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796" windowWidth="23076" windowHeight="5820" tabRatio="993" activeTab="0"/>
  </bookViews>
  <sheets>
    <sheet name="Učitelia VŠ" sheetId="1" r:id="rId1"/>
    <sheet name="Študujúci, absolventi VŠ" sheetId="2" r:id="rId2"/>
  </sheets>
  <definedNames>
    <definedName name="_xlnm.Print_Titles" localSheetId="1">'Študujúci, absolventi VŠ'!$1:$5</definedName>
    <definedName name="_xlnm.Print_Titles" localSheetId="0">'Učitelia VŠ'!$1:$5</definedName>
    <definedName name="_xlnm.Print_Area" localSheetId="1">'Študujúci, absolventi VŠ'!$A$95:$R$115</definedName>
    <definedName name="_xlnm.Print_Area" localSheetId="0">'Učitelia VŠ'!$A$95:$P$115</definedName>
  </definedNames>
  <calcPr fullCalcOnLoad="1"/>
</workbook>
</file>

<file path=xl/sharedStrings.xml><?xml version="1.0" encoding="utf-8"?>
<sst xmlns="http://schemas.openxmlformats.org/spreadsheetml/2006/main" count="274" uniqueCount="43">
  <si>
    <t>Vysoké školy</t>
  </si>
  <si>
    <t>Učitelia interní 5/</t>
  </si>
  <si>
    <t>Učitelia</t>
  </si>
  <si>
    <t>Rok</t>
  </si>
  <si>
    <t>Počet</t>
  </si>
  <si>
    <t>v tom</t>
  </si>
  <si>
    <t>externí 5/</t>
  </si>
  <si>
    <t>škôl</t>
  </si>
  <si>
    <t>fakúlt</t>
  </si>
  <si>
    <t>spolu</t>
  </si>
  <si>
    <t>z toho</t>
  </si>
  <si>
    <t>profesori</t>
  </si>
  <si>
    <t>docenti</t>
  </si>
  <si>
    <t>odborní asistenti</t>
  </si>
  <si>
    <t>ostatní</t>
  </si>
  <si>
    <t>4/</t>
  </si>
  <si>
    <t>ženy</t>
  </si>
  <si>
    <t>štátne 1/</t>
  </si>
  <si>
    <t>neštátne</t>
  </si>
  <si>
    <t>verejné</t>
  </si>
  <si>
    <t>súkromné</t>
  </si>
  <si>
    <t>štátne 2/</t>
  </si>
  <si>
    <t>štátne 3/</t>
  </si>
  <si>
    <t>štátne</t>
  </si>
  <si>
    <t>Poznámka</t>
  </si>
  <si>
    <t>1/ Údaje vrátane VŠ Ministerstva vnútra SR a Ministerstva obrany SR.</t>
  </si>
  <si>
    <t>2/ Údaje za VŠ Ministerstva vnútra SR a Ministerstva obrany SR.</t>
  </si>
  <si>
    <t>3/  Od roku 2003 údaje za VŠ Ministerstva vnútra SR, Ministerstva obrany SR a Ministerstva zdravotníctva SR.</t>
  </si>
  <si>
    <t>4/ V počte škôl nie sú započítané školy, na ktorých je len  externá forma štúdia.</t>
  </si>
  <si>
    <t>5/ Od roku 2007 interní učitelia = učitelia na ustanovený pracovný čas (plný úväzok), externí učitelia = učitelia na kratší pracovný čas.</t>
  </si>
  <si>
    <t>Počet študujúcich v štúdiu</t>
  </si>
  <si>
    <t>Počet absolventov za kalendárny rok v štúdiu</t>
  </si>
  <si>
    <t>dennom</t>
  </si>
  <si>
    <t>popri zamestnaní</t>
  </si>
  <si>
    <t>cudzinci</t>
  </si>
  <si>
    <t>doktorandskom 3/</t>
  </si>
  <si>
    <t>(externé)</t>
  </si>
  <si>
    <t>(v dennom štúdiu)</t>
  </si>
  <si>
    <t xml:space="preserve"> (postgraduálnom)</t>
  </si>
  <si>
    <t>.</t>
  </si>
  <si>
    <t>štátne 4/</t>
  </si>
  <si>
    <t>3/ Údaje za dennú a externú formu  doktorandského štúdia vr. cudzincov.</t>
  </si>
  <si>
    <t>4/  Od roku 2003 údaje za VŠ Ministerstva vnútra SR, Ministerstva obrany SR a Ministerstva zdravotníctva SR.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</si>
</sst>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medium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/>
      <top>
        <color indexed="63"/>
      </top>
      <bottom>
        <color indexed="63"/>
      </bottom>
    </border>
    <border>
      <left style="medium">
        <color indexed="63"/>
      </left>
      <right style="thin"/>
      <top>
        <color indexed="63"/>
      </top>
      <bottom style="thin">
        <color indexed="63"/>
      </bottom>
    </border>
    <border>
      <left style="medium">
        <color indexed="63"/>
      </left>
      <right style="thin"/>
      <top>
        <color indexed="63"/>
      </top>
      <bottom style="medium">
        <color indexed="63"/>
      </bottom>
    </border>
    <border>
      <left style="medium">
        <color indexed="63"/>
      </left>
      <right style="thin"/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/>
      <protection hidden="1"/>
    </xf>
    <xf numFmtId="0" fontId="3" fillId="33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 horizontal="center"/>
      <protection hidden="1"/>
    </xf>
    <xf numFmtId="0" fontId="3" fillId="33" borderId="12" xfId="0" applyFont="1" applyFill="1" applyBorder="1" applyAlignment="1" applyProtection="1">
      <alignment/>
      <protection hidden="1"/>
    </xf>
    <xf numFmtId="0" fontId="3" fillId="33" borderId="13" xfId="0" applyFont="1" applyFill="1" applyBorder="1" applyAlignment="1" applyProtection="1">
      <alignment/>
      <protection hidden="1"/>
    </xf>
    <xf numFmtId="0" fontId="4" fillId="33" borderId="14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4" fillId="33" borderId="15" xfId="0" applyFont="1" applyFill="1" applyBorder="1" applyAlignment="1" applyProtection="1">
      <alignment horizontal="center"/>
      <protection hidden="1"/>
    </xf>
    <xf numFmtId="0" fontId="4" fillId="33" borderId="16" xfId="0" applyFont="1" applyFill="1" applyBorder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0" fontId="4" fillId="33" borderId="20" xfId="0" applyFont="1" applyFill="1" applyBorder="1" applyAlignment="1" applyProtection="1">
      <alignment horizontal="center"/>
      <protection hidden="1"/>
    </xf>
    <xf numFmtId="0" fontId="4" fillId="33" borderId="21" xfId="0" applyFont="1" applyFill="1" applyBorder="1" applyAlignment="1" applyProtection="1">
      <alignment horizontal="center"/>
      <protection hidden="1"/>
    </xf>
    <xf numFmtId="0" fontId="4" fillId="33" borderId="22" xfId="0" applyFont="1" applyFill="1" applyBorder="1" applyAlignment="1" applyProtection="1">
      <alignment horizontal="center"/>
      <protection hidden="1"/>
    </xf>
    <xf numFmtId="0" fontId="4" fillId="33" borderId="23" xfId="0" applyFont="1" applyFill="1" applyBorder="1" applyAlignment="1" applyProtection="1">
      <alignment horizontal="center"/>
      <protection hidden="1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4" borderId="23" xfId="0" applyFont="1" applyFill="1" applyBorder="1" applyAlignment="1" applyProtection="1">
      <alignment/>
      <protection hidden="1"/>
    </xf>
    <xf numFmtId="0" fontId="4" fillId="34" borderId="25" xfId="0" applyFont="1" applyFill="1" applyBorder="1" applyAlignment="1" applyProtection="1">
      <alignment/>
      <protection hidden="1"/>
    </xf>
    <xf numFmtId="0" fontId="4" fillId="34" borderId="26" xfId="0" applyFont="1" applyFill="1" applyBorder="1" applyAlignment="1" applyProtection="1">
      <alignment/>
      <protection hidden="1"/>
    </xf>
    <xf numFmtId="0" fontId="4" fillId="34" borderId="27" xfId="0" applyFont="1" applyFill="1" applyBorder="1" applyAlignment="1" applyProtection="1">
      <alignment/>
      <protection hidden="1"/>
    </xf>
    <xf numFmtId="0" fontId="4" fillId="34" borderId="15" xfId="0" applyFont="1" applyFill="1" applyBorder="1" applyAlignment="1" applyProtection="1">
      <alignment/>
      <protection hidden="1"/>
    </xf>
    <xf numFmtId="0" fontId="4" fillId="34" borderId="16" xfId="0" applyFont="1" applyFill="1" applyBorder="1" applyAlignment="1" applyProtection="1">
      <alignment/>
      <protection hidden="1"/>
    </xf>
    <xf numFmtId="0" fontId="4" fillId="34" borderId="19" xfId="0" applyFont="1" applyFill="1" applyBorder="1" applyAlignment="1" applyProtection="1">
      <alignment/>
      <protection hidden="1"/>
    </xf>
    <xf numFmtId="0" fontId="4" fillId="34" borderId="20" xfId="0" applyFont="1" applyFill="1" applyBorder="1" applyAlignment="1" applyProtection="1">
      <alignment/>
      <protection hidden="1"/>
    </xf>
    <xf numFmtId="0" fontId="4" fillId="33" borderId="28" xfId="0" applyFont="1" applyFill="1" applyBorder="1" applyAlignment="1" applyProtection="1">
      <alignment horizontal="center"/>
      <protection hidden="1"/>
    </xf>
    <xf numFmtId="0" fontId="4" fillId="33" borderId="29" xfId="0" applyFont="1" applyFill="1" applyBorder="1" applyAlignment="1" applyProtection="1">
      <alignment horizontal="center"/>
      <protection hidden="1"/>
    </xf>
    <xf numFmtId="0" fontId="4" fillId="34" borderId="28" xfId="0" applyFont="1" applyFill="1" applyBorder="1" applyAlignment="1" applyProtection="1">
      <alignment/>
      <protection hidden="1"/>
    </xf>
    <xf numFmtId="0" fontId="4" fillId="34" borderId="30" xfId="0" applyFont="1" applyFill="1" applyBorder="1" applyAlignment="1" applyProtection="1">
      <alignment/>
      <protection hidden="1"/>
    </xf>
    <xf numFmtId="0" fontId="4" fillId="34" borderId="31" xfId="0" applyFont="1" applyFill="1" applyBorder="1" applyAlignment="1" applyProtection="1">
      <alignment/>
      <protection hidden="1"/>
    </xf>
    <xf numFmtId="0" fontId="4" fillId="34" borderId="32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0" fontId="4" fillId="33" borderId="33" xfId="0" applyFont="1" applyFill="1" applyBorder="1" applyAlignment="1" applyProtection="1">
      <alignment/>
      <protection hidden="1"/>
    </xf>
    <xf numFmtId="0" fontId="3" fillId="0" borderId="34" xfId="0" applyFont="1" applyBorder="1" applyAlignment="1" applyProtection="1">
      <alignment/>
      <protection hidden="1"/>
    </xf>
    <xf numFmtId="0" fontId="3" fillId="0" borderId="35" xfId="0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0" fontId="3" fillId="0" borderId="37" xfId="0" applyFont="1" applyBorder="1" applyAlignment="1" applyProtection="1">
      <alignment/>
      <protection hidden="1"/>
    </xf>
    <xf numFmtId="0" fontId="4" fillId="33" borderId="29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4" fillId="33" borderId="38" xfId="0" applyFont="1" applyFill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33" borderId="39" xfId="0" applyFont="1" applyFill="1" applyBorder="1" applyAlignment="1" applyProtection="1">
      <alignment/>
      <protection hidden="1"/>
    </xf>
    <xf numFmtId="0" fontId="4" fillId="33" borderId="40" xfId="0" applyFont="1" applyFill="1" applyBorder="1" applyAlignment="1" applyProtection="1">
      <alignment/>
      <protection hidden="1"/>
    </xf>
    <xf numFmtId="0" fontId="4" fillId="33" borderId="41" xfId="0" applyFont="1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42" xfId="0" applyFont="1" applyBorder="1" applyAlignment="1" applyProtection="1">
      <alignment/>
      <protection hidden="1"/>
    </xf>
    <xf numFmtId="0" fontId="3" fillId="0" borderId="4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44" xfId="0" applyFont="1" applyBorder="1" applyAlignment="1" applyProtection="1">
      <alignment/>
      <protection hidden="1"/>
    </xf>
    <xf numFmtId="0" fontId="3" fillId="0" borderId="39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4" fillId="33" borderId="38" xfId="0" applyFont="1" applyFill="1" applyBorder="1" applyAlignment="1" applyProtection="1">
      <alignment horizontal="center"/>
      <protection hidden="1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36" xfId="0" applyFont="1" applyFill="1" applyBorder="1" applyAlignment="1" applyProtection="1">
      <alignment/>
      <protection hidden="1"/>
    </xf>
    <xf numFmtId="0" fontId="4" fillId="33" borderId="45" xfId="0" applyFont="1" applyFill="1" applyBorder="1" applyAlignment="1" applyProtection="1">
      <alignment horizontal="center"/>
      <protection hidden="1"/>
    </xf>
    <xf numFmtId="0" fontId="4" fillId="33" borderId="46" xfId="0" applyFont="1" applyFill="1" applyBorder="1" applyAlignment="1" applyProtection="1">
      <alignment horizontal="center"/>
      <protection hidden="1"/>
    </xf>
    <xf numFmtId="0" fontId="4" fillId="33" borderId="27" xfId="0" applyFont="1" applyFill="1" applyBorder="1" applyAlignment="1" applyProtection="1">
      <alignment horizontal="center"/>
      <protection hidden="1"/>
    </xf>
    <xf numFmtId="0" fontId="4" fillId="34" borderId="25" xfId="0" applyFont="1" applyFill="1" applyBorder="1" applyAlignment="1" applyProtection="1">
      <alignment horizontal="center"/>
      <protection hidden="1"/>
    </xf>
    <xf numFmtId="0" fontId="4" fillId="34" borderId="27" xfId="0" applyFont="1" applyFill="1" applyBorder="1" applyAlignment="1" applyProtection="1">
      <alignment horizontal="center"/>
      <protection hidden="1"/>
    </xf>
    <xf numFmtId="0" fontId="4" fillId="34" borderId="16" xfId="0" applyFont="1" applyFill="1" applyBorder="1" applyAlignment="1" applyProtection="1">
      <alignment horizontal="center"/>
      <protection hidden="1"/>
    </xf>
    <xf numFmtId="0" fontId="4" fillId="34" borderId="20" xfId="0" applyFont="1" applyFill="1" applyBorder="1" applyAlignment="1" applyProtection="1">
      <alignment horizontal="center"/>
      <protection hidden="1"/>
    </xf>
    <xf numFmtId="0" fontId="4" fillId="34" borderId="16" xfId="0" applyFont="1" applyFill="1" applyBorder="1" applyAlignment="1" applyProtection="1">
      <alignment/>
      <protection hidden="1"/>
    </xf>
    <xf numFmtId="0" fontId="4" fillId="34" borderId="20" xfId="0" applyFont="1" applyFill="1" applyBorder="1" applyAlignment="1" applyProtection="1">
      <alignment/>
      <protection hidden="1"/>
    </xf>
    <xf numFmtId="0" fontId="4" fillId="33" borderId="32" xfId="0" applyFont="1" applyFill="1" applyBorder="1" applyAlignment="1" applyProtection="1">
      <alignment horizontal="center"/>
      <protection hidden="1"/>
    </xf>
    <xf numFmtId="0" fontId="4" fillId="33" borderId="20" xfId="0" applyFont="1" applyFill="1" applyBorder="1" applyAlignment="1" applyProtection="1">
      <alignment/>
      <protection hidden="1"/>
    </xf>
    <xf numFmtId="0" fontId="4" fillId="33" borderId="37" xfId="0" applyFont="1" applyFill="1" applyBorder="1" applyAlignment="1" applyProtection="1">
      <alignment/>
      <protection hidden="1"/>
    </xf>
    <xf numFmtId="0" fontId="4" fillId="33" borderId="32" xfId="0" applyFont="1" applyFill="1" applyBorder="1" applyAlignment="1" applyProtection="1">
      <alignment/>
      <protection hidden="1"/>
    </xf>
    <xf numFmtId="0" fontId="4" fillId="33" borderId="44" xfId="0" applyFont="1" applyFill="1" applyBorder="1" applyAlignment="1" applyProtection="1">
      <alignment/>
      <protection hidden="1"/>
    </xf>
    <xf numFmtId="0" fontId="4" fillId="33" borderId="47" xfId="0" applyFont="1" applyFill="1" applyBorder="1" applyAlignment="1" applyProtection="1">
      <alignment/>
      <protection hidden="1"/>
    </xf>
    <xf numFmtId="0" fontId="4" fillId="33" borderId="48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/>
    </xf>
    <xf numFmtId="0" fontId="4" fillId="23" borderId="30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19" xfId="0" applyFont="1" applyFill="1" applyBorder="1" applyAlignment="1" applyProtection="1">
      <alignment/>
      <protection hidden="1"/>
    </xf>
    <xf numFmtId="0" fontId="3" fillId="0" borderId="35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/>
    </xf>
    <xf numFmtId="0" fontId="3" fillId="0" borderId="43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3" fillId="0" borderId="14" xfId="0" applyFont="1" applyFill="1" applyBorder="1" applyAlignment="1" applyProtection="1">
      <alignment/>
      <protection hidden="1"/>
    </xf>
    <xf numFmtId="0" fontId="3" fillId="0" borderId="44" xfId="0" applyFont="1" applyFill="1" applyBorder="1" applyAlignment="1" applyProtection="1">
      <alignment/>
      <protection hidden="1"/>
    </xf>
    <xf numFmtId="0" fontId="3" fillId="0" borderId="34" xfId="0" applyFont="1" applyFill="1" applyBorder="1" applyAlignment="1" applyProtection="1">
      <alignment/>
      <protection hidden="1"/>
    </xf>
    <xf numFmtId="0" fontId="3" fillId="0" borderId="49" xfId="0" applyFont="1" applyBorder="1" applyAlignment="1" applyProtection="1">
      <alignment/>
      <protection hidden="1"/>
    </xf>
    <xf numFmtId="0" fontId="3" fillId="0" borderId="50" xfId="0" applyFont="1" applyBorder="1" applyAlignment="1" applyProtection="1">
      <alignment/>
      <protection hidden="1"/>
    </xf>
    <xf numFmtId="0" fontId="4" fillId="34" borderId="51" xfId="0" applyFont="1" applyFill="1" applyBorder="1" applyAlignment="1" applyProtection="1">
      <alignment/>
      <protection hidden="1"/>
    </xf>
    <xf numFmtId="0" fontId="3" fillId="0" borderId="52" xfId="0" applyFont="1" applyBorder="1" applyAlignment="1" applyProtection="1">
      <alignment/>
      <protection hidden="1"/>
    </xf>
    <xf numFmtId="0" fontId="4" fillId="33" borderId="53" xfId="0" applyFont="1" applyFill="1" applyBorder="1" applyAlignment="1" applyProtection="1">
      <alignment horizontal="center"/>
      <protection hidden="1"/>
    </xf>
    <xf numFmtId="0" fontId="4" fillId="33" borderId="43" xfId="0" applyFont="1" applyFill="1" applyBorder="1" applyAlignment="1" applyProtection="1">
      <alignment horizontal="center"/>
      <protection hidden="1"/>
    </xf>
    <xf numFmtId="0" fontId="4" fillId="33" borderId="36" xfId="0" applyFont="1" applyFill="1" applyBorder="1" applyAlignment="1" applyProtection="1">
      <alignment horizontal="center"/>
      <protection hidden="1"/>
    </xf>
    <xf numFmtId="0" fontId="4" fillId="33" borderId="37" xfId="0" applyFont="1" applyFill="1" applyBorder="1" applyAlignment="1" applyProtection="1">
      <alignment horizontal="center"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 horizontal="center"/>
      <protection hidden="1"/>
    </xf>
    <xf numFmtId="0" fontId="4" fillId="33" borderId="54" xfId="0" applyFont="1" applyFill="1" applyBorder="1" applyAlignment="1" applyProtection="1">
      <alignment horizontal="center"/>
      <protection hidden="1"/>
    </xf>
    <xf numFmtId="0" fontId="4" fillId="33" borderId="55" xfId="0" applyFont="1" applyFill="1" applyBorder="1" applyAlignment="1" applyProtection="1">
      <alignment horizontal="center"/>
      <protection hidden="1"/>
    </xf>
    <xf numFmtId="0" fontId="4" fillId="33" borderId="35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="120" zoomScaleNormal="120" zoomScalePageLayoutView="0" workbookViewId="0" topLeftCell="A1">
      <pane ySplit="5" topLeftCell="A99" activePane="bottomLeft" state="frozen"/>
      <selection pane="topLeft" activeCell="A1" sqref="A1"/>
      <selection pane="bottomLeft" activeCell="A107" sqref="A107"/>
    </sheetView>
  </sheetViews>
  <sheetFormatPr defaultColWidth="9.140625" defaultRowHeight="15"/>
  <cols>
    <col min="1" max="1" width="6.8515625" style="0" customWidth="1"/>
    <col min="2" max="2" width="8.8515625" style="0" customWidth="1"/>
    <col min="3" max="16" width="7.7109375" style="0" customWidth="1"/>
  </cols>
  <sheetData>
    <row r="1" spans="1:16" ht="14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3"/>
      <c r="B2" s="4"/>
      <c r="C2" s="5"/>
      <c r="D2" s="6"/>
      <c r="E2" s="96" t="s">
        <v>1</v>
      </c>
      <c r="F2" s="96"/>
      <c r="G2" s="96"/>
      <c r="H2" s="96"/>
      <c r="I2" s="96"/>
      <c r="J2" s="96"/>
      <c r="K2" s="96"/>
      <c r="L2" s="96"/>
      <c r="M2" s="96"/>
      <c r="N2" s="96"/>
      <c r="O2" s="97" t="s">
        <v>2</v>
      </c>
      <c r="P2" s="97"/>
    </row>
    <row r="3" spans="1:16" ht="14.25">
      <c r="A3" s="7" t="s">
        <v>3</v>
      </c>
      <c r="B3" s="8"/>
      <c r="C3" s="9" t="s">
        <v>4</v>
      </c>
      <c r="D3" s="10" t="s">
        <v>4</v>
      </c>
      <c r="E3" s="11"/>
      <c r="F3" s="12"/>
      <c r="G3" s="98" t="s">
        <v>5</v>
      </c>
      <c r="H3" s="98"/>
      <c r="I3" s="98"/>
      <c r="J3" s="98"/>
      <c r="K3" s="98"/>
      <c r="L3" s="98"/>
      <c r="M3" s="98"/>
      <c r="N3" s="98"/>
      <c r="O3" s="99" t="s">
        <v>6</v>
      </c>
      <c r="P3" s="99"/>
    </row>
    <row r="4" spans="1:16" ht="14.25">
      <c r="A4" s="7"/>
      <c r="B4" s="8"/>
      <c r="C4" s="9" t="s">
        <v>7</v>
      </c>
      <c r="D4" s="10" t="s">
        <v>8</v>
      </c>
      <c r="E4" s="13" t="s">
        <v>9</v>
      </c>
      <c r="F4" s="10" t="s">
        <v>10</v>
      </c>
      <c r="G4" s="100" t="s">
        <v>11</v>
      </c>
      <c r="H4" s="100"/>
      <c r="I4" s="100" t="s">
        <v>12</v>
      </c>
      <c r="J4" s="100"/>
      <c r="K4" s="100" t="s">
        <v>13</v>
      </c>
      <c r="L4" s="100"/>
      <c r="M4" s="101" t="s">
        <v>14</v>
      </c>
      <c r="N4" s="101"/>
      <c r="O4" s="13" t="s">
        <v>9</v>
      </c>
      <c r="P4" s="14" t="s">
        <v>10</v>
      </c>
    </row>
    <row r="5" spans="1:16" ht="14.25">
      <c r="A5" s="15"/>
      <c r="B5" s="8"/>
      <c r="C5" s="9" t="s">
        <v>15</v>
      </c>
      <c r="D5" s="10"/>
      <c r="E5" s="13"/>
      <c r="F5" s="10" t="s">
        <v>16</v>
      </c>
      <c r="G5" s="16" t="s">
        <v>9</v>
      </c>
      <c r="H5" s="16" t="s">
        <v>16</v>
      </c>
      <c r="I5" s="16" t="s">
        <v>9</v>
      </c>
      <c r="J5" s="16" t="s">
        <v>16</v>
      </c>
      <c r="K5" s="16" t="s">
        <v>9</v>
      </c>
      <c r="L5" s="16" t="s">
        <v>16</v>
      </c>
      <c r="M5" s="16" t="s">
        <v>9</v>
      </c>
      <c r="N5" s="16" t="s">
        <v>16</v>
      </c>
      <c r="O5" s="13"/>
      <c r="P5" s="14" t="s">
        <v>16</v>
      </c>
    </row>
    <row r="6" spans="1:16" ht="14.25">
      <c r="A6" s="17">
        <v>1989</v>
      </c>
      <c r="B6" s="18"/>
      <c r="C6" s="19">
        <v>13</v>
      </c>
      <c r="D6" s="20">
        <v>43</v>
      </c>
      <c r="E6" s="21">
        <v>8059</v>
      </c>
      <c r="F6" s="20">
        <v>2670</v>
      </c>
      <c r="G6" s="20">
        <v>583</v>
      </c>
      <c r="H6" s="20">
        <v>22</v>
      </c>
      <c r="I6" s="20">
        <v>2389</v>
      </c>
      <c r="J6" s="20">
        <v>467</v>
      </c>
      <c r="K6" s="20">
        <v>4734</v>
      </c>
      <c r="L6" s="20">
        <v>2019</v>
      </c>
      <c r="M6" s="20">
        <v>353</v>
      </c>
      <c r="N6" s="20">
        <v>162</v>
      </c>
      <c r="O6" s="20">
        <v>1736</v>
      </c>
      <c r="P6" s="22">
        <v>367</v>
      </c>
    </row>
    <row r="7" spans="1:16" ht="14.25">
      <c r="A7" s="9">
        <v>1990</v>
      </c>
      <c r="B7" s="8"/>
      <c r="C7" s="23">
        <v>13</v>
      </c>
      <c r="D7" s="24">
        <v>50</v>
      </c>
      <c r="E7" s="25">
        <v>7818</v>
      </c>
      <c r="F7" s="24">
        <v>2561</v>
      </c>
      <c r="G7" s="24">
        <v>477</v>
      </c>
      <c r="H7" s="24">
        <v>10</v>
      </c>
      <c r="I7" s="24">
        <v>2311</v>
      </c>
      <c r="J7" s="24">
        <v>445</v>
      </c>
      <c r="K7" s="24">
        <v>4671</v>
      </c>
      <c r="L7" s="24">
        <v>1945</v>
      </c>
      <c r="M7" s="24">
        <v>359</v>
      </c>
      <c r="N7" s="24">
        <v>161</v>
      </c>
      <c r="O7" s="24">
        <v>1770</v>
      </c>
      <c r="P7" s="26">
        <v>386</v>
      </c>
    </row>
    <row r="8" spans="1:16" ht="14.25">
      <c r="A8" s="9">
        <v>1991</v>
      </c>
      <c r="B8" s="8"/>
      <c r="C8" s="23">
        <v>13</v>
      </c>
      <c r="D8" s="24">
        <v>52</v>
      </c>
      <c r="E8" s="25">
        <v>7873</v>
      </c>
      <c r="F8" s="24">
        <v>2570</v>
      </c>
      <c r="G8" s="24">
        <v>509</v>
      </c>
      <c r="H8" s="24">
        <v>14</v>
      </c>
      <c r="I8" s="24">
        <v>2218</v>
      </c>
      <c r="J8" s="24">
        <v>412</v>
      </c>
      <c r="K8" s="24">
        <v>4817</v>
      </c>
      <c r="L8" s="24">
        <v>2001</v>
      </c>
      <c r="M8" s="24">
        <v>329</v>
      </c>
      <c r="N8" s="24">
        <v>143</v>
      </c>
      <c r="O8" s="24">
        <v>1076</v>
      </c>
      <c r="P8" s="26">
        <v>231</v>
      </c>
    </row>
    <row r="9" spans="1:16" ht="14.25">
      <c r="A9" s="9">
        <v>1992</v>
      </c>
      <c r="B9" s="8"/>
      <c r="C9" s="23">
        <v>14</v>
      </c>
      <c r="D9" s="24">
        <v>59</v>
      </c>
      <c r="E9" s="25">
        <v>8103</v>
      </c>
      <c r="F9" s="24">
        <v>2738</v>
      </c>
      <c r="G9" s="24">
        <v>583</v>
      </c>
      <c r="H9" s="24">
        <v>38</v>
      </c>
      <c r="I9" s="24">
        <v>2250</v>
      </c>
      <c r="J9" s="24">
        <v>427</v>
      </c>
      <c r="K9" s="24">
        <v>4908</v>
      </c>
      <c r="L9" s="24">
        <v>2110</v>
      </c>
      <c r="M9" s="24">
        <v>362</v>
      </c>
      <c r="N9" s="24">
        <v>163</v>
      </c>
      <c r="O9" s="24">
        <v>1248</v>
      </c>
      <c r="P9" s="26">
        <v>362</v>
      </c>
    </row>
    <row r="10" spans="1:16" ht="14.25">
      <c r="A10" s="9">
        <v>1993</v>
      </c>
      <c r="B10" s="8"/>
      <c r="C10" s="23">
        <v>14</v>
      </c>
      <c r="D10" s="24">
        <v>62</v>
      </c>
      <c r="E10" s="25">
        <v>7769</v>
      </c>
      <c r="F10" s="24">
        <v>2665</v>
      </c>
      <c r="G10" s="24">
        <v>552</v>
      </c>
      <c r="H10" s="24">
        <v>21</v>
      </c>
      <c r="I10" s="24">
        <v>2222</v>
      </c>
      <c r="J10" s="24">
        <v>415</v>
      </c>
      <c r="K10" s="24">
        <v>4592</v>
      </c>
      <c r="L10" s="24">
        <v>2030</v>
      </c>
      <c r="M10" s="24">
        <v>403</v>
      </c>
      <c r="N10" s="24">
        <v>199</v>
      </c>
      <c r="O10" s="24">
        <v>623</v>
      </c>
      <c r="P10" s="26">
        <v>208</v>
      </c>
    </row>
    <row r="11" spans="1:16" ht="14.25">
      <c r="A11" s="9">
        <v>1994</v>
      </c>
      <c r="B11" s="8"/>
      <c r="C11" s="23">
        <v>14</v>
      </c>
      <c r="D11" s="24">
        <v>63</v>
      </c>
      <c r="E11" s="25">
        <v>7781</v>
      </c>
      <c r="F11" s="24">
        <v>2691</v>
      </c>
      <c r="G11" s="24">
        <v>539</v>
      </c>
      <c r="H11" s="24">
        <v>21</v>
      </c>
      <c r="I11" s="24">
        <v>2230</v>
      </c>
      <c r="J11" s="24">
        <v>447</v>
      </c>
      <c r="K11" s="24">
        <v>4615</v>
      </c>
      <c r="L11" s="24">
        <v>2040</v>
      </c>
      <c r="M11" s="24">
        <v>397</v>
      </c>
      <c r="N11" s="24">
        <v>183</v>
      </c>
      <c r="O11" s="24">
        <v>979</v>
      </c>
      <c r="P11" s="26">
        <v>276</v>
      </c>
    </row>
    <row r="12" spans="1:16" ht="14.25">
      <c r="A12" s="9">
        <v>1995</v>
      </c>
      <c r="B12" s="8"/>
      <c r="C12" s="23">
        <v>14</v>
      </c>
      <c r="D12" s="24">
        <v>67</v>
      </c>
      <c r="E12" s="25">
        <v>8014</v>
      </c>
      <c r="F12" s="24">
        <v>2974</v>
      </c>
      <c r="G12" s="24">
        <v>557</v>
      </c>
      <c r="H12" s="24">
        <v>20</v>
      </c>
      <c r="I12" s="24">
        <v>2300</v>
      </c>
      <c r="J12" s="24">
        <v>500</v>
      </c>
      <c r="K12" s="24">
        <v>4728</v>
      </c>
      <c r="L12" s="24">
        <v>2232</v>
      </c>
      <c r="M12" s="24">
        <v>429</v>
      </c>
      <c r="N12" s="24">
        <v>222</v>
      </c>
      <c r="O12" s="24">
        <v>1141</v>
      </c>
      <c r="P12" s="26">
        <v>336</v>
      </c>
    </row>
    <row r="13" spans="1:16" ht="14.25">
      <c r="A13" s="9">
        <v>1996</v>
      </c>
      <c r="B13" s="8"/>
      <c r="C13" s="23">
        <v>14</v>
      </c>
      <c r="D13" s="24">
        <v>69</v>
      </c>
      <c r="E13" s="25">
        <v>8455</v>
      </c>
      <c r="F13" s="24">
        <v>3149</v>
      </c>
      <c r="G13" s="24">
        <v>629</v>
      </c>
      <c r="H13" s="24">
        <v>32</v>
      </c>
      <c r="I13" s="24">
        <v>2370</v>
      </c>
      <c r="J13" s="24">
        <v>530</v>
      </c>
      <c r="K13" s="24">
        <v>4881</v>
      </c>
      <c r="L13" s="24">
        <v>2287</v>
      </c>
      <c r="M13" s="24">
        <v>575</v>
      </c>
      <c r="N13" s="24">
        <v>300</v>
      </c>
      <c r="O13" s="24">
        <v>1105</v>
      </c>
      <c r="P13" s="26">
        <v>377</v>
      </c>
    </row>
    <row r="14" spans="1:16" ht="14.25">
      <c r="A14" s="9">
        <v>1997</v>
      </c>
      <c r="B14" s="8"/>
      <c r="C14" s="23">
        <v>18</v>
      </c>
      <c r="D14" s="24">
        <v>80</v>
      </c>
      <c r="E14" s="25">
        <v>8783</v>
      </c>
      <c r="F14" s="24">
        <v>3261</v>
      </c>
      <c r="G14" s="24">
        <v>701</v>
      </c>
      <c r="H14" s="24">
        <v>38</v>
      </c>
      <c r="I14" s="24">
        <v>2416</v>
      </c>
      <c r="J14" s="24">
        <v>577</v>
      </c>
      <c r="K14" s="24">
        <v>4988</v>
      </c>
      <c r="L14" s="24">
        <v>2291</v>
      </c>
      <c r="M14" s="24">
        <v>678</v>
      </c>
      <c r="N14" s="24">
        <v>355</v>
      </c>
      <c r="O14" s="24">
        <v>1407</v>
      </c>
      <c r="P14" s="26">
        <v>421</v>
      </c>
    </row>
    <row r="15" spans="1:16" ht="14.25">
      <c r="A15" s="9">
        <v>1998</v>
      </c>
      <c r="B15" s="8"/>
      <c r="C15" s="23">
        <v>18</v>
      </c>
      <c r="D15" s="24">
        <v>83</v>
      </c>
      <c r="E15" s="25">
        <v>8948</v>
      </c>
      <c r="F15" s="24">
        <v>3405</v>
      </c>
      <c r="G15" s="24">
        <v>837</v>
      </c>
      <c r="H15" s="24">
        <v>52</v>
      </c>
      <c r="I15" s="24">
        <v>2356</v>
      </c>
      <c r="J15" s="24">
        <v>587</v>
      </c>
      <c r="K15" s="24">
        <v>5023</v>
      </c>
      <c r="L15" s="24">
        <v>2402</v>
      </c>
      <c r="M15" s="24">
        <v>732</v>
      </c>
      <c r="N15" s="24">
        <v>364</v>
      </c>
      <c r="O15" s="24">
        <v>1974</v>
      </c>
      <c r="P15" s="26">
        <v>590</v>
      </c>
    </row>
    <row r="16" spans="1:16" ht="14.25">
      <c r="A16" s="27">
        <v>1999</v>
      </c>
      <c r="B16" s="28"/>
      <c r="C16" s="29">
        <v>18</v>
      </c>
      <c r="D16" s="30">
        <v>86</v>
      </c>
      <c r="E16" s="31">
        <v>9049</v>
      </c>
      <c r="F16" s="30">
        <v>3514</v>
      </c>
      <c r="G16" s="30">
        <v>906</v>
      </c>
      <c r="H16" s="30">
        <v>63</v>
      </c>
      <c r="I16" s="30">
        <v>2381</v>
      </c>
      <c r="J16" s="30">
        <v>625</v>
      </c>
      <c r="K16" s="30">
        <v>5044</v>
      </c>
      <c r="L16" s="30">
        <v>2437</v>
      </c>
      <c r="M16" s="30">
        <v>718</v>
      </c>
      <c r="N16" s="30">
        <v>389</v>
      </c>
      <c r="O16" s="30">
        <v>2085</v>
      </c>
      <c r="P16" s="32">
        <v>660</v>
      </c>
    </row>
    <row r="17" spans="1:16" ht="14.25">
      <c r="A17" s="9">
        <v>2000</v>
      </c>
      <c r="B17" s="33" t="s">
        <v>17</v>
      </c>
      <c r="C17" s="34">
        <v>21</v>
      </c>
      <c r="D17" s="35">
        <v>93</v>
      </c>
      <c r="E17" s="36">
        <v>9407</v>
      </c>
      <c r="F17" s="35">
        <v>3671</v>
      </c>
      <c r="G17" s="35">
        <v>932</v>
      </c>
      <c r="H17" s="35">
        <v>66</v>
      </c>
      <c r="I17" s="35">
        <v>2428</v>
      </c>
      <c r="J17" s="35">
        <v>653</v>
      </c>
      <c r="K17" s="35">
        <v>5353</v>
      </c>
      <c r="L17" s="35">
        <v>2566</v>
      </c>
      <c r="M17" s="35">
        <v>694</v>
      </c>
      <c r="N17" s="35">
        <v>386</v>
      </c>
      <c r="O17" s="35">
        <v>2460</v>
      </c>
      <c r="P17" s="37">
        <v>750</v>
      </c>
    </row>
    <row r="18" spans="1:16" ht="14.25">
      <c r="A18" s="9"/>
      <c r="B18" s="38" t="s">
        <v>18</v>
      </c>
      <c r="C18" s="39">
        <v>2</v>
      </c>
      <c r="D18" s="40">
        <v>3</v>
      </c>
      <c r="E18" s="41">
        <v>128</v>
      </c>
      <c r="F18" s="40">
        <v>51</v>
      </c>
      <c r="G18" s="40">
        <v>6</v>
      </c>
      <c r="H18" s="40">
        <v>1</v>
      </c>
      <c r="I18" s="40">
        <v>13</v>
      </c>
      <c r="J18" s="40">
        <v>2</v>
      </c>
      <c r="K18" s="40">
        <v>59</v>
      </c>
      <c r="L18" s="40">
        <v>25</v>
      </c>
      <c r="M18" s="40">
        <v>50</v>
      </c>
      <c r="N18" s="40">
        <v>23</v>
      </c>
      <c r="O18" s="40">
        <v>81</v>
      </c>
      <c r="P18" s="42">
        <v>34</v>
      </c>
    </row>
    <row r="19" spans="1:16" ht="14.25">
      <c r="A19" s="27"/>
      <c r="B19" s="43" t="s">
        <v>9</v>
      </c>
      <c r="C19" s="29">
        <f aca="true" t="shared" si="0" ref="C19:P19">SUM(C17:C18)</f>
        <v>23</v>
      </c>
      <c r="D19" s="30">
        <f t="shared" si="0"/>
        <v>96</v>
      </c>
      <c r="E19" s="30">
        <f t="shared" si="0"/>
        <v>9535</v>
      </c>
      <c r="F19" s="30">
        <f t="shared" si="0"/>
        <v>3722</v>
      </c>
      <c r="G19" s="30">
        <f t="shared" si="0"/>
        <v>938</v>
      </c>
      <c r="H19" s="30">
        <f t="shared" si="0"/>
        <v>67</v>
      </c>
      <c r="I19" s="30">
        <f t="shared" si="0"/>
        <v>2441</v>
      </c>
      <c r="J19" s="30">
        <f t="shared" si="0"/>
        <v>655</v>
      </c>
      <c r="K19" s="30">
        <f t="shared" si="0"/>
        <v>5412</v>
      </c>
      <c r="L19" s="30">
        <f t="shared" si="0"/>
        <v>2591</v>
      </c>
      <c r="M19" s="30">
        <f t="shared" si="0"/>
        <v>744</v>
      </c>
      <c r="N19" s="30">
        <f t="shared" si="0"/>
        <v>409</v>
      </c>
      <c r="O19" s="30">
        <f t="shared" si="0"/>
        <v>2541</v>
      </c>
      <c r="P19" s="32">
        <f t="shared" si="0"/>
        <v>784</v>
      </c>
    </row>
    <row r="20" spans="1:16" ht="14.25">
      <c r="A20" s="9">
        <v>2001</v>
      </c>
      <c r="B20" s="33" t="s">
        <v>17</v>
      </c>
      <c r="C20" s="34">
        <v>21</v>
      </c>
      <c r="D20" s="35">
        <v>93</v>
      </c>
      <c r="E20" s="36">
        <v>9767</v>
      </c>
      <c r="F20" s="35">
        <v>3818</v>
      </c>
      <c r="G20" s="35">
        <v>1011</v>
      </c>
      <c r="H20" s="35">
        <v>104</v>
      </c>
      <c r="I20" s="35">
        <v>2482</v>
      </c>
      <c r="J20" s="35">
        <v>680</v>
      </c>
      <c r="K20" s="35">
        <v>5606</v>
      </c>
      <c r="L20" s="35">
        <v>2703</v>
      </c>
      <c r="M20" s="35">
        <v>668</v>
      </c>
      <c r="N20" s="35">
        <v>331</v>
      </c>
      <c r="O20" s="35">
        <v>2768</v>
      </c>
      <c r="P20" s="37">
        <v>705</v>
      </c>
    </row>
    <row r="21" spans="1:16" ht="14.25">
      <c r="A21" s="9"/>
      <c r="B21" s="38" t="s">
        <v>18</v>
      </c>
      <c r="C21" s="39">
        <v>2</v>
      </c>
      <c r="D21" s="40">
        <v>3</v>
      </c>
      <c r="E21" s="41">
        <v>143</v>
      </c>
      <c r="F21" s="40">
        <v>66</v>
      </c>
      <c r="G21" s="40">
        <v>6</v>
      </c>
      <c r="H21" s="40">
        <v>1</v>
      </c>
      <c r="I21" s="40">
        <v>18</v>
      </c>
      <c r="J21" s="40">
        <v>5</v>
      </c>
      <c r="K21" s="40">
        <v>48</v>
      </c>
      <c r="L21" s="40">
        <v>22</v>
      </c>
      <c r="M21" s="40">
        <v>71</v>
      </c>
      <c r="N21" s="40">
        <v>38</v>
      </c>
      <c r="O21" s="40">
        <v>91</v>
      </c>
      <c r="P21" s="42">
        <v>39</v>
      </c>
    </row>
    <row r="22" spans="1:16" ht="14.25">
      <c r="A22" s="27"/>
      <c r="B22" s="43" t="s">
        <v>9</v>
      </c>
      <c r="C22" s="29">
        <f aca="true" t="shared" si="1" ref="C22:P22">SUM(C20:C21)</f>
        <v>23</v>
      </c>
      <c r="D22" s="30">
        <f t="shared" si="1"/>
        <v>96</v>
      </c>
      <c r="E22" s="30">
        <f t="shared" si="1"/>
        <v>9910</v>
      </c>
      <c r="F22" s="30">
        <f t="shared" si="1"/>
        <v>3884</v>
      </c>
      <c r="G22" s="30">
        <f t="shared" si="1"/>
        <v>1017</v>
      </c>
      <c r="H22" s="30">
        <f t="shared" si="1"/>
        <v>105</v>
      </c>
      <c r="I22" s="30">
        <f t="shared" si="1"/>
        <v>2500</v>
      </c>
      <c r="J22" s="30">
        <f t="shared" si="1"/>
        <v>685</v>
      </c>
      <c r="K22" s="30">
        <f t="shared" si="1"/>
        <v>5654</v>
      </c>
      <c r="L22" s="30">
        <f t="shared" si="1"/>
        <v>2725</v>
      </c>
      <c r="M22" s="30">
        <f t="shared" si="1"/>
        <v>739</v>
      </c>
      <c r="N22" s="30">
        <f t="shared" si="1"/>
        <v>369</v>
      </c>
      <c r="O22" s="30">
        <f t="shared" si="1"/>
        <v>2859</v>
      </c>
      <c r="P22" s="32">
        <f t="shared" si="1"/>
        <v>744</v>
      </c>
    </row>
    <row r="23" spans="1:16" ht="14.25">
      <c r="A23" s="9">
        <v>2002</v>
      </c>
      <c r="B23" s="33" t="s">
        <v>19</v>
      </c>
      <c r="C23" s="34">
        <v>19</v>
      </c>
      <c r="D23" s="35">
        <v>93</v>
      </c>
      <c r="E23" s="36">
        <v>9707</v>
      </c>
      <c r="F23" s="35">
        <v>3927</v>
      </c>
      <c r="G23" s="35">
        <v>1064</v>
      </c>
      <c r="H23" s="35">
        <v>99</v>
      </c>
      <c r="I23" s="35">
        <v>2365</v>
      </c>
      <c r="J23" s="35">
        <v>698</v>
      </c>
      <c r="K23" s="35">
        <v>5521</v>
      </c>
      <c r="L23" s="35">
        <v>2733</v>
      </c>
      <c r="M23" s="35">
        <v>757</v>
      </c>
      <c r="N23" s="35">
        <v>397</v>
      </c>
      <c r="O23" s="35">
        <v>1845</v>
      </c>
      <c r="P23" s="37">
        <v>529</v>
      </c>
    </row>
    <row r="24" spans="1:16" ht="14.25">
      <c r="A24" s="9"/>
      <c r="B24" s="33" t="s">
        <v>20</v>
      </c>
      <c r="C24" s="34">
        <v>1</v>
      </c>
      <c r="D24" s="35">
        <v>1</v>
      </c>
      <c r="E24" s="36">
        <v>24</v>
      </c>
      <c r="F24" s="35">
        <v>8</v>
      </c>
      <c r="G24" s="35">
        <v>2</v>
      </c>
      <c r="H24" s="35">
        <v>1</v>
      </c>
      <c r="I24" s="35">
        <v>4</v>
      </c>
      <c r="J24" s="35">
        <v>1</v>
      </c>
      <c r="K24" s="35">
        <v>0</v>
      </c>
      <c r="L24" s="35">
        <v>0</v>
      </c>
      <c r="M24" s="35">
        <v>18</v>
      </c>
      <c r="N24" s="35">
        <v>6</v>
      </c>
      <c r="O24" s="35">
        <v>14</v>
      </c>
      <c r="P24" s="37">
        <v>4</v>
      </c>
    </row>
    <row r="25" spans="1:16" ht="14.25">
      <c r="A25" s="9"/>
      <c r="B25" s="38" t="s">
        <v>21</v>
      </c>
      <c r="C25" s="39">
        <v>3</v>
      </c>
      <c r="D25" s="40">
        <v>6</v>
      </c>
      <c r="E25" s="41">
        <v>447</v>
      </c>
      <c r="F25" s="40">
        <v>79</v>
      </c>
      <c r="G25" s="40">
        <v>22</v>
      </c>
      <c r="H25" s="40">
        <v>0</v>
      </c>
      <c r="I25" s="40">
        <v>87</v>
      </c>
      <c r="J25" s="40">
        <v>5</v>
      </c>
      <c r="K25" s="40">
        <v>302</v>
      </c>
      <c r="L25" s="40">
        <v>66</v>
      </c>
      <c r="M25" s="40">
        <v>36</v>
      </c>
      <c r="N25" s="40">
        <v>8</v>
      </c>
      <c r="O25" s="40">
        <v>15</v>
      </c>
      <c r="P25" s="42">
        <v>1</v>
      </c>
    </row>
    <row r="26" spans="1:16" ht="14.25">
      <c r="A26" s="27"/>
      <c r="B26" s="43" t="s">
        <v>9</v>
      </c>
      <c r="C26" s="29">
        <f aca="true" t="shared" si="2" ref="C26:P26">SUM(C23:C25)</f>
        <v>23</v>
      </c>
      <c r="D26" s="30">
        <f t="shared" si="2"/>
        <v>100</v>
      </c>
      <c r="E26" s="30">
        <f t="shared" si="2"/>
        <v>10178</v>
      </c>
      <c r="F26" s="30">
        <f t="shared" si="2"/>
        <v>4014</v>
      </c>
      <c r="G26" s="30">
        <f t="shared" si="2"/>
        <v>1088</v>
      </c>
      <c r="H26" s="30">
        <f t="shared" si="2"/>
        <v>100</v>
      </c>
      <c r="I26" s="30">
        <f t="shared" si="2"/>
        <v>2456</v>
      </c>
      <c r="J26" s="30">
        <f t="shared" si="2"/>
        <v>704</v>
      </c>
      <c r="K26" s="30">
        <f t="shared" si="2"/>
        <v>5823</v>
      </c>
      <c r="L26" s="30">
        <f t="shared" si="2"/>
        <v>2799</v>
      </c>
      <c r="M26" s="30">
        <f t="shared" si="2"/>
        <v>811</v>
      </c>
      <c r="N26" s="30">
        <f t="shared" si="2"/>
        <v>411</v>
      </c>
      <c r="O26" s="30">
        <f t="shared" si="2"/>
        <v>1874</v>
      </c>
      <c r="P26" s="32">
        <f t="shared" si="2"/>
        <v>534</v>
      </c>
    </row>
    <row r="27" spans="1:16" ht="14.25">
      <c r="A27" s="9">
        <v>2003</v>
      </c>
      <c r="B27" s="33" t="s">
        <v>19</v>
      </c>
      <c r="C27" s="34">
        <v>19</v>
      </c>
      <c r="D27" s="35">
        <v>94</v>
      </c>
      <c r="E27" s="36">
        <v>9902</v>
      </c>
      <c r="F27" s="35">
        <v>4121</v>
      </c>
      <c r="G27" s="35">
        <v>1196</v>
      </c>
      <c r="H27" s="35">
        <v>138</v>
      </c>
      <c r="I27" s="35">
        <v>2163</v>
      </c>
      <c r="J27" s="35">
        <v>670</v>
      </c>
      <c r="K27" s="35">
        <v>5751</v>
      </c>
      <c r="L27" s="35">
        <v>2885</v>
      </c>
      <c r="M27" s="35">
        <v>792</v>
      </c>
      <c r="N27" s="35">
        <v>428</v>
      </c>
      <c r="O27" s="35">
        <v>1955</v>
      </c>
      <c r="P27" s="37">
        <v>612</v>
      </c>
    </row>
    <row r="28" spans="1:16" ht="14.25">
      <c r="A28" s="9"/>
      <c r="B28" s="33" t="s">
        <v>20</v>
      </c>
      <c r="C28" s="34">
        <v>2</v>
      </c>
      <c r="D28" s="35">
        <v>2</v>
      </c>
      <c r="E28" s="36">
        <v>33</v>
      </c>
      <c r="F28" s="35">
        <v>11</v>
      </c>
      <c r="G28" s="35">
        <v>2</v>
      </c>
      <c r="H28" s="35">
        <v>1</v>
      </c>
      <c r="I28" s="35">
        <v>4</v>
      </c>
      <c r="J28" s="35">
        <v>1</v>
      </c>
      <c r="K28" s="35">
        <v>27</v>
      </c>
      <c r="L28" s="35">
        <v>9</v>
      </c>
      <c r="M28" s="35">
        <v>0</v>
      </c>
      <c r="N28" s="35">
        <v>0</v>
      </c>
      <c r="O28" s="35">
        <v>55</v>
      </c>
      <c r="P28" s="37">
        <v>21</v>
      </c>
    </row>
    <row r="29" spans="1:16" ht="14.25">
      <c r="A29" s="9"/>
      <c r="B29" s="38" t="s">
        <v>22</v>
      </c>
      <c r="C29" s="39">
        <v>4</v>
      </c>
      <c r="D29" s="40">
        <v>8</v>
      </c>
      <c r="E29" s="41">
        <v>430</v>
      </c>
      <c r="F29" s="40">
        <v>73</v>
      </c>
      <c r="G29" s="40">
        <v>30</v>
      </c>
      <c r="H29" s="40">
        <v>2</v>
      </c>
      <c r="I29" s="40">
        <v>82</v>
      </c>
      <c r="J29" s="40">
        <v>8</v>
      </c>
      <c r="K29" s="40">
        <v>246</v>
      </c>
      <c r="L29" s="40">
        <v>62</v>
      </c>
      <c r="M29" s="40">
        <v>72</v>
      </c>
      <c r="N29" s="40">
        <v>1</v>
      </c>
      <c r="O29" s="40">
        <v>26</v>
      </c>
      <c r="P29" s="42">
        <v>11</v>
      </c>
    </row>
    <row r="30" spans="1:16" ht="14.25">
      <c r="A30" s="27"/>
      <c r="B30" s="43" t="s">
        <v>9</v>
      </c>
      <c r="C30" s="29">
        <f aca="true" t="shared" si="3" ref="C30:P30">SUM(C27:C29)</f>
        <v>25</v>
      </c>
      <c r="D30" s="30">
        <f t="shared" si="3"/>
        <v>104</v>
      </c>
      <c r="E30" s="30">
        <f t="shared" si="3"/>
        <v>10365</v>
      </c>
      <c r="F30" s="30">
        <f t="shared" si="3"/>
        <v>4205</v>
      </c>
      <c r="G30" s="30">
        <f t="shared" si="3"/>
        <v>1228</v>
      </c>
      <c r="H30" s="30">
        <f t="shared" si="3"/>
        <v>141</v>
      </c>
      <c r="I30" s="30">
        <f t="shared" si="3"/>
        <v>2249</v>
      </c>
      <c r="J30" s="30">
        <f t="shared" si="3"/>
        <v>679</v>
      </c>
      <c r="K30" s="30">
        <f t="shared" si="3"/>
        <v>6024</v>
      </c>
      <c r="L30" s="30">
        <f t="shared" si="3"/>
        <v>2956</v>
      </c>
      <c r="M30" s="30">
        <f t="shared" si="3"/>
        <v>864</v>
      </c>
      <c r="N30" s="30">
        <f t="shared" si="3"/>
        <v>429</v>
      </c>
      <c r="O30" s="30">
        <f t="shared" si="3"/>
        <v>2036</v>
      </c>
      <c r="P30" s="32">
        <f t="shared" si="3"/>
        <v>644</v>
      </c>
    </row>
    <row r="31" spans="1:16" ht="14.25">
      <c r="A31" s="9">
        <v>2004</v>
      </c>
      <c r="B31" s="33" t="s">
        <v>19</v>
      </c>
      <c r="C31" s="34">
        <v>20</v>
      </c>
      <c r="D31" s="35">
        <v>103</v>
      </c>
      <c r="E31" s="36">
        <v>10004</v>
      </c>
      <c r="F31" s="35">
        <v>4191</v>
      </c>
      <c r="G31" s="35">
        <v>1324</v>
      </c>
      <c r="H31" s="35">
        <v>187</v>
      </c>
      <c r="I31" s="35">
        <v>2159</v>
      </c>
      <c r="J31" s="35">
        <v>707</v>
      </c>
      <c r="K31" s="35">
        <v>5732</v>
      </c>
      <c r="L31" s="35">
        <v>2863</v>
      </c>
      <c r="M31" s="35">
        <v>789</v>
      </c>
      <c r="N31" s="35">
        <v>434</v>
      </c>
      <c r="O31" s="35">
        <v>1608</v>
      </c>
      <c r="P31" s="37">
        <v>539</v>
      </c>
    </row>
    <row r="32" spans="1:16" ht="14.25">
      <c r="A32" s="9"/>
      <c r="B32" s="33" t="s">
        <v>20</v>
      </c>
      <c r="C32" s="34">
        <v>4</v>
      </c>
      <c r="D32" s="35">
        <v>4</v>
      </c>
      <c r="E32" s="36">
        <v>65</v>
      </c>
      <c r="F32" s="35">
        <v>28</v>
      </c>
      <c r="G32" s="35">
        <v>9</v>
      </c>
      <c r="H32" s="35">
        <v>1</v>
      </c>
      <c r="I32" s="35">
        <v>12</v>
      </c>
      <c r="J32" s="35">
        <v>4</v>
      </c>
      <c r="K32" s="35">
        <v>42</v>
      </c>
      <c r="L32" s="35">
        <v>22</v>
      </c>
      <c r="M32" s="35">
        <v>2</v>
      </c>
      <c r="N32" s="35">
        <v>1</v>
      </c>
      <c r="O32" s="35">
        <v>176</v>
      </c>
      <c r="P32" s="37">
        <v>79</v>
      </c>
    </row>
    <row r="33" spans="1:16" ht="14.25">
      <c r="A33" s="9"/>
      <c r="B33" s="38" t="s">
        <v>23</v>
      </c>
      <c r="C33" s="39">
        <v>3</v>
      </c>
      <c r="D33" s="40">
        <v>4</v>
      </c>
      <c r="E33" s="41">
        <v>535</v>
      </c>
      <c r="F33" s="40">
        <v>227</v>
      </c>
      <c r="G33" s="40">
        <v>65</v>
      </c>
      <c r="H33" s="40">
        <v>8</v>
      </c>
      <c r="I33" s="40">
        <v>72</v>
      </c>
      <c r="J33" s="40">
        <v>19</v>
      </c>
      <c r="K33" s="40">
        <v>218</v>
      </c>
      <c r="L33" s="40">
        <v>109</v>
      </c>
      <c r="M33" s="40">
        <v>179</v>
      </c>
      <c r="N33" s="40">
        <v>91</v>
      </c>
      <c r="O33" s="40">
        <v>181</v>
      </c>
      <c r="P33" s="42">
        <v>97</v>
      </c>
    </row>
    <row r="34" spans="1:16" ht="14.25">
      <c r="A34" s="27"/>
      <c r="B34" s="43" t="s">
        <v>9</v>
      </c>
      <c r="C34" s="29">
        <f aca="true" t="shared" si="4" ref="C34:P34">SUM(C31:C33)</f>
        <v>27</v>
      </c>
      <c r="D34" s="30">
        <f t="shared" si="4"/>
        <v>111</v>
      </c>
      <c r="E34" s="30">
        <f t="shared" si="4"/>
        <v>10604</v>
      </c>
      <c r="F34" s="30">
        <f t="shared" si="4"/>
        <v>4446</v>
      </c>
      <c r="G34" s="30">
        <f t="shared" si="4"/>
        <v>1398</v>
      </c>
      <c r="H34" s="30">
        <f t="shared" si="4"/>
        <v>196</v>
      </c>
      <c r="I34" s="30">
        <f t="shared" si="4"/>
        <v>2243</v>
      </c>
      <c r="J34" s="30">
        <f t="shared" si="4"/>
        <v>730</v>
      </c>
      <c r="K34" s="30">
        <f t="shared" si="4"/>
        <v>5992</v>
      </c>
      <c r="L34" s="30">
        <f t="shared" si="4"/>
        <v>2994</v>
      </c>
      <c r="M34" s="30">
        <f t="shared" si="4"/>
        <v>970</v>
      </c>
      <c r="N34" s="30">
        <f t="shared" si="4"/>
        <v>526</v>
      </c>
      <c r="O34" s="30">
        <f t="shared" si="4"/>
        <v>1965</v>
      </c>
      <c r="P34" s="32">
        <f t="shared" si="4"/>
        <v>715</v>
      </c>
    </row>
    <row r="35" spans="1:16" ht="14.25">
      <c r="A35" s="44">
        <v>2005</v>
      </c>
      <c r="B35" s="45" t="s">
        <v>19</v>
      </c>
      <c r="C35" s="36">
        <v>20</v>
      </c>
      <c r="D35" s="35">
        <v>103</v>
      </c>
      <c r="E35" s="35">
        <v>10075</v>
      </c>
      <c r="F35" s="35">
        <v>4207</v>
      </c>
      <c r="G35" s="35">
        <v>1369</v>
      </c>
      <c r="H35" s="35">
        <v>250</v>
      </c>
      <c r="I35" s="35">
        <v>2085</v>
      </c>
      <c r="J35" s="46">
        <v>677</v>
      </c>
      <c r="K35" s="36">
        <v>5878</v>
      </c>
      <c r="L35" s="35">
        <v>2880</v>
      </c>
      <c r="M35" s="35">
        <v>743</v>
      </c>
      <c r="N35" s="35">
        <v>400</v>
      </c>
      <c r="O35" s="35">
        <v>1696</v>
      </c>
      <c r="P35" s="37">
        <v>611</v>
      </c>
    </row>
    <row r="36" spans="1:16" ht="14.25">
      <c r="A36" s="9"/>
      <c r="B36" s="47" t="s">
        <v>20</v>
      </c>
      <c r="C36" s="36">
        <v>5</v>
      </c>
      <c r="D36" s="35">
        <v>5</v>
      </c>
      <c r="E36" s="35">
        <v>145</v>
      </c>
      <c r="F36" s="35">
        <v>45</v>
      </c>
      <c r="G36" s="35">
        <v>51</v>
      </c>
      <c r="H36" s="35">
        <v>11</v>
      </c>
      <c r="I36" s="35">
        <v>28</v>
      </c>
      <c r="J36" s="35">
        <v>12</v>
      </c>
      <c r="K36" s="36">
        <v>42</v>
      </c>
      <c r="L36" s="35">
        <v>12</v>
      </c>
      <c r="M36" s="35">
        <v>24</v>
      </c>
      <c r="N36" s="35">
        <v>10</v>
      </c>
      <c r="O36" s="35">
        <v>193</v>
      </c>
      <c r="P36" s="37">
        <v>88</v>
      </c>
    </row>
    <row r="37" spans="1:16" ht="14.25">
      <c r="A37" s="9"/>
      <c r="B37" s="48" t="s">
        <v>23</v>
      </c>
      <c r="C37" s="41">
        <v>3</v>
      </c>
      <c r="D37" s="40">
        <v>5</v>
      </c>
      <c r="E37" s="40">
        <v>575</v>
      </c>
      <c r="F37" s="40">
        <v>245</v>
      </c>
      <c r="G37" s="40">
        <v>77</v>
      </c>
      <c r="H37" s="40">
        <v>9</v>
      </c>
      <c r="I37" s="40">
        <v>68</v>
      </c>
      <c r="J37" s="40">
        <v>19</v>
      </c>
      <c r="K37" s="41">
        <v>256</v>
      </c>
      <c r="L37" s="40">
        <v>151</v>
      </c>
      <c r="M37" s="40">
        <v>174</v>
      </c>
      <c r="N37" s="40">
        <v>66</v>
      </c>
      <c r="O37" s="40">
        <v>277</v>
      </c>
      <c r="P37" s="42">
        <v>146</v>
      </c>
    </row>
    <row r="38" spans="1:16" ht="14.25">
      <c r="A38" s="27"/>
      <c r="B38" s="49" t="s">
        <v>9</v>
      </c>
      <c r="C38" s="31">
        <f aca="true" t="shared" si="5" ref="C38:P38">SUM(C35:C37)</f>
        <v>28</v>
      </c>
      <c r="D38" s="30">
        <f t="shared" si="5"/>
        <v>113</v>
      </c>
      <c r="E38" s="30">
        <f t="shared" si="5"/>
        <v>10795</v>
      </c>
      <c r="F38" s="30">
        <f t="shared" si="5"/>
        <v>4497</v>
      </c>
      <c r="G38" s="30">
        <f t="shared" si="5"/>
        <v>1497</v>
      </c>
      <c r="H38" s="30">
        <f t="shared" si="5"/>
        <v>270</v>
      </c>
      <c r="I38" s="30">
        <f t="shared" si="5"/>
        <v>2181</v>
      </c>
      <c r="J38" s="30">
        <f t="shared" si="5"/>
        <v>708</v>
      </c>
      <c r="K38" s="30">
        <f t="shared" si="5"/>
        <v>6176</v>
      </c>
      <c r="L38" s="30">
        <f t="shared" si="5"/>
        <v>3043</v>
      </c>
      <c r="M38" s="30">
        <f t="shared" si="5"/>
        <v>941</v>
      </c>
      <c r="N38" s="30">
        <f t="shared" si="5"/>
        <v>476</v>
      </c>
      <c r="O38" s="30">
        <f t="shared" si="5"/>
        <v>2166</v>
      </c>
      <c r="P38" s="32">
        <f t="shared" si="5"/>
        <v>845</v>
      </c>
    </row>
    <row r="39" spans="1:16" ht="14.25">
      <c r="A39" s="44">
        <v>2006</v>
      </c>
      <c r="B39" s="45" t="s">
        <v>19</v>
      </c>
      <c r="C39" s="36">
        <v>20</v>
      </c>
      <c r="D39" s="35">
        <v>103</v>
      </c>
      <c r="E39" s="35">
        <v>10240</v>
      </c>
      <c r="F39" s="35">
        <v>4304</v>
      </c>
      <c r="G39" s="35">
        <v>1433</v>
      </c>
      <c r="H39" s="35">
        <v>278</v>
      </c>
      <c r="I39" s="35">
        <v>2125</v>
      </c>
      <c r="J39" s="46">
        <v>723</v>
      </c>
      <c r="K39" s="36">
        <v>5919</v>
      </c>
      <c r="L39" s="35">
        <v>2898</v>
      </c>
      <c r="M39" s="35">
        <v>763</v>
      </c>
      <c r="N39" s="35">
        <v>405</v>
      </c>
      <c r="O39" s="35">
        <v>1691</v>
      </c>
      <c r="P39" s="37">
        <v>694</v>
      </c>
    </row>
    <row r="40" spans="1:16" ht="14.25">
      <c r="A40" s="9"/>
      <c r="B40" s="47" t="s">
        <v>20</v>
      </c>
      <c r="C40" s="36">
        <v>8</v>
      </c>
      <c r="D40" s="35">
        <v>13</v>
      </c>
      <c r="E40" s="35">
        <v>228</v>
      </c>
      <c r="F40" s="35">
        <v>74</v>
      </c>
      <c r="G40" s="35">
        <v>72</v>
      </c>
      <c r="H40" s="35">
        <v>13</v>
      </c>
      <c r="I40" s="35">
        <v>52</v>
      </c>
      <c r="J40" s="35">
        <v>22</v>
      </c>
      <c r="K40" s="36">
        <v>66</v>
      </c>
      <c r="L40" s="35">
        <v>25</v>
      </c>
      <c r="M40" s="35">
        <v>38</v>
      </c>
      <c r="N40" s="35">
        <v>14</v>
      </c>
      <c r="O40" s="35">
        <v>484</v>
      </c>
      <c r="P40" s="37">
        <v>227</v>
      </c>
    </row>
    <row r="41" spans="1:16" ht="14.25">
      <c r="A41" s="9"/>
      <c r="B41" s="48" t="s">
        <v>23</v>
      </c>
      <c r="C41" s="41">
        <v>3</v>
      </c>
      <c r="D41" s="40">
        <v>6</v>
      </c>
      <c r="E41" s="40">
        <v>502</v>
      </c>
      <c r="F41" s="40">
        <v>246</v>
      </c>
      <c r="G41" s="40">
        <v>63</v>
      </c>
      <c r="H41" s="40">
        <v>9</v>
      </c>
      <c r="I41" s="40">
        <v>72</v>
      </c>
      <c r="J41" s="40">
        <v>18</v>
      </c>
      <c r="K41" s="41">
        <v>238</v>
      </c>
      <c r="L41" s="40">
        <v>155</v>
      </c>
      <c r="M41" s="40">
        <v>129</v>
      </c>
      <c r="N41" s="40">
        <v>64</v>
      </c>
      <c r="O41" s="40">
        <v>370</v>
      </c>
      <c r="P41" s="42">
        <v>212</v>
      </c>
    </row>
    <row r="42" spans="1:16" ht="14.25">
      <c r="A42" s="27"/>
      <c r="B42" s="49" t="s">
        <v>9</v>
      </c>
      <c r="C42" s="31">
        <f aca="true" t="shared" si="6" ref="C42:P42">SUM(C39:C41)</f>
        <v>31</v>
      </c>
      <c r="D42" s="30">
        <f t="shared" si="6"/>
        <v>122</v>
      </c>
      <c r="E42" s="30">
        <f t="shared" si="6"/>
        <v>10970</v>
      </c>
      <c r="F42" s="30">
        <f t="shared" si="6"/>
        <v>4624</v>
      </c>
      <c r="G42" s="30">
        <f t="shared" si="6"/>
        <v>1568</v>
      </c>
      <c r="H42" s="30">
        <f t="shared" si="6"/>
        <v>300</v>
      </c>
      <c r="I42" s="30">
        <f t="shared" si="6"/>
        <v>2249</v>
      </c>
      <c r="J42" s="30">
        <f t="shared" si="6"/>
        <v>763</v>
      </c>
      <c r="K42" s="30">
        <f t="shared" si="6"/>
        <v>6223</v>
      </c>
      <c r="L42" s="30">
        <f t="shared" si="6"/>
        <v>3078</v>
      </c>
      <c r="M42" s="30">
        <f t="shared" si="6"/>
        <v>930</v>
      </c>
      <c r="N42" s="30">
        <f t="shared" si="6"/>
        <v>483</v>
      </c>
      <c r="O42" s="30">
        <f t="shared" si="6"/>
        <v>2545</v>
      </c>
      <c r="P42" s="32">
        <f t="shared" si="6"/>
        <v>1133</v>
      </c>
    </row>
    <row r="43" spans="1:16" ht="14.25">
      <c r="A43" s="44">
        <v>2007</v>
      </c>
      <c r="B43" s="45" t="s">
        <v>19</v>
      </c>
      <c r="C43" s="36">
        <v>20</v>
      </c>
      <c r="D43" s="35">
        <v>104</v>
      </c>
      <c r="E43" s="35">
        <f aca="true" t="shared" si="7" ref="E43:F45">SUM(G43,I43,K43,M43)</f>
        <v>9219</v>
      </c>
      <c r="F43" s="35">
        <f t="shared" si="7"/>
        <v>4071</v>
      </c>
      <c r="G43" s="35">
        <v>1313</v>
      </c>
      <c r="H43" s="35">
        <v>280</v>
      </c>
      <c r="I43" s="35">
        <v>1917</v>
      </c>
      <c r="J43" s="46">
        <v>689</v>
      </c>
      <c r="K43" s="36">
        <v>5423</v>
      </c>
      <c r="L43" s="35">
        <v>2784</v>
      </c>
      <c r="M43" s="35">
        <v>566</v>
      </c>
      <c r="N43" s="35">
        <v>318</v>
      </c>
      <c r="O43" s="35">
        <v>1670</v>
      </c>
      <c r="P43" s="37">
        <v>577</v>
      </c>
    </row>
    <row r="44" spans="1:16" ht="14.25">
      <c r="A44" s="9"/>
      <c r="B44" s="47" t="s">
        <v>20</v>
      </c>
      <c r="C44" s="36">
        <v>8</v>
      </c>
      <c r="D44" s="35">
        <v>12</v>
      </c>
      <c r="E44" s="35">
        <f t="shared" si="7"/>
        <v>291</v>
      </c>
      <c r="F44" s="35">
        <f t="shared" si="7"/>
        <v>100</v>
      </c>
      <c r="G44" s="35">
        <v>87</v>
      </c>
      <c r="H44" s="35">
        <v>14</v>
      </c>
      <c r="I44" s="35">
        <v>60</v>
      </c>
      <c r="J44" s="35">
        <v>18</v>
      </c>
      <c r="K44" s="36">
        <v>103</v>
      </c>
      <c r="L44" s="35">
        <v>48</v>
      </c>
      <c r="M44" s="35">
        <v>41</v>
      </c>
      <c r="N44" s="35">
        <v>20</v>
      </c>
      <c r="O44" s="35">
        <v>441</v>
      </c>
      <c r="P44" s="37">
        <v>270</v>
      </c>
    </row>
    <row r="45" spans="1:16" ht="14.25">
      <c r="A45" s="9"/>
      <c r="B45" s="48" t="s">
        <v>23</v>
      </c>
      <c r="C45" s="41">
        <v>3</v>
      </c>
      <c r="D45" s="40">
        <v>6</v>
      </c>
      <c r="E45" s="40">
        <f t="shared" si="7"/>
        <v>382</v>
      </c>
      <c r="F45" s="40">
        <f t="shared" si="7"/>
        <v>156</v>
      </c>
      <c r="G45" s="40">
        <v>52</v>
      </c>
      <c r="H45" s="40">
        <v>5</v>
      </c>
      <c r="I45" s="40">
        <v>68</v>
      </c>
      <c r="J45" s="40">
        <v>20</v>
      </c>
      <c r="K45" s="41">
        <v>134</v>
      </c>
      <c r="L45" s="40">
        <v>68</v>
      </c>
      <c r="M45" s="40">
        <v>128</v>
      </c>
      <c r="N45" s="40">
        <v>63</v>
      </c>
      <c r="O45" s="40">
        <v>191</v>
      </c>
      <c r="P45" s="42">
        <v>79</v>
      </c>
    </row>
    <row r="46" spans="1:16" ht="14.25">
      <c r="A46" s="27"/>
      <c r="B46" s="49" t="s">
        <v>9</v>
      </c>
      <c r="C46" s="31">
        <f aca="true" t="shared" si="8" ref="C46:P46">SUM(C43:C45)</f>
        <v>31</v>
      </c>
      <c r="D46" s="30">
        <f t="shared" si="8"/>
        <v>122</v>
      </c>
      <c r="E46" s="30">
        <f t="shared" si="8"/>
        <v>9892</v>
      </c>
      <c r="F46" s="30">
        <f t="shared" si="8"/>
        <v>4327</v>
      </c>
      <c r="G46" s="30">
        <f t="shared" si="8"/>
        <v>1452</v>
      </c>
      <c r="H46" s="30">
        <f t="shared" si="8"/>
        <v>299</v>
      </c>
      <c r="I46" s="30">
        <f t="shared" si="8"/>
        <v>2045</v>
      </c>
      <c r="J46" s="30">
        <f t="shared" si="8"/>
        <v>727</v>
      </c>
      <c r="K46" s="30">
        <f t="shared" si="8"/>
        <v>5660</v>
      </c>
      <c r="L46" s="30">
        <f t="shared" si="8"/>
        <v>2900</v>
      </c>
      <c r="M46" s="30">
        <f t="shared" si="8"/>
        <v>735</v>
      </c>
      <c r="N46" s="30">
        <f t="shared" si="8"/>
        <v>401</v>
      </c>
      <c r="O46" s="30">
        <f t="shared" si="8"/>
        <v>2302</v>
      </c>
      <c r="P46" s="32">
        <f t="shared" si="8"/>
        <v>926</v>
      </c>
    </row>
    <row r="47" spans="1:16" ht="14.25">
      <c r="A47" s="44">
        <v>2008</v>
      </c>
      <c r="B47" s="45" t="s">
        <v>19</v>
      </c>
      <c r="C47" s="36">
        <v>20</v>
      </c>
      <c r="D47" s="35">
        <v>104</v>
      </c>
      <c r="E47" s="35">
        <f aca="true" t="shared" si="9" ref="E47:F49">SUM(G47,I47,K47,M47)</f>
        <v>9195</v>
      </c>
      <c r="F47" s="35">
        <f t="shared" si="9"/>
        <v>4112</v>
      </c>
      <c r="G47" s="35">
        <v>1379</v>
      </c>
      <c r="H47" s="35">
        <v>313</v>
      </c>
      <c r="I47" s="35">
        <v>1889</v>
      </c>
      <c r="J47" s="46">
        <v>675</v>
      </c>
      <c r="K47" s="36">
        <v>5410</v>
      </c>
      <c r="L47" s="35">
        <v>2813</v>
      </c>
      <c r="M47" s="35">
        <v>517</v>
      </c>
      <c r="N47" s="35">
        <v>311</v>
      </c>
      <c r="O47" s="35">
        <v>1616</v>
      </c>
      <c r="P47" s="37">
        <v>563</v>
      </c>
    </row>
    <row r="48" spans="1:16" ht="14.25">
      <c r="A48" s="9"/>
      <c r="B48" s="47" t="s">
        <v>20</v>
      </c>
      <c r="C48" s="36">
        <v>9</v>
      </c>
      <c r="D48" s="35">
        <v>16</v>
      </c>
      <c r="E48" s="35">
        <f t="shared" si="9"/>
        <v>627</v>
      </c>
      <c r="F48" s="35">
        <f t="shared" si="9"/>
        <v>251</v>
      </c>
      <c r="G48" s="35">
        <v>104</v>
      </c>
      <c r="H48" s="35">
        <v>19</v>
      </c>
      <c r="I48" s="35">
        <v>87</v>
      </c>
      <c r="J48" s="35">
        <v>31</v>
      </c>
      <c r="K48" s="36">
        <v>349</v>
      </c>
      <c r="L48" s="35">
        <v>172</v>
      </c>
      <c r="M48" s="35">
        <v>87</v>
      </c>
      <c r="N48" s="35">
        <v>29</v>
      </c>
      <c r="O48" s="35">
        <v>430</v>
      </c>
      <c r="P48" s="37">
        <v>172</v>
      </c>
    </row>
    <row r="49" spans="1:16" ht="14.25">
      <c r="A49" s="9"/>
      <c r="B49" s="48" t="s">
        <v>23</v>
      </c>
      <c r="C49" s="41">
        <v>3</v>
      </c>
      <c r="D49" s="40">
        <v>6</v>
      </c>
      <c r="E49" s="40">
        <f t="shared" si="9"/>
        <v>365</v>
      </c>
      <c r="F49" s="40">
        <f t="shared" si="9"/>
        <v>146</v>
      </c>
      <c r="G49" s="40">
        <v>55</v>
      </c>
      <c r="H49" s="40">
        <v>5</v>
      </c>
      <c r="I49" s="40">
        <v>69</v>
      </c>
      <c r="J49" s="40">
        <v>24</v>
      </c>
      <c r="K49" s="41">
        <v>131</v>
      </c>
      <c r="L49" s="40">
        <v>61</v>
      </c>
      <c r="M49" s="40">
        <v>110</v>
      </c>
      <c r="N49" s="40">
        <v>56</v>
      </c>
      <c r="O49" s="40">
        <v>214</v>
      </c>
      <c r="P49" s="42">
        <v>91</v>
      </c>
    </row>
    <row r="50" spans="1:16" ht="14.25">
      <c r="A50" s="27"/>
      <c r="B50" s="49" t="s">
        <v>9</v>
      </c>
      <c r="C50" s="31">
        <f aca="true" t="shared" si="10" ref="C50:P50">SUM(C47:C49)</f>
        <v>32</v>
      </c>
      <c r="D50" s="30">
        <f t="shared" si="10"/>
        <v>126</v>
      </c>
      <c r="E50" s="30">
        <f t="shared" si="10"/>
        <v>10187</v>
      </c>
      <c r="F50" s="30">
        <f t="shared" si="10"/>
        <v>4509</v>
      </c>
      <c r="G50" s="30">
        <f t="shared" si="10"/>
        <v>1538</v>
      </c>
      <c r="H50" s="30">
        <f t="shared" si="10"/>
        <v>337</v>
      </c>
      <c r="I50" s="30">
        <f t="shared" si="10"/>
        <v>2045</v>
      </c>
      <c r="J50" s="30">
        <f t="shared" si="10"/>
        <v>730</v>
      </c>
      <c r="K50" s="30">
        <f t="shared" si="10"/>
        <v>5890</v>
      </c>
      <c r="L50" s="30">
        <f t="shared" si="10"/>
        <v>3046</v>
      </c>
      <c r="M50" s="30">
        <f t="shared" si="10"/>
        <v>714</v>
      </c>
      <c r="N50" s="30">
        <f t="shared" si="10"/>
        <v>396</v>
      </c>
      <c r="O50" s="30">
        <f t="shared" si="10"/>
        <v>2260</v>
      </c>
      <c r="P50" s="32">
        <f t="shared" si="10"/>
        <v>826</v>
      </c>
    </row>
    <row r="51" spans="1:16" ht="14.25">
      <c r="A51" s="44">
        <v>2009</v>
      </c>
      <c r="B51" s="45" t="s">
        <v>19</v>
      </c>
      <c r="C51" s="36">
        <v>20</v>
      </c>
      <c r="D51" s="35">
        <v>104</v>
      </c>
      <c r="E51" s="35">
        <f aca="true" t="shared" si="11" ref="E51:F53">SUM(G51,I51,K51,M51)</f>
        <v>9643</v>
      </c>
      <c r="F51" s="35">
        <f t="shared" si="11"/>
        <v>4208</v>
      </c>
      <c r="G51" s="35">
        <v>1391</v>
      </c>
      <c r="H51" s="35">
        <v>311</v>
      </c>
      <c r="I51" s="35">
        <v>2029</v>
      </c>
      <c r="J51" s="46">
        <v>733</v>
      </c>
      <c r="K51" s="36">
        <v>5802</v>
      </c>
      <c r="L51" s="35">
        <v>2904</v>
      </c>
      <c r="M51" s="35">
        <v>421</v>
      </c>
      <c r="N51" s="35">
        <v>260</v>
      </c>
      <c r="O51" s="35">
        <v>1766</v>
      </c>
      <c r="P51" s="37">
        <v>689</v>
      </c>
    </row>
    <row r="52" spans="1:16" ht="14.25">
      <c r="A52" s="9"/>
      <c r="B52" s="47" t="s">
        <v>20</v>
      </c>
      <c r="C52" s="36">
        <v>9</v>
      </c>
      <c r="D52" s="35">
        <v>17</v>
      </c>
      <c r="E52" s="35">
        <f t="shared" si="11"/>
        <v>931</v>
      </c>
      <c r="F52" s="35">
        <f t="shared" si="11"/>
        <v>410</v>
      </c>
      <c r="G52" s="35">
        <v>162</v>
      </c>
      <c r="H52" s="35">
        <v>39</v>
      </c>
      <c r="I52" s="35">
        <v>184</v>
      </c>
      <c r="J52" s="35">
        <v>77</v>
      </c>
      <c r="K52" s="36">
        <v>505</v>
      </c>
      <c r="L52" s="35">
        <v>253</v>
      </c>
      <c r="M52" s="35">
        <v>80</v>
      </c>
      <c r="N52" s="35">
        <v>41</v>
      </c>
      <c r="O52" s="35">
        <v>227</v>
      </c>
      <c r="P52" s="37">
        <v>93</v>
      </c>
    </row>
    <row r="53" spans="1:16" ht="14.25">
      <c r="A53" s="9"/>
      <c r="B53" s="48" t="s">
        <v>23</v>
      </c>
      <c r="C53" s="41">
        <v>3</v>
      </c>
      <c r="D53" s="40">
        <v>6</v>
      </c>
      <c r="E53" s="40">
        <f t="shared" si="11"/>
        <v>387</v>
      </c>
      <c r="F53" s="40">
        <f t="shared" si="11"/>
        <v>167</v>
      </c>
      <c r="G53" s="40">
        <v>59</v>
      </c>
      <c r="H53" s="40">
        <v>5</v>
      </c>
      <c r="I53" s="40">
        <v>80</v>
      </c>
      <c r="J53" s="40">
        <v>28</v>
      </c>
      <c r="K53" s="41">
        <v>162</v>
      </c>
      <c r="L53" s="40">
        <v>89</v>
      </c>
      <c r="M53" s="40">
        <v>86</v>
      </c>
      <c r="N53" s="40">
        <v>45</v>
      </c>
      <c r="O53" s="40">
        <v>228</v>
      </c>
      <c r="P53" s="42">
        <v>94</v>
      </c>
    </row>
    <row r="54" spans="1:16" ht="14.25">
      <c r="A54" s="27"/>
      <c r="B54" s="49" t="s">
        <v>9</v>
      </c>
      <c r="C54" s="31">
        <f aca="true" t="shared" si="12" ref="C54:P54">SUM(C51:C53)</f>
        <v>32</v>
      </c>
      <c r="D54" s="30">
        <f t="shared" si="12"/>
        <v>127</v>
      </c>
      <c r="E54" s="30">
        <f t="shared" si="12"/>
        <v>10961</v>
      </c>
      <c r="F54" s="30">
        <f t="shared" si="12"/>
        <v>4785</v>
      </c>
      <c r="G54" s="30">
        <f t="shared" si="12"/>
        <v>1612</v>
      </c>
      <c r="H54" s="30">
        <f t="shared" si="12"/>
        <v>355</v>
      </c>
      <c r="I54" s="30">
        <f t="shared" si="12"/>
        <v>2293</v>
      </c>
      <c r="J54" s="30">
        <f t="shared" si="12"/>
        <v>838</v>
      </c>
      <c r="K54" s="30">
        <f t="shared" si="12"/>
        <v>6469</v>
      </c>
      <c r="L54" s="30">
        <f t="shared" si="12"/>
        <v>3246</v>
      </c>
      <c r="M54" s="30">
        <f t="shared" si="12"/>
        <v>587</v>
      </c>
      <c r="N54" s="30">
        <f t="shared" si="12"/>
        <v>346</v>
      </c>
      <c r="O54" s="30">
        <f t="shared" si="12"/>
        <v>2221</v>
      </c>
      <c r="P54" s="32">
        <f t="shared" si="12"/>
        <v>876</v>
      </c>
    </row>
    <row r="55" spans="1:16" ht="14.25">
      <c r="A55" s="44">
        <v>2010</v>
      </c>
      <c r="B55" s="45" t="s">
        <v>19</v>
      </c>
      <c r="C55" s="36">
        <v>20</v>
      </c>
      <c r="D55" s="35">
        <v>105</v>
      </c>
      <c r="E55" s="35">
        <f aca="true" t="shared" si="13" ref="E55:F57">SUM(G55,I55,K55,M55)</f>
        <v>9611</v>
      </c>
      <c r="F55" s="35">
        <f t="shared" si="13"/>
        <v>4237</v>
      </c>
      <c r="G55" s="35">
        <v>1377</v>
      </c>
      <c r="H55" s="35">
        <v>319</v>
      </c>
      <c r="I55" s="35">
        <v>2051</v>
      </c>
      <c r="J55" s="46">
        <v>747</v>
      </c>
      <c r="K55" s="36">
        <v>5757</v>
      </c>
      <c r="L55" s="35">
        <v>2922</v>
      </c>
      <c r="M55" s="35">
        <v>426</v>
      </c>
      <c r="N55" s="35">
        <v>249</v>
      </c>
      <c r="O55" s="35">
        <v>1484</v>
      </c>
      <c r="P55" s="37">
        <v>532</v>
      </c>
    </row>
    <row r="56" spans="1:16" ht="14.25">
      <c r="A56" s="9"/>
      <c r="B56" s="47" t="s">
        <v>20</v>
      </c>
      <c r="C56" s="36">
        <v>9</v>
      </c>
      <c r="D56" s="35">
        <v>14</v>
      </c>
      <c r="E56" s="35">
        <f t="shared" si="13"/>
        <v>995</v>
      </c>
      <c r="F56" s="35">
        <f t="shared" si="13"/>
        <v>454</v>
      </c>
      <c r="G56" s="35">
        <v>155</v>
      </c>
      <c r="H56" s="35">
        <v>34</v>
      </c>
      <c r="I56" s="35">
        <v>165</v>
      </c>
      <c r="J56" s="35">
        <v>68</v>
      </c>
      <c r="K56" s="36">
        <v>550</v>
      </c>
      <c r="L56" s="35">
        <v>277</v>
      </c>
      <c r="M56" s="35">
        <v>125</v>
      </c>
      <c r="N56" s="35">
        <v>75</v>
      </c>
      <c r="O56" s="35">
        <v>209</v>
      </c>
      <c r="P56" s="37">
        <v>82</v>
      </c>
    </row>
    <row r="57" spans="1:16" ht="14.25">
      <c r="A57" s="9"/>
      <c r="B57" s="48" t="s">
        <v>23</v>
      </c>
      <c r="C57" s="41">
        <v>3</v>
      </c>
      <c r="D57" s="40">
        <v>6</v>
      </c>
      <c r="E57" s="40">
        <f t="shared" si="13"/>
        <v>364</v>
      </c>
      <c r="F57" s="40">
        <f t="shared" si="13"/>
        <v>164</v>
      </c>
      <c r="G57" s="40">
        <v>66</v>
      </c>
      <c r="H57" s="40">
        <v>11</v>
      </c>
      <c r="I57" s="40">
        <v>38</v>
      </c>
      <c r="J57" s="40">
        <v>11</v>
      </c>
      <c r="K57" s="41">
        <v>189</v>
      </c>
      <c r="L57" s="40">
        <v>104</v>
      </c>
      <c r="M57" s="40">
        <v>71</v>
      </c>
      <c r="N57" s="40">
        <v>38</v>
      </c>
      <c r="O57" s="40">
        <v>245</v>
      </c>
      <c r="P57" s="42">
        <v>108</v>
      </c>
    </row>
    <row r="58" spans="1:16" ht="14.25">
      <c r="A58" s="27"/>
      <c r="B58" s="49" t="s">
        <v>9</v>
      </c>
      <c r="C58" s="31">
        <f aca="true" t="shared" si="14" ref="C58:P58">SUM(C55:C57)</f>
        <v>32</v>
      </c>
      <c r="D58" s="30">
        <f t="shared" si="14"/>
        <v>125</v>
      </c>
      <c r="E58" s="30">
        <f t="shared" si="14"/>
        <v>10970</v>
      </c>
      <c r="F58" s="30">
        <f t="shared" si="14"/>
        <v>4855</v>
      </c>
      <c r="G58" s="30">
        <f t="shared" si="14"/>
        <v>1598</v>
      </c>
      <c r="H58" s="30">
        <f t="shared" si="14"/>
        <v>364</v>
      </c>
      <c r="I58" s="30">
        <f t="shared" si="14"/>
        <v>2254</v>
      </c>
      <c r="J58" s="30">
        <f t="shared" si="14"/>
        <v>826</v>
      </c>
      <c r="K58" s="30">
        <f t="shared" si="14"/>
        <v>6496</v>
      </c>
      <c r="L58" s="30">
        <f t="shared" si="14"/>
        <v>3303</v>
      </c>
      <c r="M58" s="30">
        <f t="shared" si="14"/>
        <v>622</v>
      </c>
      <c r="N58" s="30">
        <f t="shared" si="14"/>
        <v>362</v>
      </c>
      <c r="O58" s="30">
        <f t="shared" si="14"/>
        <v>1938</v>
      </c>
      <c r="P58" s="32">
        <f t="shared" si="14"/>
        <v>722</v>
      </c>
    </row>
    <row r="59" spans="1:16" ht="14.25">
      <c r="A59" s="44">
        <v>2011</v>
      </c>
      <c r="B59" s="45" t="s">
        <v>19</v>
      </c>
      <c r="C59" s="36">
        <v>20</v>
      </c>
      <c r="D59" s="35">
        <v>104</v>
      </c>
      <c r="E59" s="35">
        <f aca="true" t="shared" si="15" ref="E59:F61">SUM(G59,I59,K59,M59)</f>
        <v>9480</v>
      </c>
      <c r="F59" s="35">
        <f t="shared" si="15"/>
        <v>4214</v>
      </c>
      <c r="G59" s="35">
        <v>1383</v>
      </c>
      <c r="H59" s="35">
        <v>320</v>
      </c>
      <c r="I59" s="35">
        <v>2109</v>
      </c>
      <c r="J59" s="46">
        <v>801</v>
      </c>
      <c r="K59" s="36">
        <v>5592</v>
      </c>
      <c r="L59" s="35">
        <v>2860</v>
      </c>
      <c r="M59" s="35">
        <v>396</v>
      </c>
      <c r="N59" s="35">
        <v>233</v>
      </c>
      <c r="O59" s="35">
        <v>1388</v>
      </c>
      <c r="P59" s="37">
        <v>496</v>
      </c>
    </row>
    <row r="60" spans="1:16" ht="14.25">
      <c r="A60" s="9"/>
      <c r="B60" s="47" t="s">
        <v>20</v>
      </c>
      <c r="C60" s="36">
        <v>12</v>
      </c>
      <c r="D60" s="35">
        <v>18</v>
      </c>
      <c r="E60" s="35">
        <f t="shared" si="15"/>
        <v>1058</v>
      </c>
      <c r="F60" s="35">
        <f t="shared" si="15"/>
        <v>460</v>
      </c>
      <c r="G60" s="35">
        <v>160</v>
      </c>
      <c r="H60" s="35">
        <v>44</v>
      </c>
      <c r="I60" s="35">
        <v>177</v>
      </c>
      <c r="J60" s="35">
        <v>71</v>
      </c>
      <c r="K60" s="36">
        <v>665</v>
      </c>
      <c r="L60" s="35">
        <v>312</v>
      </c>
      <c r="M60" s="35">
        <v>56</v>
      </c>
      <c r="N60" s="35">
        <v>33</v>
      </c>
      <c r="O60" s="35">
        <v>132</v>
      </c>
      <c r="P60" s="37">
        <v>50</v>
      </c>
    </row>
    <row r="61" spans="1:16" ht="14.25">
      <c r="A61" s="9"/>
      <c r="B61" s="48" t="s">
        <v>23</v>
      </c>
      <c r="C61" s="41">
        <v>3</v>
      </c>
      <c r="D61" s="40">
        <v>6</v>
      </c>
      <c r="E61" s="40">
        <f t="shared" si="15"/>
        <v>399</v>
      </c>
      <c r="F61" s="40">
        <f t="shared" si="15"/>
        <v>202</v>
      </c>
      <c r="G61" s="40">
        <v>43</v>
      </c>
      <c r="H61" s="40">
        <v>4</v>
      </c>
      <c r="I61" s="40">
        <v>55</v>
      </c>
      <c r="J61" s="40">
        <v>16</v>
      </c>
      <c r="K61" s="41">
        <v>186</v>
      </c>
      <c r="L61" s="40">
        <v>113</v>
      </c>
      <c r="M61" s="40">
        <v>115</v>
      </c>
      <c r="N61" s="40">
        <v>69</v>
      </c>
      <c r="O61" s="40">
        <v>189</v>
      </c>
      <c r="P61" s="42">
        <v>76</v>
      </c>
    </row>
    <row r="62" spans="1:16" ht="14.25">
      <c r="A62" s="27"/>
      <c r="B62" s="49" t="s">
        <v>9</v>
      </c>
      <c r="C62" s="31">
        <f aca="true" t="shared" si="16" ref="C62:P62">SUM(C59:C61)</f>
        <v>35</v>
      </c>
      <c r="D62" s="30">
        <f t="shared" si="16"/>
        <v>128</v>
      </c>
      <c r="E62" s="30">
        <f t="shared" si="16"/>
        <v>10937</v>
      </c>
      <c r="F62" s="30">
        <f t="shared" si="16"/>
        <v>4876</v>
      </c>
      <c r="G62" s="30">
        <f t="shared" si="16"/>
        <v>1586</v>
      </c>
      <c r="H62" s="30">
        <f t="shared" si="16"/>
        <v>368</v>
      </c>
      <c r="I62" s="30">
        <f t="shared" si="16"/>
        <v>2341</v>
      </c>
      <c r="J62" s="30">
        <f t="shared" si="16"/>
        <v>888</v>
      </c>
      <c r="K62" s="30">
        <f t="shared" si="16"/>
        <v>6443</v>
      </c>
      <c r="L62" s="30">
        <f t="shared" si="16"/>
        <v>3285</v>
      </c>
      <c r="M62" s="30">
        <f t="shared" si="16"/>
        <v>567</v>
      </c>
      <c r="N62" s="30">
        <f t="shared" si="16"/>
        <v>335</v>
      </c>
      <c r="O62" s="30">
        <f t="shared" si="16"/>
        <v>1709</v>
      </c>
      <c r="P62" s="32">
        <f t="shared" si="16"/>
        <v>622</v>
      </c>
    </row>
    <row r="63" spans="1:16" ht="14.25">
      <c r="A63" s="44">
        <v>2012</v>
      </c>
      <c r="B63" s="45" t="s">
        <v>19</v>
      </c>
      <c r="C63" s="36">
        <v>20</v>
      </c>
      <c r="D63" s="35">
        <v>105</v>
      </c>
      <c r="E63" s="35">
        <f aca="true" t="shared" si="17" ref="E63:F65">SUM(G63,I63,K63,M63)</f>
        <v>9452</v>
      </c>
      <c r="F63" s="35">
        <f t="shared" si="17"/>
        <v>4239</v>
      </c>
      <c r="G63" s="35">
        <v>1386</v>
      </c>
      <c r="H63" s="35">
        <v>330</v>
      </c>
      <c r="I63" s="35">
        <v>2179</v>
      </c>
      <c r="J63" s="46">
        <v>851</v>
      </c>
      <c r="K63" s="36">
        <v>5516</v>
      </c>
      <c r="L63" s="35">
        <v>2841</v>
      </c>
      <c r="M63" s="35">
        <v>371</v>
      </c>
      <c r="N63" s="35">
        <v>217</v>
      </c>
      <c r="O63" s="35">
        <v>1390</v>
      </c>
      <c r="P63" s="37">
        <v>489</v>
      </c>
    </row>
    <row r="64" spans="1:16" ht="14.25">
      <c r="A64" s="9"/>
      <c r="B64" s="47" t="s">
        <v>20</v>
      </c>
      <c r="C64" s="36">
        <v>12</v>
      </c>
      <c r="D64" s="35">
        <v>21</v>
      </c>
      <c r="E64" s="35">
        <f t="shared" si="17"/>
        <v>974</v>
      </c>
      <c r="F64" s="35">
        <f t="shared" si="17"/>
        <v>431</v>
      </c>
      <c r="G64" s="35">
        <v>157</v>
      </c>
      <c r="H64" s="35">
        <v>34</v>
      </c>
      <c r="I64" s="35">
        <v>189</v>
      </c>
      <c r="J64" s="35">
        <v>73</v>
      </c>
      <c r="K64" s="36">
        <v>569</v>
      </c>
      <c r="L64" s="35">
        <v>288</v>
      </c>
      <c r="M64" s="35">
        <v>59</v>
      </c>
      <c r="N64" s="35">
        <v>36</v>
      </c>
      <c r="O64" s="35">
        <v>162</v>
      </c>
      <c r="P64" s="37">
        <v>60</v>
      </c>
    </row>
    <row r="65" spans="1:16" ht="14.25">
      <c r="A65" s="9"/>
      <c r="B65" s="48" t="s">
        <v>23</v>
      </c>
      <c r="C65" s="41">
        <v>3</v>
      </c>
      <c r="D65" s="40">
        <v>6</v>
      </c>
      <c r="E65" s="40">
        <f t="shared" si="17"/>
        <v>399</v>
      </c>
      <c r="F65" s="40">
        <f t="shared" si="17"/>
        <v>203</v>
      </c>
      <c r="G65" s="40">
        <v>54</v>
      </c>
      <c r="H65" s="40">
        <v>7</v>
      </c>
      <c r="I65" s="40">
        <v>81</v>
      </c>
      <c r="J65" s="40">
        <v>36</v>
      </c>
      <c r="K65" s="41">
        <v>129</v>
      </c>
      <c r="L65" s="40">
        <v>70</v>
      </c>
      <c r="M65" s="40">
        <v>135</v>
      </c>
      <c r="N65" s="40">
        <v>90</v>
      </c>
      <c r="O65" s="40">
        <v>219</v>
      </c>
      <c r="P65" s="42">
        <v>94</v>
      </c>
    </row>
    <row r="66" spans="1:16" ht="14.25">
      <c r="A66" s="27"/>
      <c r="B66" s="49" t="s">
        <v>9</v>
      </c>
      <c r="C66" s="31">
        <f aca="true" t="shared" si="18" ref="C66:P66">SUM(C63:C65)</f>
        <v>35</v>
      </c>
      <c r="D66" s="30">
        <f t="shared" si="18"/>
        <v>132</v>
      </c>
      <c r="E66" s="30">
        <f t="shared" si="18"/>
        <v>10825</v>
      </c>
      <c r="F66" s="30">
        <f t="shared" si="18"/>
        <v>4873</v>
      </c>
      <c r="G66" s="30">
        <f t="shared" si="18"/>
        <v>1597</v>
      </c>
      <c r="H66" s="30">
        <f t="shared" si="18"/>
        <v>371</v>
      </c>
      <c r="I66" s="30">
        <f t="shared" si="18"/>
        <v>2449</v>
      </c>
      <c r="J66" s="30">
        <f t="shared" si="18"/>
        <v>960</v>
      </c>
      <c r="K66" s="30">
        <f t="shared" si="18"/>
        <v>6214</v>
      </c>
      <c r="L66" s="30">
        <f t="shared" si="18"/>
        <v>3199</v>
      </c>
      <c r="M66" s="30">
        <f t="shared" si="18"/>
        <v>565</v>
      </c>
      <c r="N66" s="30">
        <f t="shared" si="18"/>
        <v>343</v>
      </c>
      <c r="O66" s="30">
        <f t="shared" si="18"/>
        <v>1771</v>
      </c>
      <c r="P66" s="32">
        <f t="shared" si="18"/>
        <v>643</v>
      </c>
    </row>
    <row r="67" spans="1:16" ht="14.25">
      <c r="A67" s="44">
        <v>2013</v>
      </c>
      <c r="B67" s="45" t="s">
        <v>19</v>
      </c>
      <c r="C67" s="36">
        <v>20</v>
      </c>
      <c r="D67" s="35">
        <v>105</v>
      </c>
      <c r="E67" s="35">
        <f aca="true" t="shared" si="19" ref="E67:F69">SUM(G67,I67,K67,M67)</f>
        <v>9487</v>
      </c>
      <c r="F67" s="35">
        <f t="shared" si="19"/>
        <v>4267</v>
      </c>
      <c r="G67" s="35">
        <v>1420</v>
      </c>
      <c r="H67" s="35">
        <v>353</v>
      </c>
      <c r="I67" s="35">
        <v>2198</v>
      </c>
      <c r="J67" s="46">
        <v>885</v>
      </c>
      <c r="K67" s="36">
        <v>5505</v>
      </c>
      <c r="L67" s="35">
        <v>2818</v>
      </c>
      <c r="M67" s="35">
        <v>364</v>
      </c>
      <c r="N67" s="35">
        <v>211</v>
      </c>
      <c r="O67" s="35">
        <v>1400</v>
      </c>
      <c r="P67" s="37">
        <v>498</v>
      </c>
    </row>
    <row r="68" spans="1:16" ht="14.25">
      <c r="A68" s="9"/>
      <c r="B68" s="47" t="s">
        <v>20</v>
      </c>
      <c r="C68" s="36">
        <v>13</v>
      </c>
      <c r="D68" s="35">
        <v>21</v>
      </c>
      <c r="E68" s="35">
        <f t="shared" si="19"/>
        <v>819</v>
      </c>
      <c r="F68" s="35">
        <f t="shared" si="19"/>
        <v>357</v>
      </c>
      <c r="G68" s="35">
        <v>121</v>
      </c>
      <c r="H68" s="35">
        <v>27</v>
      </c>
      <c r="I68" s="35">
        <v>189</v>
      </c>
      <c r="J68" s="35">
        <v>67</v>
      </c>
      <c r="K68" s="36">
        <v>411</v>
      </c>
      <c r="L68" s="35">
        <v>202</v>
      </c>
      <c r="M68" s="35">
        <v>98</v>
      </c>
      <c r="N68" s="35">
        <v>61</v>
      </c>
      <c r="O68" s="35">
        <v>184</v>
      </c>
      <c r="P68" s="37">
        <v>72</v>
      </c>
    </row>
    <row r="69" spans="1:16" ht="14.25">
      <c r="A69" s="9"/>
      <c r="B69" s="48" t="s">
        <v>23</v>
      </c>
      <c r="C69" s="41">
        <v>3</v>
      </c>
      <c r="D69" s="40">
        <v>6</v>
      </c>
      <c r="E69" s="40">
        <f t="shared" si="19"/>
        <v>414</v>
      </c>
      <c r="F69" s="40">
        <f t="shared" si="19"/>
        <v>217</v>
      </c>
      <c r="G69" s="40">
        <v>53</v>
      </c>
      <c r="H69" s="40">
        <v>7</v>
      </c>
      <c r="I69" s="40">
        <v>76</v>
      </c>
      <c r="J69" s="40">
        <v>35</v>
      </c>
      <c r="K69" s="41">
        <v>127</v>
      </c>
      <c r="L69" s="40">
        <v>74</v>
      </c>
      <c r="M69" s="40">
        <v>158</v>
      </c>
      <c r="N69" s="40">
        <v>101</v>
      </c>
      <c r="O69" s="40">
        <v>220</v>
      </c>
      <c r="P69" s="42">
        <v>95</v>
      </c>
    </row>
    <row r="70" spans="1:16" ht="14.25">
      <c r="A70" s="27"/>
      <c r="B70" s="49" t="s">
        <v>9</v>
      </c>
      <c r="C70" s="31">
        <f aca="true" t="shared" si="20" ref="C70:P70">SUM(C67:C69)</f>
        <v>36</v>
      </c>
      <c r="D70" s="30">
        <f t="shared" si="20"/>
        <v>132</v>
      </c>
      <c r="E70" s="30">
        <f t="shared" si="20"/>
        <v>10720</v>
      </c>
      <c r="F70" s="30">
        <f t="shared" si="20"/>
        <v>4841</v>
      </c>
      <c r="G70" s="30">
        <f t="shared" si="20"/>
        <v>1594</v>
      </c>
      <c r="H70" s="30">
        <f t="shared" si="20"/>
        <v>387</v>
      </c>
      <c r="I70" s="30">
        <f t="shared" si="20"/>
        <v>2463</v>
      </c>
      <c r="J70" s="30">
        <f t="shared" si="20"/>
        <v>987</v>
      </c>
      <c r="K70" s="30">
        <f t="shared" si="20"/>
        <v>6043</v>
      </c>
      <c r="L70" s="30">
        <f t="shared" si="20"/>
        <v>3094</v>
      </c>
      <c r="M70" s="30">
        <f t="shared" si="20"/>
        <v>620</v>
      </c>
      <c r="N70" s="30">
        <f t="shared" si="20"/>
        <v>373</v>
      </c>
      <c r="O70" s="30">
        <f t="shared" si="20"/>
        <v>1804</v>
      </c>
      <c r="P70" s="32">
        <f t="shared" si="20"/>
        <v>665</v>
      </c>
    </row>
    <row r="71" spans="1:16" ht="14.25">
      <c r="A71" s="44">
        <v>2014</v>
      </c>
      <c r="B71" s="45" t="s">
        <v>19</v>
      </c>
      <c r="C71" s="36">
        <v>20</v>
      </c>
      <c r="D71" s="35">
        <v>105</v>
      </c>
      <c r="E71" s="35">
        <f aca="true" t="shared" si="21" ref="E71:F73">SUM(G71,I71,K71,M71)</f>
        <v>9494</v>
      </c>
      <c r="F71" s="35">
        <f t="shared" si="21"/>
        <v>4272</v>
      </c>
      <c r="G71" s="35">
        <v>1468</v>
      </c>
      <c r="H71" s="35">
        <v>381</v>
      </c>
      <c r="I71" s="35">
        <v>2371</v>
      </c>
      <c r="J71" s="46">
        <v>967</v>
      </c>
      <c r="K71" s="36">
        <v>5294</v>
      </c>
      <c r="L71" s="35">
        <v>2728</v>
      </c>
      <c r="M71" s="35">
        <v>361</v>
      </c>
      <c r="N71" s="35">
        <v>196</v>
      </c>
      <c r="O71" s="35">
        <v>1301</v>
      </c>
      <c r="P71" s="37">
        <v>497</v>
      </c>
    </row>
    <row r="72" spans="1:16" ht="14.25">
      <c r="A72" s="9"/>
      <c r="B72" s="47" t="s">
        <v>20</v>
      </c>
      <c r="C72" s="36">
        <v>13</v>
      </c>
      <c r="D72" s="35">
        <v>20</v>
      </c>
      <c r="E72" s="35">
        <f t="shared" si="21"/>
        <v>830</v>
      </c>
      <c r="F72" s="35">
        <f t="shared" si="21"/>
        <v>391</v>
      </c>
      <c r="G72" s="35">
        <v>138</v>
      </c>
      <c r="H72" s="35">
        <v>36</v>
      </c>
      <c r="I72" s="35">
        <v>201</v>
      </c>
      <c r="J72" s="35">
        <v>77</v>
      </c>
      <c r="K72" s="36">
        <v>400</v>
      </c>
      <c r="L72" s="35">
        <v>214</v>
      </c>
      <c r="M72" s="35">
        <v>91</v>
      </c>
      <c r="N72" s="35">
        <v>64</v>
      </c>
      <c r="O72" s="35">
        <v>175</v>
      </c>
      <c r="P72" s="37">
        <v>66</v>
      </c>
    </row>
    <row r="73" spans="1:16" ht="14.25">
      <c r="A73" s="9"/>
      <c r="B73" s="48" t="s">
        <v>23</v>
      </c>
      <c r="C73" s="41">
        <v>3</v>
      </c>
      <c r="D73" s="40">
        <v>6</v>
      </c>
      <c r="E73" s="40">
        <f t="shared" si="21"/>
        <v>424</v>
      </c>
      <c r="F73" s="40">
        <f t="shared" si="21"/>
        <v>229</v>
      </c>
      <c r="G73" s="40">
        <v>55</v>
      </c>
      <c r="H73" s="40">
        <v>9</v>
      </c>
      <c r="I73" s="40">
        <v>65</v>
      </c>
      <c r="J73" s="40">
        <v>29</v>
      </c>
      <c r="K73" s="41">
        <v>162</v>
      </c>
      <c r="L73" s="40">
        <v>95</v>
      </c>
      <c r="M73" s="40">
        <v>142</v>
      </c>
      <c r="N73" s="40">
        <v>96</v>
      </c>
      <c r="O73" s="40">
        <v>219</v>
      </c>
      <c r="P73" s="42">
        <v>89</v>
      </c>
    </row>
    <row r="74" spans="1:16" ht="14.25">
      <c r="A74" s="27"/>
      <c r="B74" s="49" t="s">
        <v>9</v>
      </c>
      <c r="C74" s="31">
        <f aca="true" t="shared" si="22" ref="C74:P74">SUM(C71:C73)</f>
        <v>36</v>
      </c>
      <c r="D74" s="30">
        <f t="shared" si="22"/>
        <v>131</v>
      </c>
      <c r="E74" s="30">
        <f t="shared" si="22"/>
        <v>10748</v>
      </c>
      <c r="F74" s="30">
        <f t="shared" si="22"/>
        <v>4892</v>
      </c>
      <c r="G74" s="30">
        <f t="shared" si="22"/>
        <v>1661</v>
      </c>
      <c r="H74" s="30">
        <f t="shared" si="22"/>
        <v>426</v>
      </c>
      <c r="I74" s="30">
        <f t="shared" si="22"/>
        <v>2637</v>
      </c>
      <c r="J74" s="30">
        <f t="shared" si="22"/>
        <v>1073</v>
      </c>
      <c r="K74" s="30">
        <f t="shared" si="22"/>
        <v>5856</v>
      </c>
      <c r="L74" s="30">
        <f t="shared" si="22"/>
        <v>3037</v>
      </c>
      <c r="M74" s="30">
        <f t="shared" si="22"/>
        <v>594</v>
      </c>
      <c r="N74" s="30">
        <f t="shared" si="22"/>
        <v>356</v>
      </c>
      <c r="O74" s="30">
        <f t="shared" si="22"/>
        <v>1695</v>
      </c>
      <c r="P74" s="32">
        <f t="shared" si="22"/>
        <v>652</v>
      </c>
    </row>
    <row r="75" spans="1:16" ht="14.25">
      <c r="A75" s="44">
        <v>2015</v>
      </c>
      <c r="B75" s="50" t="s">
        <v>19</v>
      </c>
      <c r="C75" s="51">
        <v>20</v>
      </c>
      <c r="D75" s="46">
        <v>105</v>
      </c>
      <c r="E75" s="46">
        <v>9422</v>
      </c>
      <c r="F75" s="46">
        <v>4276</v>
      </c>
      <c r="G75" s="46">
        <v>1424</v>
      </c>
      <c r="H75" s="46">
        <v>377</v>
      </c>
      <c r="I75" s="46">
        <v>2379</v>
      </c>
      <c r="J75" s="46">
        <v>995</v>
      </c>
      <c r="K75" s="52">
        <v>5211</v>
      </c>
      <c r="L75" s="46">
        <v>2682</v>
      </c>
      <c r="M75" s="46">
        <v>408</v>
      </c>
      <c r="N75" s="46">
        <v>222</v>
      </c>
      <c r="O75" s="46">
        <v>1183</v>
      </c>
      <c r="P75" s="53">
        <v>440</v>
      </c>
    </row>
    <row r="76" spans="1:16" ht="14.25">
      <c r="A76" s="9"/>
      <c r="B76" s="33" t="s">
        <v>20</v>
      </c>
      <c r="C76" s="54">
        <v>12</v>
      </c>
      <c r="D76" s="35">
        <v>18</v>
      </c>
      <c r="E76" s="55">
        <v>710</v>
      </c>
      <c r="F76" s="56">
        <v>336</v>
      </c>
      <c r="G76" s="35">
        <v>125</v>
      </c>
      <c r="H76" s="55">
        <v>31</v>
      </c>
      <c r="I76" s="35">
        <v>181</v>
      </c>
      <c r="J76" s="55">
        <v>70</v>
      </c>
      <c r="K76" s="35">
        <v>339</v>
      </c>
      <c r="L76" s="55">
        <v>188</v>
      </c>
      <c r="M76" s="35">
        <v>65</v>
      </c>
      <c r="N76" s="55">
        <v>47</v>
      </c>
      <c r="O76" s="35">
        <v>148</v>
      </c>
      <c r="P76" s="57">
        <v>63</v>
      </c>
    </row>
    <row r="77" spans="1:16" ht="14.25">
      <c r="A77" s="9"/>
      <c r="B77" s="38" t="s">
        <v>23</v>
      </c>
      <c r="C77" s="39">
        <v>3</v>
      </c>
      <c r="D77" s="40">
        <v>6</v>
      </c>
      <c r="E77" s="40">
        <v>419</v>
      </c>
      <c r="F77" s="40">
        <v>224</v>
      </c>
      <c r="G77" s="40">
        <v>59</v>
      </c>
      <c r="H77" s="40">
        <v>12</v>
      </c>
      <c r="I77" s="40">
        <v>65</v>
      </c>
      <c r="J77" s="40">
        <v>28</v>
      </c>
      <c r="K77" s="41">
        <v>176</v>
      </c>
      <c r="L77" s="40">
        <v>102</v>
      </c>
      <c r="M77" s="40">
        <v>119</v>
      </c>
      <c r="N77" s="40">
        <v>82</v>
      </c>
      <c r="O77" s="40">
        <v>219</v>
      </c>
      <c r="P77" s="42">
        <v>98</v>
      </c>
    </row>
    <row r="78" spans="1:16" ht="14.25">
      <c r="A78" s="27"/>
      <c r="B78" s="43" t="s">
        <v>9</v>
      </c>
      <c r="C78" s="29">
        <f aca="true" t="shared" si="23" ref="C78:P78">SUM(C75:C77)</f>
        <v>35</v>
      </c>
      <c r="D78" s="30">
        <f t="shared" si="23"/>
        <v>129</v>
      </c>
      <c r="E78" s="30">
        <f t="shared" si="23"/>
        <v>10551</v>
      </c>
      <c r="F78" s="30">
        <f t="shared" si="23"/>
        <v>4836</v>
      </c>
      <c r="G78" s="30">
        <f t="shared" si="23"/>
        <v>1608</v>
      </c>
      <c r="H78" s="30">
        <f t="shared" si="23"/>
        <v>420</v>
      </c>
      <c r="I78" s="30">
        <f t="shared" si="23"/>
        <v>2625</v>
      </c>
      <c r="J78" s="30">
        <f t="shared" si="23"/>
        <v>1093</v>
      </c>
      <c r="K78" s="30">
        <f t="shared" si="23"/>
        <v>5726</v>
      </c>
      <c r="L78" s="30">
        <f t="shared" si="23"/>
        <v>2972</v>
      </c>
      <c r="M78" s="30">
        <f t="shared" si="23"/>
        <v>592</v>
      </c>
      <c r="N78" s="30">
        <f t="shared" si="23"/>
        <v>351</v>
      </c>
      <c r="O78" s="30">
        <f t="shared" si="23"/>
        <v>1550</v>
      </c>
      <c r="P78" s="32">
        <f t="shared" si="23"/>
        <v>601</v>
      </c>
    </row>
    <row r="79" spans="1:16" ht="14.25">
      <c r="A79" s="44">
        <v>2016</v>
      </c>
      <c r="B79" s="50" t="s">
        <v>19</v>
      </c>
      <c r="C79" s="51">
        <v>20</v>
      </c>
      <c r="D79" s="46">
        <v>105</v>
      </c>
      <c r="E79" s="46">
        <f aca="true" t="shared" si="24" ref="E79:F81">SUM(G79,I79,K79,M79)</f>
        <v>9274</v>
      </c>
      <c r="F79" s="46">
        <f t="shared" si="24"/>
        <v>4246</v>
      </c>
      <c r="G79" s="46">
        <v>1418</v>
      </c>
      <c r="H79" s="46">
        <v>377</v>
      </c>
      <c r="I79" s="46">
        <v>2359</v>
      </c>
      <c r="J79" s="46">
        <v>993</v>
      </c>
      <c r="K79" s="52">
        <v>5096</v>
      </c>
      <c r="L79" s="46">
        <v>2644</v>
      </c>
      <c r="M79" s="46">
        <v>401</v>
      </c>
      <c r="N79" s="46">
        <v>232</v>
      </c>
      <c r="O79" s="46">
        <v>1210</v>
      </c>
      <c r="P79" s="53">
        <v>448</v>
      </c>
    </row>
    <row r="80" spans="1:16" ht="14.25">
      <c r="A80" s="9"/>
      <c r="B80" s="33" t="s">
        <v>20</v>
      </c>
      <c r="C80" s="54">
        <v>12</v>
      </c>
      <c r="D80" s="35">
        <v>18</v>
      </c>
      <c r="E80" s="55">
        <f t="shared" si="24"/>
        <v>659</v>
      </c>
      <c r="F80" s="56">
        <f t="shared" si="24"/>
        <v>317</v>
      </c>
      <c r="G80" s="35">
        <v>116</v>
      </c>
      <c r="H80" s="55">
        <v>34</v>
      </c>
      <c r="I80" s="35">
        <v>154</v>
      </c>
      <c r="J80" s="55">
        <v>57</v>
      </c>
      <c r="K80" s="35">
        <v>314</v>
      </c>
      <c r="L80" s="55">
        <v>177</v>
      </c>
      <c r="M80" s="35">
        <v>75</v>
      </c>
      <c r="N80" s="55">
        <v>49</v>
      </c>
      <c r="O80" s="35">
        <v>133</v>
      </c>
      <c r="P80" s="57">
        <v>60</v>
      </c>
    </row>
    <row r="81" spans="1:16" ht="14.25">
      <c r="A81" s="9"/>
      <c r="B81" s="38" t="s">
        <v>23</v>
      </c>
      <c r="C81" s="39">
        <v>3</v>
      </c>
      <c r="D81" s="40">
        <v>6</v>
      </c>
      <c r="E81" s="40">
        <f t="shared" si="24"/>
        <v>347</v>
      </c>
      <c r="F81" s="40">
        <f t="shared" si="24"/>
        <v>158</v>
      </c>
      <c r="G81" s="40">
        <v>54</v>
      </c>
      <c r="H81" s="40">
        <v>8</v>
      </c>
      <c r="I81" s="40">
        <v>71</v>
      </c>
      <c r="J81" s="40">
        <v>33</v>
      </c>
      <c r="K81" s="41">
        <v>151</v>
      </c>
      <c r="L81" s="40">
        <v>75</v>
      </c>
      <c r="M81" s="40">
        <v>71</v>
      </c>
      <c r="N81" s="40">
        <v>42</v>
      </c>
      <c r="O81" s="40">
        <v>227</v>
      </c>
      <c r="P81" s="42">
        <v>107</v>
      </c>
    </row>
    <row r="82" spans="1:16" ht="14.25">
      <c r="A82" s="27"/>
      <c r="B82" s="43" t="s">
        <v>9</v>
      </c>
      <c r="C82" s="29">
        <f aca="true" t="shared" si="25" ref="C82:P82">SUM(C79:C81)</f>
        <v>35</v>
      </c>
      <c r="D82" s="30">
        <f t="shared" si="25"/>
        <v>129</v>
      </c>
      <c r="E82" s="30">
        <f t="shared" si="25"/>
        <v>10280</v>
      </c>
      <c r="F82" s="30">
        <f t="shared" si="25"/>
        <v>4721</v>
      </c>
      <c r="G82" s="30">
        <f t="shared" si="25"/>
        <v>1588</v>
      </c>
      <c r="H82" s="30">
        <f t="shared" si="25"/>
        <v>419</v>
      </c>
      <c r="I82" s="30">
        <f t="shared" si="25"/>
        <v>2584</v>
      </c>
      <c r="J82" s="30">
        <f t="shared" si="25"/>
        <v>1083</v>
      </c>
      <c r="K82" s="30">
        <f t="shared" si="25"/>
        <v>5561</v>
      </c>
      <c r="L82" s="30">
        <f t="shared" si="25"/>
        <v>2896</v>
      </c>
      <c r="M82" s="30">
        <f t="shared" si="25"/>
        <v>547</v>
      </c>
      <c r="N82" s="30">
        <f t="shared" si="25"/>
        <v>323</v>
      </c>
      <c r="O82" s="30">
        <f t="shared" si="25"/>
        <v>1570</v>
      </c>
      <c r="P82" s="32">
        <f t="shared" si="25"/>
        <v>615</v>
      </c>
    </row>
    <row r="83" spans="1:16" ht="14.25">
      <c r="A83" s="44">
        <v>2017</v>
      </c>
      <c r="B83" s="50" t="s">
        <v>19</v>
      </c>
      <c r="C83" s="51">
        <v>20</v>
      </c>
      <c r="D83" s="46">
        <v>105</v>
      </c>
      <c r="E83" s="46">
        <v>9154</v>
      </c>
      <c r="F83" s="46">
        <v>4205</v>
      </c>
      <c r="G83" s="46">
        <v>1383</v>
      </c>
      <c r="H83" s="46">
        <v>381</v>
      </c>
      <c r="I83" s="46">
        <v>2404</v>
      </c>
      <c r="J83" s="46">
        <v>1009</v>
      </c>
      <c r="K83" s="52">
        <v>4966</v>
      </c>
      <c r="L83" s="46">
        <v>2572</v>
      </c>
      <c r="M83" s="46">
        <v>401</v>
      </c>
      <c r="N83" s="46">
        <v>243</v>
      </c>
      <c r="O83" s="46">
        <v>1261</v>
      </c>
      <c r="P83" s="53">
        <v>499</v>
      </c>
    </row>
    <row r="84" spans="1:16" ht="14.25">
      <c r="A84" s="9"/>
      <c r="B84" s="33" t="s">
        <v>20</v>
      </c>
      <c r="C84" s="54">
        <v>11</v>
      </c>
      <c r="D84" s="35">
        <v>17</v>
      </c>
      <c r="E84" s="55">
        <v>609</v>
      </c>
      <c r="F84" s="56">
        <v>316</v>
      </c>
      <c r="G84" s="35">
        <v>111</v>
      </c>
      <c r="H84" s="55">
        <v>30</v>
      </c>
      <c r="I84" s="35">
        <v>143</v>
      </c>
      <c r="J84" s="55">
        <v>55</v>
      </c>
      <c r="K84" s="35">
        <v>277</v>
      </c>
      <c r="L84" s="55">
        <v>171</v>
      </c>
      <c r="M84" s="35">
        <v>78</v>
      </c>
      <c r="N84" s="55">
        <v>60</v>
      </c>
      <c r="O84" s="35">
        <v>128</v>
      </c>
      <c r="P84" s="57">
        <v>50</v>
      </c>
    </row>
    <row r="85" spans="1:16" ht="14.25">
      <c r="A85" s="9"/>
      <c r="B85" s="38" t="s">
        <v>23</v>
      </c>
      <c r="C85" s="39">
        <v>3</v>
      </c>
      <c r="D85" s="40">
        <v>6</v>
      </c>
      <c r="E85" s="40">
        <v>340</v>
      </c>
      <c r="F85" s="40">
        <v>154</v>
      </c>
      <c r="G85" s="40">
        <v>54</v>
      </c>
      <c r="H85" s="40">
        <v>9</v>
      </c>
      <c r="I85" s="40">
        <v>67</v>
      </c>
      <c r="J85" s="40">
        <v>28</v>
      </c>
      <c r="K85" s="41">
        <v>150</v>
      </c>
      <c r="L85" s="40">
        <v>78</v>
      </c>
      <c r="M85" s="40">
        <v>69</v>
      </c>
      <c r="N85" s="40">
        <v>39</v>
      </c>
      <c r="O85" s="40">
        <v>270</v>
      </c>
      <c r="P85" s="42">
        <v>130</v>
      </c>
    </row>
    <row r="86" spans="1:16" ht="14.25">
      <c r="A86" s="27"/>
      <c r="B86" s="43" t="s">
        <v>9</v>
      </c>
      <c r="C86" s="29">
        <f aca="true" t="shared" si="26" ref="C86:P86">SUM(C83:C85)</f>
        <v>34</v>
      </c>
      <c r="D86" s="30">
        <f t="shared" si="26"/>
        <v>128</v>
      </c>
      <c r="E86" s="30">
        <f t="shared" si="26"/>
        <v>10103</v>
      </c>
      <c r="F86" s="30">
        <f t="shared" si="26"/>
        <v>4675</v>
      </c>
      <c r="G86" s="30">
        <f t="shared" si="26"/>
        <v>1548</v>
      </c>
      <c r="H86" s="30">
        <f t="shared" si="26"/>
        <v>420</v>
      </c>
      <c r="I86" s="30">
        <f t="shared" si="26"/>
        <v>2614</v>
      </c>
      <c r="J86" s="30">
        <f t="shared" si="26"/>
        <v>1092</v>
      </c>
      <c r="K86" s="30">
        <f t="shared" si="26"/>
        <v>5393</v>
      </c>
      <c r="L86" s="30">
        <f t="shared" si="26"/>
        <v>2821</v>
      </c>
      <c r="M86" s="30">
        <f t="shared" si="26"/>
        <v>548</v>
      </c>
      <c r="N86" s="30">
        <f t="shared" si="26"/>
        <v>342</v>
      </c>
      <c r="O86" s="30">
        <f t="shared" si="26"/>
        <v>1659</v>
      </c>
      <c r="P86" s="32">
        <f t="shared" si="26"/>
        <v>679</v>
      </c>
    </row>
    <row r="87" spans="1:16" ht="14.25">
      <c r="A87" s="44">
        <v>2018</v>
      </c>
      <c r="B87" s="50" t="s">
        <v>19</v>
      </c>
      <c r="C87" s="51">
        <v>20</v>
      </c>
      <c r="D87" s="46">
        <v>105</v>
      </c>
      <c r="E87" s="46">
        <f aca="true" t="shared" si="27" ref="E87:F89">SUM(G87,I87,K87,M87)</f>
        <v>9151</v>
      </c>
      <c r="F87" s="46">
        <f t="shared" si="27"/>
        <v>4267</v>
      </c>
      <c r="G87" s="46">
        <v>1365</v>
      </c>
      <c r="H87" s="46">
        <v>383</v>
      </c>
      <c r="I87" s="46">
        <v>2416</v>
      </c>
      <c r="J87" s="46">
        <v>1021</v>
      </c>
      <c r="K87" s="52">
        <v>4952</v>
      </c>
      <c r="L87" s="46">
        <v>2605</v>
      </c>
      <c r="M87" s="46">
        <v>418</v>
      </c>
      <c r="N87" s="46">
        <v>258</v>
      </c>
      <c r="O87" s="46">
        <v>1312</v>
      </c>
      <c r="P87" s="53">
        <v>498</v>
      </c>
    </row>
    <row r="88" spans="1:16" ht="14.25">
      <c r="A88" s="9"/>
      <c r="B88" s="33" t="s">
        <v>20</v>
      </c>
      <c r="C88" s="54">
        <v>11</v>
      </c>
      <c r="D88" s="56">
        <v>17</v>
      </c>
      <c r="E88" s="35">
        <f t="shared" si="27"/>
        <v>540</v>
      </c>
      <c r="F88" s="36">
        <f t="shared" si="27"/>
        <v>275</v>
      </c>
      <c r="G88" s="36">
        <v>101</v>
      </c>
      <c r="H88" s="55">
        <v>28</v>
      </c>
      <c r="I88" s="35">
        <v>148</v>
      </c>
      <c r="J88" s="55">
        <v>59</v>
      </c>
      <c r="K88" s="35">
        <v>232</v>
      </c>
      <c r="L88" s="55">
        <v>145</v>
      </c>
      <c r="M88" s="35">
        <v>59</v>
      </c>
      <c r="N88" s="55">
        <v>43</v>
      </c>
      <c r="O88" s="35">
        <v>125</v>
      </c>
      <c r="P88" s="57">
        <v>52</v>
      </c>
    </row>
    <row r="89" spans="1:16" ht="14.25">
      <c r="A89" s="9"/>
      <c r="B89" s="38" t="s">
        <v>23</v>
      </c>
      <c r="C89" s="39">
        <v>3</v>
      </c>
      <c r="D89" s="40">
        <v>6</v>
      </c>
      <c r="E89" s="40">
        <f t="shared" si="27"/>
        <v>345</v>
      </c>
      <c r="F89" s="40">
        <f t="shared" si="27"/>
        <v>146</v>
      </c>
      <c r="G89" s="40">
        <v>56</v>
      </c>
      <c r="H89" s="40">
        <v>9</v>
      </c>
      <c r="I89" s="40">
        <v>77</v>
      </c>
      <c r="J89" s="40">
        <v>29</v>
      </c>
      <c r="K89" s="41">
        <v>148</v>
      </c>
      <c r="L89" s="40">
        <v>74</v>
      </c>
      <c r="M89" s="40">
        <v>64</v>
      </c>
      <c r="N89" s="40">
        <v>34</v>
      </c>
      <c r="O89" s="40">
        <v>266</v>
      </c>
      <c r="P89" s="42">
        <v>140</v>
      </c>
    </row>
    <row r="90" spans="1:16" ht="14.25">
      <c r="A90" s="27"/>
      <c r="B90" s="43" t="s">
        <v>9</v>
      </c>
      <c r="C90" s="29">
        <f aca="true" t="shared" si="28" ref="C90:P90">SUM(C87:C89)</f>
        <v>34</v>
      </c>
      <c r="D90" s="30">
        <f t="shared" si="28"/>
        <v>128</v>
      </c>
      <c r="E90" s="30">
        <f t="shared" si="28"/>
        <v>10036</v>
      </c>
      <c r="F90" s="30">
        <f t="shared" si="28"/>
        <v>4688</v>
      </c>
      <c r="G90" s="30">
        <f t="shared" si="28"/>
        <v>1522</v>
      </c>
      <c r="H90" s="30">
        <f t="shared" si="28"/>
        <v>420</v>
      </c>
      <c r="I90" s="30">
        <f t="shared" si="28"/>
        <v>2641</v>
      </c>
      <c r="J90" s="30">
        <f t="shared" si="28"/>
        <v>1109</v>
      </c>
      <c r="K90" s="30">
        <f t="shared" si="28"/>
        <v>5332</v>
      </c>
      <c r="L90" s="30">
        <f t="shared" si="28"/>
        <v>2824</v>
      </c>
      <c r="M90" s="30">
        <f t="shared" si="28"/>
        <v>541</v>
      </c>
      <c r="N90" s="30">
        <f t="shared" si="28"/>
        <v>335</v>
      </c>
      <c r="O90" s="30">
        <f t="shared" si="28"/>
        <v>1703</v>
      </c>
      <c r="P90" s="32">
        <f t="shared" si="28"/>
        <v>690</v>
      </c>
    </row>
    <row r="91" spans="1:16" ht="14.25">
      <c r="A91" s="44">
        <v>2019</v>
      </c>
      <c r="B91" s="45" t="s">
        <v>19</v>
      </c>
      <c r="C91" s="51">
        <v>20</v>
      </c>
      <c r="D91" s="46">
        <v>105</v>
      </c>
      <c r="E91" s="46">
        <f aca="true" t="shared" si="29" ref="E91:F93">SUM(G91,I91,K91,M91)</f>
        <v>9075</v>
      </c>
      <c r="F91" s="46">
        <f t="shared" si="29"/>
        <v>4227</v>
      </c>
      <c r="G91" s="46">
        <v>1347</v>
      </c>
      <c r="H91" s="46">
        <v>373</v>
      </c>
      <c r="I91" s="46">
        <v>2407</v>
      </c>
      <c r="J91" s="46">
        <v>1019</v>
      </c>
      <c r="K91" s="52">
        <v>4899</v>
      </c>
      <c r="L91" s="46">
        <v>2580</v>
      </c>
      <c r="M91" s="46">
        <v>422</v>
      </c>
      <c r="N91" s="46">
        <v>255</v>
      </c>
      <c r="O91" s="46">
        <v>1313</v>
      </c>
      <c r="P91" s="53">
        <v>516</v>
      </c>
    </row>
    <row r="92" spans="1:16" ht="14.25">
      <c r="A92" s="9"/>
      <c r="B92" s="47" t="s">
        <v>20</v>
      </c>
      <c r="C92" s="54">
        <v>10</v>
      </c>
      <c r="D92" s="56">
        <v>16</v>
      </c>
      <c r="E92" s="35">
        <f t="shared" si="29"/>
        <v>514</v>
      </c>
      <c r="F92" s="36">
        <f t="shared" si="29"/>
        <v>263</v>
      </c>
      <c r="G92" s="36">
        <v>109</v>
      </c>
      <c r="H92" s="55">
        <v>33</v>
      </c>
      <c r="I92" s="35">
        <v>134</v>
      </c>
      <c r="J92" s="55">
        <v>53</v>
      </c>
      <c r="K92" s="35">
        <v>214</v>
      </c>
      <c r="L92" s="55">
        <v>133</v>
      </c>
      <c r="M92" s="35">
        <v>57</v>
      </c>
      <c r="N92" s="55">
        <v>44</v>
      </c>
      <c r="O92" s="35">
        <v>120</v>
      </c>
      <c r="P92" s="57">
        <v>50</v>
      </c>
    </row>
    <row r="93" spans="1:16" ht="14.25">
      <c r="A93" s="9"/>
      <c r="B93" s="48" t="s">
        <v>23</v>
      </c>
      <c r="C93" s="39">
        <v>3</v>
      </c>
      <c r="D93" s="40">
        <v>6</v>
      </c>
      <c r="E93" s="40">
        <f t="shared" si="29"/>
        <v>308</v>
      </c>
      <c r="F93" s="40">
        <f t="shared" si="29"/>
        <v>126</v>
      </c>
      <c r="G93" s="40">
        <v>47</v>
      </c>
      <c r="H93" s="40">
        <v>10</v>
      </c>
      <c r="I93" s="40">
        <v>73</v>
      </c>
      <c r="J93" s="40">
        <v>29</v>
      </c>
      <c r="K93" s="41">
        <v>133</v>
      </c>
      <c r="L93" s="40">
        <v>61</v>
      </c>
      <c r="M93" s="40">
        <v>55</v>
      </c>
      <c r="N93" s="40">
        <v>26</v>
      </c>
      <c r="O93" s="40">
        <v>218</v>
      </c>
      <c r="P93" s="42">
        <v>113</v>
      </c>
    </row>
    <row r="94" spans="1:16" ht="15" thickBot="1">
      <c r="A94" s="27"/>
      <c r="B94" s="49" t="s">
        <v>9</v>
      </c>
      <c r="C94" s="29">
        <f aca="true" t="shared" si="30" ref="C94:P94">SUM(C91:C93)</f>
        <v>33</v>
      </c>
      <c r="D94" s="30">
        <f t="shared" si="30"/>
        <v>127</v>
      </c>
      <c r="E94" s="30">
        <f t="shared" si="30"/>
        <v>9897</v>
      </c>
      <c r="F94" s="30">
        <f t="shared" si="30"/>
        <v>4616</v>
      </c>
      <c r="G94" s="30">
        <f t="shared" si="30"/>
        <v>1503</v>
      </c>
      <c r="H94" s="30">
        <f t="shared" si="30"/>
        <v>416</v>
      </c>
      <c r="I94" s="30">
        <f t="shared" si="30"/>
        <v>2614</v>
      </c>
      <c r="J94" s="30">
        <f t="shared" si="30"/>
        <v>1101</v>
      </c>
      <c r="K94" s="30">
        <f t="shared" si="30"/>
        <v>5246</v>
      </c>
      <c r="L94" s="30">
        <f t="shared" si="30"/>
        <v>2774</v>
      </c>
      <c r="M94" s="30">
        <f t="shared" si="30"/>
        <v>534</v>
      </c>
      <c r="N94" s="30">
        <f t="shared" si="30"/>
        <v>325</v>
      </c>
      <c r="O94" s="30">
        <f t="shared" si="30"/>
        <v>1651</v>
      </c>
      <c r="P94" s="32">
        <f t="shared" si="30"/>
        <v>679</v>
      </c>
    </row>
    <row r="95" spans="1:16" ht="14.25">
      <c r="A95" s="44">
        <v>2020</v>
      </c>
      <c r="B95" s="45" t="s">
        <v>19</v>
      </c>
      <c r="C95" s="51">
        <v>20</v>
      </c>
      <c r="D95" s="46">
        <v>106</v>
      </c>
      <c r="E95" s="46">
        <f aca="true" t="shared" si="31" ref="E95:F97">SUM(G95,I95,K95,M95)</f>
        <v>9015</v>
      </c>
      <c r="F95" s="46">
        <f t="shared" si="31"/>
        <v>4216</v>
      </c>
      <c r="G95" s="46">
        <v>1313</v>
      </c>
      <c r="H95" s="46">
        <v>379</v>
      </c>
      <c r="I95" s="46">
        <v>2395</v>
      </c>
      <c r="J95" s="46">
        <v>1017</v>
      </c>
      <c r="K95" s="52">
        <v>4855</v>
      </c>
      <c r="L95" s="46">
        <v>2544</v>
      </c>
      <c r="M95" s="46">
        <v>452</v>
      </c>
      <c r="N95" s="46">
        <v>276</v>
      </c>
      <c r="O95" s="46">
        <v>1346</v>
      </c>
      <c r="P95" s="53">
        <v>515</v>
      </c>
    </row>
    <row r="96" spans="1:16" ht="14.25">
      <c r="A96" s="9"/>
      <c r="B96" s="47" t="s">
        <v>20</v>
      </c>
      <c r="C96" s="54">
        <v>10</v>
      </c>
      <c r="D96" s="56">
        <v>16</v>
      </c>
      <c r="E96" s="35">
        <f t="shared" si="31"/>
        <v>508</v>
      </c>
      <c r="F96" s="36">
        <f t="shared" si="31"/>
        <v>261</v>
      </c>
      <c r="G96" s="36">
        <v>114</v>
      </c>
      <c r="H96" s="55">
        <v>36</v>
      </c>
      <c r="I96" s="35">
        <v>131</v>
      </c>
      <c r="J96" s="55">
        <v>57</v>
      </c>
      <c r="K96" s="35">
        <v>212</v>
      </c>
      <c r="L96" s="55">
        <v>127</v>
      </c>
      <c r="M96" s="35">
        <v>51</v>
      </c>
      <c r="N96" s="55">
        <v>41</v>
      </c>
      <c r="O96" s="35">
        <v>106</v>
      </c>
      <c r="P96" s="57">
        <v>45</v>
      </c>
    </row>
    <row r="97" spans="1:16" ht="14.25">
      <c r="A97" s="9"/>
      <c r="B97" s="48" t="s">
        <v>23</v>
      </c>
      <c r="C97" s="39">
        <v>3</v>
      </c>
      <c r="D97" s="40">
        <v>6</v>
      </c>
      <c r="E97" s="40">
        <f t="shared" si="31"/>
        <v>337</v>
      </c>
      <c r="F97" s="40">
        <f t="shared" si="31"/>
        <v>142</v>
      </c>
      <c r="G97" s="40">
        <v>45</v>
      </c>
      <c r="H97" s="40">
        <v>9</v>
      </c>
      <c r="I97" s="40">
        <v>73</v>
      </c>
      <c r="J97" s="40">
        <v>29</v>
      </c>
      <c r="K97" s="41">
        <v>155</v>
      </c>
      <c r="L97" s="40">
        <v>76</v>
      </c>
      <c r="M97" s="40">
        <v>64</v>
      </c>
      <c r="N97" s="40">
        <v>28</v>
      </c>
      <c r="O97" s="40">
        <v>295</v>
      </c>
      <c r="P97" s="42">
        <v>155</v>
      </c>
    </row>
    <row r="98" spans="1:16" ht="15" thickBot="1">
      <c r="A98" s="27"/>
      <c r="B98" s="49" t="s">
        <v>9</v>
      </c>
      <c r="C98" s="29">
        <f aca="true" t="shared" si="32" ref="C98:P98">SUM(C95:C97)</f>
        <v>33</v>
      </c>
      <c r="D98" s="30">
        <f t="shared" si="32"/>
        <v>128</v>
      </c>
      <c r="E98" s="30">
        <f t="shared" si="32"/>
        <v>9860</v>
      </c>
      <c r="F98" s="30">
        <f t="shared" si="32"/>
        <v>4619</v>
      </c>
      <c r="G98" s="30">
        <f t="shared" si="32"/>
        <v>1472</v>
      </c>
      <c r="H98" s="30">
        <f t="shared" si="32"/>
        <v>424</v>
      </c>
      <c r="I98" s="30">
        <f t="shared" si="32"/>
        <v>2599</v>
      </c>
      <c r="J98" s="30">
        <f t="shared" si="32"/>
        <v>1103</v>
      </c>
      <c r="K98" s="30">
        <f t="shared" si="32"/>
        <v>5222</v>
      </c>
      <c r="L98" s="30">
        <f t="shared" si="32"/>
        <v>2747</v>
      </c>
      <c r="M98" s="30">
        <f t="shared" si="32"/>
        <v>567</v>
      </c>
      <c r="N98" s="30">
        <f t="shared" si="32"/>
        <v>345</v>
      </c>
      <c r="O98" s="30">
        <f t="shared" si="32"/>
        <v>1747</v>
      </c>
      <c r="P98" s="32">
        <f t="shared" si="32"/>
        <v>715</v>
      </c>
    </row>
    <row r="99" spans="1:16" ht="14.25">
      <c r="A99" s="44">
        <v>2021</v>
      </c>
      <c r="B99" s="45" t="s">
        <v>19</v>
      </c>
      <c r="C99" s="51">
        <v>20</v>
      </c>
      <c r="D99" s="46">
        <v>106</v>
      </c>
      <c r="E99" s="46">
        <f aca="true" t="shared" si="33" ref="E99:F101">SUM(G99,I99,K99,M99)</f>
        <v>8764</v>
      </c>
      <c r="F99" s="46">
        <f t="shared" si="33"/>
        <v>4115</v>
      </c>
      <c r="G99" s="46">
        <v>1364</v>
      </c>
      <c r="H99" s="46">
        <v>410</v>
      </c>
      <c r="I99" s="46">
        <v>2532</v>
      </c>
      <c r="J99" s="46">
        <v>1078</v>
      </c>
      <c r="K99" s="52">
        <v>4437</v>
      </c>
      <c r="L99" s="46">
        <v>2357</v>
      </c>
      <c r="M99" s="46">
        <v>431</v>
      </c>
      <c r="N99" s="46">
        <v>270</v>
      </c>
      <c r="O99" s="46">
        <v>1341</v>
      </c>
      <c r="P99" s="53">
        <v>510</v>
      </c>
    </row>
    <row r="100" spans="1:16" ht="14.25">
      <c r="A100" s="9"/>
      <c r="B100" s="47" t="s">
        <v>20</v>
      </c>
      <c r="C100" s="54">
        <v>10</v>
      </c>
      <c r="D100" s="56">
        <v>16</v>
      </c>
      <c r="E100" s="35">
        <f t="shared" si="33"/>
        <v>549</v>
      </c>
      <c r="F100" s="36">
        <f t="shared" si="33"/>
        <v>294</v>
      </c>
      <c r="G100" s="36">
        <v>124</v>
      </c>
      <c r="H100" s="55">
        <v>41</v>
      </c>
      <c r="I100" s="35">
        <v>148</v>
      </c>
      <c r="J100" s="55">
        <v>74</v>
      </c>
      <c r="K100" s="35">
        <v>198</v>
      </c>
      <c r="L100" s="55">
        <v>116</v>
      </c>
      <c r="M100" s="35">
        <v>79</v>
      </c>
      <c r="N100" s="55">
        <v>63</v>
      </c>
      <c r="O100" s="35">
        <v>119</v>
      </c>
      <c r="P100" s="57">
        <v>58</v>
      </c>
    </row>
    <row r="101" spans="1:16" ht="14.25">
      <c r="A101" s="9"/>
      <c r="B101" s="48" t="s">
        <v>23</v>
      </c>
      <c r="C101" s="39">
        <v>3</v>
      </c>
      <c r="D101" s="40">
        <v>6</v>
      </c>
      <c r="E101" s="40">
        <f t="shared" si="33"/>
        <v>338</v>
      </c>
      <c r="F101" s="40">
        <f t="shared" si="33"/>
        <v>145</v>
      </c>
      <c r="G101" s="40">
        <v>44</v>
      </c>
      <c r="H101" s="40">
        <v>7</v>
      </c>
      <c r="I101" s="40">
        <v>75</v>
      </c>
      <c r="J101" s="40">
        <v>33</v>
      </c>
      <c r="K101" s="41">
        <v>154</v>
      </c>
      <c r="L101" s="40">
        <v>77</v>
      </c>
      <c r="M101" s="40">
        <v>65</v>
      </c>
      <c r="N101" s="40">
        <v>28</v>
      </c>
      <c r="O101" s="40">
        <v>332</v>
      </c>
      <c r="P101" s="42">
        <v>172</v>
      </c>
    </row>
    <row r="102" spans="1:16" ht="15" thickBot="1">
      <c r="A102" s="27"/>
      <c r="B102" s="49" t="s">
        <v>9</v>
      </c>
      <c r="C102" s="29">
        <f aca="true" t="shared" si="34" ref="C102:P102">SUM(C99:C101)</f>
        <v>33</v>
      </c>
      <c r="D102" s="30">
        <f t="shared" si="34"/>
        <v>128</v>
      </c>
      <c r="E102" s="30">
        <f t="shared" si="34"/>
        <v>9651</v>
      </c>
      <c r="F102" s="30">
        <f t="shared" si="34"/>
        <v>4554</v>
      </c>
      <c r="G102" s="30">
        <f t="shared" si="34"/>
        <v>1532</v>
      </c>
      <c r="H102" s="30">
        <f t="shared" si="34"/>
        <v>458</v>
      </c>
      <c r="I102" s="30">
        <f t="shared" si="34"/>
        <v>2755</v>
      </c>
      <c r="J102" s="30">
        <f t="shared" si="34"/>
        <v>1185</v>
      </c>
      <c r="K102" s="30">
        <f t="shared" si="34"/>
        <v>4789</v>
      </c>
      <c r="L102" s="30">
        <f t="shared" si="34"/>
        <v>2550</v>
      </c>
      <c r="M102" s="30">
        <f t="shared" si="34"/>
        <v>575</v>
      </c>
      <c r="N102" s="30">
        <f t="shared" si="34"/>
        <v>361</v>
      </c>
      <c r="O102" s="30">
        <f t="shared" si="34"/>
        <v>1792</v>
      </c>
      <c r="P102" s="32">
        <f t="shared" si="34"/>
        <v>740</v>
      </c>
    </row>
    <row r="103" spans="1:16" ht="14.25">
      <c r="A103" s="44">
        <v>2022</v>
      </c>
      <c r="B103" s="45" t="s">
        <v>19</v>
      </c>
      <c r="C103" s="51">
        <v>20</v>
      </c>
      <c r="D103" s="46">
        <v>106</v>
      </c>
      <c r="E103" s="82">
        <f aca="true" t="shared" si="35" ref="E103:F105">SUM(G103,I103,K103,M103)</f>
        <v>8764</v>
      </c>
      <c r="F103" s="82">
        <f t="shared" si="35"/>
        <v>4116</v>
      </c>
      <c r="G103" s="46">
        <v>1467</v>
      </c>
      <c r="H103" s="46">
        <v>464</v>
      </c>
      <c r="I103" s="46">
        <v>2906</v>
      </c>
      <c r="J103" s="46">
        <v>1255</v>
      </c>
      <c r="K103" s="52">
        <v>3937</v>
      </c>
      <c r="L103" s="46">
        <v>2123</v>
      </c>
      <c r="M103" s="46">
        <v>454</v>
      </c>
      <c r="N103" s="46">
        <v>274</v>
      </c>
      <c r="O103" s="46">
        <v>1292</v>
      </c>
      <c r="P103" s="53">
        <v>500</v>
      </c>
    </row>
    <row r="104" spans="1:16" ht="14.25">
      <c r="A104" s="9"/>
      <c r="B104" s="47" t="s">
        <v>20</v>
      </c>
      <c r="C104" s="54">
        <v>10</v>
      </c>
      <c r="D104" s="56">
        <v>16</v>
      </c>
      <c r="E104" s="83">
        <f t="shared" si="35"/>
        <v>527</v>
      </c>
      <c r="F104" s="84">
        <f t="shared" si="35"/>
        <v>290</v>
      </c>
      <c r="G104" s="36">
        <v>140</v>
      </c>
      <c r="H104" s="55">
        <v>52</v>
      </c>
      <c r="I104" s="35">
        <v>144</v>
      </c>
      <c r="J104" s="55">
        <v>74</v>
      </c>
      <c r="K104" s="35">
        <v>185</v>
      </c>
      <c r="L104" s="55">
        <v>119</v>
      </c>
      <c r="M104" s="35">
        <v>58</v>
      </c>
      <c r="N104" s="55">
        <v>45</v>
      </c>
      <c r="O104" s="35">
        <v>325</v>
      </c>
      <c r="P104" s="57">
        <v>186</v>
      </c>
    </row>
    <row r="105" spans="1:16" ht="14.25">
      <c r="A105" s="9"/>
      <c r="B105" s="48" t="s">
        <v>23</v>
      </c>
      <c r="C105" s="39">
        <v>3</v>
      </c>
      <c r="D105" s="40">
        <v>6</v>
      </c>
      <c r="E105" s="85">
        <f t="shared" si="35"/>
        <v>329</v>
      </c>
      <c r="F105" s="85">
        <f t="shared" si="35"/>
        <v>144</v>
      </c>
      <c r="G105" s="40">
        <v>48</v>
      </c>
      <c r="H105" s="40">
        <v>9</v>
      </c>
      <c r="I105" s="40">
        <v>77</v>
      </c>
      <c r="J105" s="40">
        <v>35</v>
      </c>
      <c r="K105" s="41">
        <v>142</v>
      </c>
      <c r="L105" s="40">
        <v>77</v>
      </c>
      <c r="M105" s="40">
        <v>62</v>
      </c>
      <c r="N105" s="40">
        <v>23</v>
      </c>
      <c r="O105" s="40">
        <v>373</v>
      </c>
      <c r="P105" s="42">
        <v>196</v>
      </c>
    </row>
    <row r="106" spans="1:16" ht="15" thickBot="1">
      <c r="A106" s="27"/>
      <c r="B106" s="49" t="s">
        <v>9</v>
      </c>
      <c r="C106" s="29">
        <f aca="true" t="shared" si="36" ref="C106:P106">SUM(C103:C105)</f>
        <v>33</v>
      </c>
      <c r="D106" s="30">
        <f t="shared" si="36"/>
        <v>128</v>
      </c>
      <c r="E106" s="30">
        <f t="shared" si="36"/>
        <v>9620</v>
      </c>
      <c r="F106" s="30">
        <f t="shared" si="36"/>
        <v>4550</v>
      </c>
      <c r="G106" s="30">
        <f t="shared" si="36"/>
        <v>1655</v>
      </c>
      <c r="H106" s="30">
        <f t="shared" si="36"/>
        <v>525</v>
      </c>
      <c r="I106" s="30">
        <f t="shared" si="36"/>
        <v>3127</v>
      </c>
      <c r="J106" s="30">
        <f t="shared" si="36"/>
        <v>1364</v>
      </c>
      <c r="K106" s="30">
        <f t="shared" si="36"/>
        <v>4264</v>
      </c>
      <c r="L106" s="30">
        <f t="shared" si="36"/>
        <v>2319</v>
      </c>
      <c r="M106" s="30">
        <f t="shared" si="36"/>
        <v>574</v>
      </c>
      <c r="N106" s="30">
        <f t="shared" si="36"/>
        <v>342</v>
      </c>
      <c r="O106" s="30">
        <f t="shared" si="36"/>
        <v>1990</v>
      </c>
      <c r="P106" s="32">
        <f t="shared" si="36"/>
        <v>882</v>
      </c>
    </row>
    <row r="107" spans="1:16" ht="14.25">
      <c r="A107" s="44">
        <v>2023</v>
      </c>
      <c r="B107" s="45" t="s">
        <v>19</v>
      </c>
      <c r="C107" s="51">
        <v>20</v>
      </c>
      <c r="D107" s="46">
        <v>106</v>
      </c>
      <c r="E107" s="82">
        <f>SUM(G107,I107,K107,M107)</f>
        <v>8583</v>
      </c>
      <c r="F107" s="82">
        <f aca="true" t="shared" si="37" ref="E107:F109">SUM(H107,J107,L107,N107)</f>
        <v>4049</v>
      </c>
      <c r="G107" s="46">
        <v>1457</v>
      </c>
      <c r="H107" s="46">
        <v>471</v>
      </c>
      <c r="I107" s="46">
        <v>2863</v>
      </c>
      <c r="J107" s="46">
        <v>1242</v>
      </c>
      <c r="K107" s="52">
        <v>3797</v>
      </c>
      <c r="L107" s="46">
        <v>2056</v>
      </c>
      <c r="M107" s="46">
        <v>466</v>
      </c>
      <c r="N107" s="46">
        <v>280</v>
      </c>
      <c r="O107" s="46">
        <v>1371</v>
      </c>
      <c r="P107" s="53">
        <v>550</v>
      </c>
    </row>
    <row r="108" spans="1:16" ht="14.25">
      <c r="A108" s="9"/>
      <c r="B108" s="47" t="s">
        <v>20</v>
      </c>
      <c r="C108" s="54">
        <v>10</v>
      </c>
      <c r="D108" s="56">
        <v>16</v>
      </c>
      <c r="E108" s="83">
        <f t="shared" si="37"/>
        <v>504</v>
      </c>
      <c r="F108" s="84">
        <f t="shared" si="37"/>
        <v>268</v>
      </c>
      <c r="G108" s="36">
        <v>137</v>
      </c>
      <c r="H108" s="55">
        <v>51</v>
      </c>
      <c r="I108" s="35">
        <v>154</v>
      </c>
      <c r="J108" s="55">
        <v>77</v>
      </c>
      <c r="K108" s="35">
        <v>167</v>
      </c>
      <c r="L108" s="55">
        <v>104</v>
      </c>
      <c r="M108" s="35">
        <v>46</v>
      </c>
      <c r="N108" s="55">
        <v>36</v>
      </c>
      <c r="O108" s="35">
        <v>377</v>
      </c>
      <c r="P108" s="57">
        <v>224</v>
      </c>
    </row>
    <row r="109" spans="1:16" ht="14.25">
      <c r="A109" s="9"/>
      <c r="B109" s="48" t="s">
        <v>23</v>
      </c>
      <c r="C109" s="39">
        <v>3</v>
      </c>
      <c r="D109" s="40">
        <v>6</v>
      </c>
      <c r="E109" s="85">
        <f t="shared" si="37"/>
        <v>371</v>
      </c>
      <c r="F109" s="85">
        <f t="shared" si="37"/>
        <v>164</v>
      </c>
      <c r="G109" s="40">
        <v>53</v>
      </c>
      <c r="H109" s="40">
        <v>18</v>
      </c>
      <c r="I109" s="40">
        <v>88</v>
      </c>
      <c r="J109" s="40">
        <v>36</v>
      </c>
      <c r="K109" s="41">
        <v>168</v>
      </c>
      <c r="L109" s="40">
        <v>83</v>
      </c>
      <c r="M109" s="40">
        <v>62</v>
      </c>
      <c r="N109" s="40">
        <v>27</v>
      </c>
      <c r="O109" s="40">
        <v>381</v>
      </c>
      <c r="P109" s="42">
        <v>206</v>
      </c>
    </row>
    <row r="110" spans="1:16" ht="15" thickBot="1">
      <c r="A110" s="27"/>
      <c r="B110" s="49" t="s">
        <v>9</v>
      </c>
      <c r="C110" s="29">
        <f aca="true" t="shared" si="38" ref="C110:P110">SUM(C107:C109)</f>
        <v>33</v>
      </c>
      <c r="D110" s="30">
        <f t="shared" si="38"/>
        <v>128</v>
      </c>
      <c r="E110" s="30">
        <f t="shared" si="38"/>
        <v>9458</v>
      </c>
      <c r="F110" s="30">
        <f t="shared" si="38"/>
        <v>4481</v>
      </c>
      <c r="G110" s="30">
        <f t="shared" si="38"/>
        <v>1647</v>
      </c>
      <c r="H110" s="30">
        <f t="shared" si="38"/>
        <v>540</v>
      </c>
      <c r="I110" s="30">
        <f t="shared" si="38"/>
        <v>3105</v>
      </c>
      <c r="J110" s="30">
        <f t="shared" si="38"/>
        <v>1355</v>
      </c>
      <c r="K110" s="30">
        <f t="shared" si="38"/>
        <v>4132</v>
      </c>
      <c r="L110" s="30">
        <f t="shared" si="38"/>
        <v>2243</v>
      </c>
      <c r="M110" s="30">
        <f t="shared" si="38"/>
        <v>574</v>
      </c>
      <c r="N110" s="30">
        <f t="shared" si="38"/>
        <v>343</v>
      </c>
      <c r="O110" s="30">
        <f t="shared" si="38"/>
        <v>2129</v>
      </c>
      <c r="P110" s="32">
        <f t="shared" si="38"/>
        <v>980</v>
      </c>
    </row>
    <row r="111" spans="1:16" ht="14.25">
      <c r="A111" s="58" t="s">
        <v>24</v>
      </c>
      <c r="B111" s="59"/>
      <c r="C111" s="59" t="s">
        <v>25</v>
      </c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60"/>
    </row>
    <row r="112" spans="1:16" ht="14.25">
      <c r="A112" s="60"/>
      <c r="B112" s="60"/>
      <c r="C112" s="60" t="s">
        <v>26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1:16" ht="14.25">
      <c r="A113" s="60"/>
      <c r="B113" s="60"/>
      <c r="C113" s="60" t="s">
        <v>27</v>
      </c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1:16" ht="14.25">
      <c r="A114" s="60"/>
      <c r="B114" s="60"/>
      <c r="C114" s="60" t="s">
        <v>28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1:16" ht="14.25">
      <c r="A115" s="60"/>
      <c r="B115" s="60"/>
      <c r="C115" s="60" t="s">
        <v>29</v>
      </c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</sheetData>
  <sheetProtection selectLockedCells="1" selectUnlockedCells="1"/>
  <mergeCells count="8">
    <mergeCell ref="E2:N2"/>
    <mergeCell ref="O2:P2"/>
    <mergeCell ref="G3:N3"/>
    <mergeCell ref="O3:P3"/>
    <mergeCell ref="G4:H4"/>
    <mergeCell ref="I4:J4"/>
    <mergeCell ref="K4:L4"/>
    <mergeCell ref="M4:N4"/>
  </mergeCells>
  <printOptions gridLines="1"/>
  <pageMargins left="0.7086614173228347" right="0.7086614173228347" top="0.15748031496062992" bottom="0.7480314960629921" header="0.5118110236220472" footer="0.31496062992125984"/>
  <pageSetup horizontalDpi="300" verticalDpi="300" orientation="landscape" paperSize="9" r:id="rId1"/>
  <headerFooter alignWithMargins="0">
    <oddFooter>&amp;R&amp;"Times New Roman,Normálne"&amp;10Aktualizované
marec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="120" zoomScaleNormal="120" zoomScalePageLayoutView="0" workbookViewId="0" topLeftCell="A1">
      <pane ySplit="5" topLeftCell="A100" activePane="bottomLeft" state="frozen"/>
      <selection pane="topLeft" activeCell="A1" sqref="A1"/>
      <selection pane="bottomLeft" activeCell="B110" sqref="B110"/>
    </sheetView>
  </sheetViews>
  <sheetFormatPr defaultColWidth="9.140625" defaultRowHeight="15"/>
  <cols>
    <col min="1" max="1" width="5.7109375" style="0" customWidth="1"/>
    <col min="2" max="2" width="8.7109375" style="0" customWidth="1"/>
    <col min="3" max="18" width="7.7109375" style="0" customWidth="1"/>
  </cols>
  <sheetData>
    <row r="1" spans="1:18" ht="15" thickBo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3"/>
      <c r="B2" s="61"/>
      <c r="C2" s="102" t="s">
        <v>30</v>
      </c>
      <c r="D2" s="102"/>
      <c r="E2" s="102"/>
      <c r="F2" s="102"/>
      <c r="G2" s="102"/>
      <c r="H2" s="102"/>
      <c r="I2" s="102"/>
      <c r="J2" s="102"/>
      <c r="K2" s="102" t="s">
        <v>31</v>
      </c>
      <c r="L2" s="102"/>
      <c r="M2" s="102"/>
      <c r="N2" s="102"/>
      <c r="O2" s="102"/>
      <c r="P2" s="102"/>
      <c r="Q2" s="102"/>
      <c r="R2" s="102"/>
    </row>
    <row r="3" spans="1:18" ht="14.25">
      <c r="A3" s="7" t="s">
        <v>3</v>
      </c>
      <c r="B3" s="62"/>
      <c r="C3" s="101" t="s">
        <v>32</v>
      </c>
      <c r="D3" s="101"/>
      <c r="E3" s="100" t="s">
        <v>33</v>
      </c>
      <c r="F3" s="100"/>
      <c r="G3" s="100" t="s">
        <v>34</v>
      </c>
      <c r="H3" s="100"/>
      <c r="I3" s="103" t="s">
        <v>35</v>
      </c>
      <c r="J3" s="103"/>
      <c r="K3" s="101" t="s">
        <v>32</v>
      </c>
      <c r="L3" s="101"/>
      <c r="M3" s="100" t="s">
        <v>33</v>
      </c>
      <c r="N3" s="100"/>
      <c r="O3" s="100" t="s">
        <v>34</v>
      </c>
      <c r="P3" s="100"/>
      <c r="Q3" s="103" t="s">
        <v>35</v>
      </c>
      <c r="R3" s="103"/>
    </row>
    <row r="4" spans="1:18" ht="14.25">
      <c r="A4" s="7"/>
      <c r="B4" s="62"/>
      <c r="C4" s="38"/>
      <c r="D4" s="63"/>
      <c r="E4" s="104" t="s">
        <v>36</v>
      </c>
      <c r="F4" s="104"/>
      <c r="G4" s="104" t="s">
        <v>37</v>
      </c>
      <c r="H4" s="104"/>
      <c r="I4" s="99" t="s">
        <v>38</v>
      </c>
      <c r="J4" s="99"/>
      <c r="K4" s="38"/>
      <c r="L4" s="63"/>
      <c r="M4" s="104" t="s">
        <v>36</v>
      </c>
      <c r="N4" s="104"/>
      <c r="O4" s="104" t="s">
        <v>37</v>
      </c>
      <c r="P4" s="104"/>
      <c r="Q4" s="99" t="s">
        <v>38</v>
      </c>
      <c r="R4" s="99"/>
    </row>
    <row r="5" spans="1:18" ht="15" thickBot="1">
      <c r="A5" s="15"/>
      <c r="B5" s="62"/>
      <c r="C5" s="13" t="s">
        <v>9</v>
      </c>
      <c r="D5" s="10" t="s">
        <v>16</v>
      </c>
      <c r="E5" s="10" t="s">
        <v>9</v>
      </c>
      <c r="F5" s="64" t="s">
        <v>16</v>
      </c>
      <c r="G5" s="10" t="s">
        <v>9</v>
      </c>
      <c r="H5" s="64" t="s">
        <v>16</v>
      </c>
      <c r="I5" s="10" t="s">
        <v>9</v>
      </c>
      <c r="J5" s="65" t="s">
        <v>16</v>
      </c>
      <c r="K5" s="13" t="s">
        <v>9</v>
      </c>
      <c r="L5" s="64" t="s">
        <v>16</v>
      </c>
      <c r="M5" s="10" t="s">
        <v>9</v>
      </c>
      <c r="N5" s="64" t="s">
        <v>16</v>
      </c>
      <c r="O5" s="10" t="s">
        <v>9</v>
      </c>
      <c r="P5" s="64" t="s">
        <v>16</v>
      </c>
      <c r="Q5" s="10" t="s">
        <v>9</v>
      </c>
      <c r="R5" s="65" t="s">
        <v>16</v>
      </c>
    </row>
    <row r="6" spans="1:18" ht="15" thickTop="1">
      <c r="A6" s="17">
        <v>1989</v>
      </c>
      <c r="B6" s="66"/>
      <c r="C6" s="21">
        <v>49154</v>
      </c>
      <c r="D6" s="20">
        <v>22486</v>
      </c>
      <c r="E6" s="20">
        <v>9708</v>
      </c>
      <c r="F6" s="20">
        <v>4643</v>
      </c>
      <c r="G6" s="20">
        <v>1705</v>
      </c>
      <c r="H6" s="20">
        <v>402</v>
      </c>
      <c r="I6" s="20">
        <v>3875</v>
      </c>
      <c r="J6" s="22">
        <v>975</v>
      </c>
      <c r="K6" s="21">
        <v>9254</v>
      </c>
      <c r="L6" s="20">
        <v>4387</v>
      </c>
      <c r="M6" s="20">
        <v>966</v>
      </c>
      <c r="N6" s="20">
        <v>395</v>
      </c>
      <c r="O6" s="20">
        <v>195</v>
      </c>
      <c r="P6" s="67" t="s">
        <v>39</v>
      </c>
      <c r="Q6" s="67" t="s">
        <v>39</v>
      </c>
      <c r="R6" s="68" t="s">
        <v>39</v>
      </c>
    </row>
    <row r="7" spans="1:18" ht="14.25">
      <c r="A7" s="9">
        <v>1990</v>
      </c>
      <c r="B7" s="14"/>
      <c r="C7" s="25">
        <v>52669</v>
      </c>
      <c r="D7" s="24">
        <v>24679</v>
      </c>
      <c r="E7" s="24">
        <v>9434</v>
      </c>
      <c r="F7" s="24">
        <v>4969</v>
      </c>
      <c r="G7" s="24">
        <v>1681</v>
      </c>
      <c r="H7" s="24">
        <v>405</v>
      </c>
      <c r="I7" s="24">
        <v>974</v>
      </c>
      <c r="J7" s="26">
        <v>267</v>
      </c>
      <c r="K7" s="25">
        <v>7913</v>
      </c>
      <c r="L7" s="24">
        <v>3826</v>
      </c>
      <c r="M7" s="24">
        <v>1065</v>
      </c>
      <c r="N7" s="24">
        <v>466</v>
      </c>
      <c r="O7" s="24">
        <v>235</v>
      </c>
      <c r="P7" s="69" t="s">
        <v>39</v>
      </c>
      <c r="Q7" s="69" t="s">
        <v>39</v>
      </c>
      <c r="R7" s="70" t="s">
        <v>39</v>
      </c>
    </row>
    <row r="8" spans="1:18" ht="14.25">
      <c r="A8" s="9">
        <v>1991</v>
      </c>
      <c r="B8" s="14"/>
      <c r="C8" s="25">
        <v>52430</v>
      </c>
      <c r="D8" s="24">
        <v>24766</v>
      </c>
      <c r="E8" s="24">
        <v>7307</v>
      </c>
      <c r="F8" s="24">
        <v>4134</v>
      </c>
      <c r="G8" s="24">
        <v>1535</v>
      </c>
      <c r="H8" s="24">
        <v>346</v>
      </c>
      <c r="I8" s="24">
        <v>831</v>
      </c>
      <c r="J8" s="26">
        <v>303</v>
      </c>
      <c r="K8" s="25">
        <v>8961</v>
      </c>
      <c r="L8" s="24">
        <v>4110</v>
      </c>
      <c r="M8" s="24">
        <v>1605</v>
      </c>
      <c r="N8" s="24">
        <v>660</v>
      </c>
      <c r="O8" s="24">
        <v>262</v>
      </c>
      <c r="P8" s="24">
        <v>65</v>
      </c>
      <c r="Q8" s="71">
        <v>139</v>
      </c>
      <c r="R8" s="72">
        <v>12</v>
      </c>
    </row>
    <row r="9" spans="1:18" ht="14.25">
      <c r="A9" s="9">
        <v>1992</v>
      </c>
      <c r="B9" s="14"/>
      <c r="C9" s="25">
        <v>55564</v>
      </c>
      <c r="D9" s="24">
        <v>26167</v>
      </c>
      <c r="E9" s="24">
        <v>7281</v>
      </c>
      <c r="F9" s="24">
        <v>4588</v>
      </c>
      <c r="G9" s="24">
        <v>1466</v>
      </c>
      <c r="H9" s="24">
        <v>338</v>
      </c>
      <c r="I9" s="24">
        <v>1570</v>
      </c>
      <c r="J9" s="26">
        <v>588</v>
      </c>
      <c r="K9" s="25">
        <v>8828</v>
      </c>
      <c r="L9" s="24">
        <v>4332</v>
      </c>
      <c r="M9" s="24">
        <v>1553</v>
      </c>
      <c r="N9" s="24">
        <v>781</v>
      </c>
      <c r="O9" s="24">
        <v>286</v>
      </c>
      <c r="P9" s="24">
        <v>70</v>
      </c>
      <c r="Q9" s="69" t="s">
        <v>39</v>
      </c>
      <c r="R9" s="70" t="s">
        <v>39</v>
      </c>
    </row>
    <row r="10" spans="1:18" ht="14.25">
      <c r="A10" s="9">
        <v>1993</v>
      </c>
      <c r="B10" s="14"/>
      <c r="C10" s="25">
        <v>58843</v>
      </c>
      <c r="D10" s="24">
        <v>27992</v>
      </c>
      <c r="E10" s="24">
        <v>8351</v>
      </c>
      <c r="F10" s="24">
        <v>5397</v>
      </c>
      <c r="G10" s="24">
        <v>2414</v>
      </c>
      <c r="H10" s="24">
        <v>696</v>
      </c>
      <c r="I10" s="24">
        <v>2406</v>
      </c>
      <c r="J10" s="26">
        <v>914</v>
      </c>
      <c r="K10" s="25">
        <v>8824</v>
      </c>
      <c r="L10" s="24">
        <v>4359</v>
      </c>
      <c r="M10" s="24">
        <v>1536</v>
      </c>
      <c r="N10" s="24">
        <v>853</v>
      </c>
      <c r="O10" s="24">
        <v>730</v>
      </c>
      <c r="P10" s="24">
        <v>251</v>
      </c>
      <c r="Q10" s="69" t="s">
        <v>39</v>
      </c>
      <c r="R10" s="70" t="s">
        <v>39</v>
      </c>
    </row>
    <row r="11" spans="1:18" ht="14.25">
      <c r="A11" s="9">
        <v>1994</v>
      </c>
      <c r="B11" s="14"/>
      <c r="C11" s="25">
        <v>66900</v>
      </c>
      <c r="D11" s="24">
        <v>32067</v>
      </c>
      <c r="E11" s="24">
        <v>8279</v>
      </c>
      <c r="F11" s="24">
        <v>5221</v>
      </c>
      <c r="G11" s="24">
        <v>2142</v>
      </c>
      <c r="H11" s="24">
        <v>640</v>
      </c>
      <c r="I11" s="24">
        <v>3200</v>
      </c>
      <c r="J11" s="26">
        <v>1208</v>
      </c>
      <c r="K11" s="25">
        <v>6841</v>
      </c>
      <c r="L11" s="24">
        <v>3333</v>
      </c>
      <c r="M11" s="24">
        <v>1785</v>
      </c>
      <c r="N11" s="24">
        <v>1221</v>
      </c>
      <c r="O11" s="24">
        <v>523</v>
      </c>
      <c r="P11" s="24">
        <v>130</v>
      </c>
      <c r="Q11" s="69" t="s">
        <v>39</v>
      </c>
      <c r="R11" s="70" t="s">
        <v>39</v>
      </c>
    </row>
    <row r="12" spans="1:18" ht="14.25">
      <c r="A12" s="9">
        <v>1995</v>
      </c>
      <c r="B12" s="14"/>
      <c r="C12" s="25">
        <v>72525</v>
      </c>
      <c r="D12" s="24">
        <v>34632</v>
      </c>
      <c r="E12" s="24">
        <v>10457</v>
      </c>
      <c r="F12" s="24">
        <v>6504</v>
      </c>
      <c r="G12" s="24">
        <v>1797</v>
      </c>
      <c r="H12" s="24">
        <v>576</v>
      </c>
      <c r="I12" s="24">
        <v>3960</v>
      </c>
      <c r="J12" s="26">
        <v>1530</v>
      </c>
      <c r="K12" s="25">
        <v>9304</v>
      </c>
      <c r="L12" s="24">
        <v>4760</v>
      </c>
      <c r="M12" s="24">
        <v>1863</v>
      </c>
      <c r="N12" s="24">
        <v>1379</v>
      </c>
      <c r="O12" s="24">
        <v>564</v>
      </c>
      <c r="P12" s="24">
        <v>194</v>
      </c>
      <c r="Q12" s="71">
        <v>127</v>
      </c>
      <c r="R12" s="72">
        <v>37</v>
      </c>
    </row>
    <row r="13" spans="1:18" ht="14.25">
      <c r="A13" s="9">
        <v>1996</v>
      </c>
      <c r="B13" s="14"/>
      <c r="C13" s="25">
        <v>78045</v>
      </c>
      <c r="D13" s="24">
        <v>37264</v>
      </c>
      <c r="E13" s="24">
        <v>13323</v>
      </c>
      <c r="F13" s="24">
        <v>8263</v>
      </c>
      <c r="G13" s="24">
        <v>1725</v>
      </c>
      <c r="H13" s="24">
        <v>558</v>
      </c>
      <c r="I13" s="24">
        <v>4507</v>
      </c>
      <c r="J13" s="26">
        <v>1789</v>
      </c>
      <c r="K13" s="25">
        <v>10118</v>
      </c>
      <c r="L13" s="24">
        <v>5153</v>
      </c>
      <c r="M13" s="24">
        <v>1137</v>
      </c>
      <c r="N13" s="24">
        <v>772</v>
      </c>
      <c r="O13" s="24">
        <v>381</v>
      </c>
      <c r="P13" s="24">
        <v>118</v>
      </c>
      <c r="Q13" s="24">
        <v>189</v>
      </c>
      <c r="R13" s="26">
        <v>76</v>
      </c>
    </row>
    <row r="14" spans="1:18" ht="14.25">
      <c r="A14" s="9">
        <v>1997</v>
      </c>
      <c r="B14" s="14"/>
      <c r="C14" s="25">
        <v>82432</v>
      </c>
      <c r="D14" s="24">
        <v>39715</v>
      </c>
      <c r="E14" s="24">
        <v>18040</v>
      </c>
      <c r="F14" s="24">
        <v>10681</v>
      </c>
      <c r="G14" s="24">
        <v>1510</v>
      </c>
      <c r="H14" s="24">
        <v>554</v>
      </c>
      <c r="I14" s="24">
        <v>5367</v>
      </c>
      <c r="J14" s="26">
        <v>2158</v>
      </c>
      <c r="K14" s="25">
        <v>12707</v>
      </c>
      <c r="L14" s="24">
        <v>6316</v>
      </c>
      <c r="M14" s="24">
        <v>1798</v>
      </c>
      <c r="N14" s="24">
        <v>1314</v>
      </c>
      <c r="O14" s="24">
        <v>323</v>
      </c>
      <c r="P14" s="24">
        <v>85</v>
      </c>
      <c r="Q14" s="24">
        <v>220</v>
      </c>
      <c r="R14" s="26">
        <v>73</v>
      </c>
    </row>
    <row r="15" spans="1:18" ht="14.25">
      <c r="A15" s="9">
        <v>1998</v>
      </c>
      <c r="B15" s="14"/>
      <c r="C15" s="25">
        <v>85742</v>
      </c>
      <c r="D15" s="24">
        <v>41641</v>
      </c>
      <c r="E15" s="24">
        <v>23590</v>
      </c>
      <c r="F15" s="24">
        <v>14224</v>
      </c>
      <c r="G15" s="24">
        <v>1375</v>
      </c>
      <c r="H15" s="24">
        <v>499</v>
      </c>
      <c r="I15" s="24">
        <v>6452</v>
      </c>
      <c r="J15" s="26">
        <v>2585</v>
      </c>
      <c r="K15" s="25">
        <v>12753</v>
      </c>
      <c r="L15" s="24">
        <v>6614</v>
      </c>
      <c r="M15" s="24">
        <v>2282</v>
      </c>
      <c r="N15" s="24">
        <v>1605</v>
      </c>
      <c r="O15" s="24">
        <v>229</v>
      </c>
      <c r="P15" s="24">
        <v>66</v>
      </c>
      <c r="Q15" s="24">
        <v>368</v>
      </c>
      <c r="R15" s="26">
        <v>132</v>
      </c>
    </row>
    <row r="16" spans="1:18" ht="15" thickBot="1">
      <c r="A16" s="27">
        <v>1999</v>
      </c>
      <c r="B16" s="73"/>
      <c r="C16" s="31">
        <v>88192</v>
      </c>
      <c r="D16" s="30">
        <v>42859</v>
      </c>
      <c r="E16" s="30">
        <v>29240</v>
      </c>
      <c r="F16" s="30">
        <v>17355</v>
      </c>
      <c r="G16" s="30">
        <v>1416</v>
      </c>
      <c r="H16" s="30">
        <v>555</v>
      </c>
      <c r="I16" s="30">
        <v>6925</v>
      </c>
      <c r="J16" s="32">
        <v>2696</v>
      </c>
      <c r="K16" s="31">
        <v>13827</v>
      </c>
      <c r="L16" s="30">
        <v>7048</v>
      </c>
      <c r="M16" s="30">
        <v>4452</v>
      </c>
      <c r="N16" s="30">
        <v>2771</v>
      </c>
      <c r="O16" s="30">
        <v>237</v>
      </c>
      <c r="P16" s="30">
        <v>84</v>
      </c>
      <c r="Q16" s="30">
        <v>415</v>
      </c>
      <c r="R16" s="32">
        <v>155</v>
      </c>
    </row>
    <row r="17" spans="1:18" ht="14.25">
      <c r="A17" s="9">
        <v>2000</v>
      </c>
      <c r="B17" s="74" t="s">
        <v>17</v>
      </c>
      <c r="C17" s="36">
        <v>92770</v>
      </c>
      <c r="D17" s="35">
        <v>44584</v>
      </c>
      <c r="E17" s="35">
        <v>34969</v>
      </c>
      <c r="F17" s="35">
        <v>20370</v>
      </c>
      <c r="G17" s="35">
        <v>1548</v>
      </c>
      <c r="H17" s="35">
        <v>622</v>
      </c>
      <c r="I17" s="35">
        <v>7779</v>
      </c>
      <c r="J17" s="37">
        <v>2983</v>
      </c>
      <c r="K17" s="36">
        <v>14553</v>
      </c>
      <c r="L17" s="35">
        <v>7315</v>
      </c>
      <c r="M17" s="35">
        <v>5327</v>
      </c>
      <c r="N17" s="35">
        <v>3147</v>
      </c>
      <c r="O17" s="35">
        <v>232</v>
      </c>
      <c r="P17" s="35">
        <v>90</v>
      </c>
      <c r="Q17" s="35">
        <v>429</v>
      </c>
      <c r="R17" s="37">
        <v>170</v>
      </c>
    </row>
    <row r="18" spans="1:18" ht="14.25">
      <c r="A18" s="9"/>
      <c r="B18" s="75" t="s">
        <v>18</v>
      </c>
      <c r="C18" s="41">
        <v>817</v>
      </c>
      <c r="D18" s="40">
        <v>561</v>
      </c>
      <c r="E18" s="40">
        <v>13</v>
      </c>
      <c r="F18" s="40">
        <v>6</v>
      </c>
      <c r="G18" s="40">
        <v>12</v>
      </c>
      <c r="H18" s="40">
        <v>6</v>
      </c>
      <c r="I18" s="40">
        <v>0</v>
      </c>
      <c r="J18" s="42">
        <v>0</v>
      </c>
      <c r="K18" s="41">
        <v>17</v>
      </c>
      <c r="L18" s="40">
        <v>15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2">
        <v>0</v>
      </c>
    </row>
    <row r="19" spans="1:18" ht="15" thickBot="1">
      <c r="A19" s="27"/>
      <c r="B19" s="76" t="s">
        <v>9</v>
      </c>
      <c r="C19" s="31">
        <f aca="true" t="shared" si="0" ref="C19:R19">SUM(C17:C18)</f>
        <v>93587</v>
      </c>
      <c r="D19" s="30">
        <f t="shared" si="0"/>
        <v>45145</v>
      </c>
      <c r="E19" s="30">
        <f t="shared" si="0"/>
        <v>34982</v>
      </c>
      <c r="F19" s="30">
        <f t="shared" si="0"/>
        <v>20376</v>
      </c>
      <c r="G19" s="30">
        <f t="shared" si="0"/>
        <v>1560</v>
      </c>
      <c r="H19" s="30">
        <f t="shared" si="0"/>
        <v>628</v>
      </c>
      <c r="I19" s="30">
        <f t="shared" si="0"/>
        <v>7779</v>
      </c>
      <c r="J19" s="32">
        <f t="shared" si="0"/>
        <v>2983</v>
      </c>
      <c r="K19" s="31">
        <f t="shared" si="0"/>
        <v>14570</v>
      </c>
      <c r="L19" s="30">
        <f t="shared" si="0"/>
        <v>7330</v>
      </c>
      <c r="M19" s="30">
        <f t="shared" si="0"/>
        <v>5327</v>
      </c>
      <c r="N19" s="30">
        <f t="shared" si="0"/>
        <v>3147</v>
      </c>
      <c r="O19" s="30">
        <f t="shared" si="0"/>
        <v>232</v>
      </c>
      <c r="P19" s="30">
        <f t="shared" si="0"/>
        <v>90</v>
      </c>
      <c r="Q19" s="30">
        <f t="shared" si="0"/>
        <v>429</v>
      </c>
      <c r="R19" s="32">
        <f t="shared" si="0"/>
        <v>170</v>
      </c>
    </row>
    <row r="20" spans="1:18" ht="14.25">
      <c r="A20" s="9">
        <v>2001</v>
      </c>
      <c r="B20" s="74" t="s">
        <v>17</v>
      </c>
      <c r="C20" s="36">
        <v>94411</v>
      </c>
      <c r="D20" s="35">
        <v>46203</v>
      </c>
      <c r="E20" s="35">
        <v>40841</v>
      </c>
      <c r="F20" s="35">
        <v>23622</v>
      </c>
      <c r="G20" s="35">
        <v>1509</v>
      </c>
      <c r="H20" s="35">
        <v>632</v>
      </c>
      <c r="I20" s="35">
        <v>8245</v>
      </c>
      <c r="J20" s="37">
        <v>3193</v>
      </c>
      <c r="K20" s="36">
        <v>16470</v>
      </c>
      <c r="L20" s="35">
        <v>8012</v>
      </c>
      <c r="M20" s="35">
        <v>6779</v>
      </c>
      <c r="N20" s="35">
        <v>4101</v>
      </c>
      <c r="O20" s="35">
        <v>230</v>
      </c>
      <c r="P20" s="35">
        <v>94</v>
      </c>
      <c r="Q20" s="35">
        <v>532</v>
      </c>
      <c r="R20" s="37">
        <v>212</v>
      </c>
    </row>
    <row r="21" spans="1:18" ht="14.25">
      <c r="A21" s="9"/>
      <c r="B21" s="75" t="s">
        <v>18</v>
      </c>
      <c r="C21" s="41">
        <v>1019</v>
      </c>
      <c r="D21" s="40">
        <v>679</v>
      </c>
      <c r="E21" s="40">
        <v>32</v>
      </c>
      <c r="F21" s="40">
        <v>19</v>
      </c>
      <c r="G21" s="40">
        <v>16</v>
      </c>
      <c r="H21" s="40">
        <v>9</v>
      </c>
      <c r="I21" s="40">
        <v>0</v>
      </c>
      <c r="J21" s="42">
        <v>0</v>
      </c>
      <c r="K21" s="41">
        <v>109</v>
      </c>
      <c r="L21" s="40">
        <v>82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2">
        <v>0</v>
      </c>
    </row>
    <row r="22" spans="1:18" ht="15" thickBot="1">
      <c r="A22" s="27"/>
      <c r="B22" s="76" t="s">
        <v>9</v>
      </c>
      <c r="C22" s="31">
        <f aca="true" t="shared" si="1" ref="C22:R22">SUM(C20:C21)</f>
        <v>95430</v>
      </c>
      <c r="D22" s="30">
        <f t="shared" si="1"/>
        <v>46882</v>
      </c>
      <c r="E22" s="30">
        <f t="shared" si="1"/>
        <v>40873</v>
      </c>
      <c r="F22" s="30">
        <f t="shared" si="1"/>
        <v>23641</v>
      </c>
      <c r="G22" s="30">
        <f t="shared" si="1"/>
        <v>1525</v>
      </c>
      <c r="H22" s="30">
        <f t="shared" si="1"/>
        <v>641</v>
      </c>
      <c r="I22" s="30">
        <f t="shared" si="1"/>
        <v>8245</v>
      </c>
      <c r="J22" s="32">
        <f t="shared" si="1"/>
        <v>3193</v>
      </c>
      <c r="K22" s="31">
        <f t="shared" si="1"/>
        <v>16579</v>
      </c>
      <c r="L22" s="30">
        <f t="shared" si="1"/>
        <v>8094</v>
      </c>
      <c r="M22" s="30">
        <f t="shared" si="1"/>
        <v>6779</v>
      </c>
      <c r="N22" s="30">
        <f t="shared" si="1"/>
        <v>4101</v>
      </c>
      <c r="O22" s="30">
        <f t="shared" si="1"/>
        <v>230</v>
      </c>
      <c r="P22" s="30">
        <f t="shared" si="1"/>
        <v>94</v>
      </c>
      <c r="Q22" s="30">
        <f t="shared" si="1"/>
        <v>532</v>
      </c>
      <c r="R22" s="32">
        <f t="shared" si="1"/>
        <v>212</v>
      </c>
    </row>
    <row r="23" spans="1:18" ht="14.25">
      <c r="A23" s="9">
        <v>2002</v>
      </c>
      <c r="B23" s="74" t="s">
        <v>19</v>
      </c>
      <c r="C23" s="36">
        <v>97932</v>
      </c>
      <c r="D23" s="35">
        <v>49466</v>
      </c>
      <c r="E23" s="35">
        <v>38990</v>
      </c>
      <c r="F23" s="35">
        <v>23593</v>
      </c>
      <c r="G23" s="35">
        <v>1514</v>
      </c>
      <c r="H23" s="35">
        <v>592</v>
      </c>
      <c r="I23" s="35">
        <v>8530</v>
      </c>
      <c r="J23" s="37">
        <v>3433</v>
      </c>
      <c r="K23" s="36">
        <v>16356</v>
      </c>
      <c r="L23" s="35">
        <v>8421</v>
      </c>
      <c r="M23" s="35">
        <v>7558</v>
      </c>
      <c r="N23" s="35">
        <v>4593</v>
      </c>
      <c r="O23" s="35">
        <v>287</v>
      </c>
      <c r="P23" s="35">
        <v>121</v>
      </c>
      <c r="Q23" s="35">
        <v>712</v>
      </c>
      <c r="R23" s="37">
        <v>298</v>
      </c>
    </row>
    <row r="24" spans="1:18" ht="14.25">
      <c r="A24" s="9"/>
      <c r="B24" s="74" t="s">
        <v>20</v>
      </c>
      <c r="C24" s="36">
        <v>529</v>
      </c>
      <c r="D24" s="35">
        <v>271</v>
      </c>
      <c r="E24" s="35">
        <v>52</v>
      </c>
      <c r="F24" s="35">
        <v>25</v>
      </c>
      <c r="G24" s="35">
        <v>19</v>
      </c>
      <c r="H24" s="35">
        <v>8</v>
      </c>
      <c r="I24" s="35">
        <v>0</v>
      </c>
      <c r="J24" s="37">
        <v>0</v>
      </c>
      <c r="K24" s="36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7">
        <v>0</v>
      </c>
    </row>
    <row r="25" spans="1:18" ht="14.25">
      <c r="A25" s="9"/>
      <c r="B25" s="75" t="s">
        <v>21</v>
      </c>
      <c r="C25" s="41">
        <v>1523</v>
      </c>
      <c r="D25" s="40">
        <v>358</v>
      </c>
      <c r="E25" s="40">
        <v>1246</v>
      </c>
      <c r="F25" s="40">
        <v>265</v>
      </c>
      <c r="G25" s="40">
        <v>0</v>
      </c>
      <c r="H25" s="40">
        <v>0</v>
      </c>
      <c r="I25" s="40">
        <v>236</v>
      </c>
      <c r="J25" s="42">
        <v>41</v>
      </c>
      <c r="K25" s="41">
        <v>343</v>
      </c>
      <c r="L25" s="40">
        <v>34</v>
      </c>
      <c r="M25" s="40">
        <v>352</v>
      </c>
      <c r="N25" s="40">
        <v>54</v>
      </c>
      <c r="O25" s="40">
        <v>0</v>
      </c>
      <c r="P25" s="40">
        <v>0</v>
      </c>
      <c r="Q25" s="40">
        <v>22</v>
      </c>
      <c r="R25" s="42">
        <v>0</v>
      </c>
    </row>
    <row r="26" spans="1:18" ht="15" thickBot="1">
      <c r="A26" s="27"/>
      <c r="B26" s="76" t="s">
        <v>9</v>
      </c>
      <c r="C26" s="31">
        <f aca="true" t="shared" si="2" ref="C26:R26">SUM(C23:C25)</f>
        <v>99984</v>
      </c>
      <c r="D26" s="30">
        <f t="shared" si="2"/>
        <v>50095</v>
      </c>
      <c r="E26" s="30">
        <f t="shared" si="2"/>
        <v>40288</v>
      </c>
      <c r="F26" s="30">
        <f t="shared" si="2"/>
        <v>23883</v>
      </c>
      <c r="G26" s="30">
        <f t="shared" si="2"/>
        <v>1533</v>
      </c>
      <c r="H26" s="30">
        <f t="shared" si="2"/>
        <v>600</v>
      </c>
      <c r="I26" s="30">
        <f t="shared" si="2"/>
        <v>8766</v>
      </c>
      <c r="J26" s="32">
        <f t="shared" si="2"/>
        <v>3474</v>
      </c>
      <c r="K26" s="31">
        <f t="shared" si="2"/>
        <v>16699</v>
      </c>
      <c r="L26" s="30">
        <f t="shared" si="2"/>
        <v>8455</v>
      </c>
      <c r="M26" s="30">
        <f t="shared" si="2"/>
        <v>7910</v>
      </c>
      <c r="N26" s="30">
        <f t="shared" si="2"/>
        <v>4647</v>
      </c>
      <c r="O26" s="30">
        <f t="shared" si="2"/>
        <v>287</v>
      </c>
      <c r="P26" s="30">
        <f t="shared" si="2"/>
        <v>121</v>
      </c>
      <c r="Q26" s="30">
        <f t="shared" si="2"/>
        <v>734</v>
      </c>
      <c r="R26" s="32">
        <f t="shared" si="2"/>
        <v>298</v>
      </c>
    </row>
    <row r="27" spans="1:18" ht="14.25">
      <c r="A27" s="9">
        <v>2003</v>
      </c>
      <c r="B27" s="74" t="s">
        <v>19</v>
      </c>
      <c r="C27" s="36">
        <v>97759</v>
      </c>
      <c r="D27" s="35">
        <v>49897</v>
      </c>
      <c r="E27" s="35">
        <v>44494</v>
      </c>
      <c r="F27" s="35">
        <v>27480</v>
      </c>
      <c r="G27" s="35">
        <v>1499</v>
      </c>
      <c r="H27" s="35">
        <v>640</v>
      </c>
      <c r="I27" s="35">
        <v>9217</v>
      </c>
      <c r="J27" s="37">
        <v>3773</v>
      </c>
      <c r="K27" s="36">
        <v>17868</v>
      </c>
      <c r="L27" s="35">
        <v>9179</v>
      </c>
      <c r="M27" s="35">
        <v>8726</v>
      </c>
      <c r="N27" s="35">
        <v>5373</v>
      </c>
      <c r="O27" s="35">
        <v>300</v>
      </c>
      <c r="P27" s="35">
        <v>115</v>
      </c>
      <c r="Q27" s="35">
        <v>701</v>
      </c>
      <c r="R27" s="37">
        <v>292</v>
      </c>
    </row>
    <row r="28" spans="1:18" ht="14.25">
      <c r="A28" s="9"/>
      <c r="B28" s="74" t="s">
        <v>20</v>
      </c>
      <c r="C28" s="36">
        <v>650</v>
      </c>
      <c r="D28" s="35">
        <v>333</v>
      </c>
      <c r="E28" s="35">
        <v>698</v>
      </c>
      <c r="F28" s="35">
        <v>494</v>
      </c>
      <c r="G28" s="35">
        <v>21</v>
      </c>
      <c r="H28" s="35">
        <v>10</v>
      </c>
      <c r="I28" s="35">
        <v>0</v>
      </c>
      <c r="J28" s="37">
        <v>0</v>
      </c>
      <c r="K28" s="36">
        <v>15</v>
      </c>
      <c r="L28" s="35">
        <v>5</v>
      </c>
      <c r="M28" s="35">
        <v>2</v>
      </c>
      <c r="N28" s="35">
        <v>2</v>
      </c>
      <c r="O28" s="35">
        <v>0</v>
      </c>
      <c r="P28" s="35">
        <v>0</v>
      </c>
      <c r="Q28" s="35">
        <v>0</v>
      </c>
      <c r="R28" s="37">
        <v>0</v>
      </c>
    </row>
    <row r="29" spans="1:18" ht="14.25">
      <c r="A29" s="9"/>
      <c r="B29" s="75" t="s">
        <v>40</v>
      </c>
      <c r="C29" s="41">
        <v>1500</v>
      </c>
      <c r="D29" s="40">
        <v>479</v>
      </c>
      <c r="E29" s="40">
        <v>1641</v>
      </c>
      <c r="F29" s="40">
        <v>696</v>
      </c>
      <c r="G29" s="40">
        <v>0</v>
      </c>
      <c r="H29" s="40">
        <v>0</v>
      </c>
      <c r="I29" s="40">
        <v>154</v>
      </c>
      <c r="J29" s="42">
        <v>29</v>
      </c>
      <c r="K29" s="41">
        <v>322</v>
      </c>
      <c r="L29" s="40">
        <v>68</v>
      </c>
      <c r="M29" s="40">
        <v>313</v>
      </c>
      <c r="N29" s="40">
        <v>45</v>
      </c>
      <c r="O29" s="40">
        <v>0</v>
      </c>
      <c r="P29" s="40">
        <v>0</v>
      </c>
      <c r="Q29" s="40">
        <v>25</v>
      </c>
      <c r="R29" s="42">
        <v>3</v>
      </c>
    </row>
    <row r="30" spans="1:18" ht="15" thickBot="1">
      <c r="A30" s="27"/>
      <c r="B30" s="76" t="s">
        <v>9</v>
      </c>
      <c r="C30" s="31">
        <f aca="true" t="shared" si="3" ref="C30:R30">SUM(C27:C29)</f>
        <v>99909</v>
      </c>
      <c r="D30" s="30">
        <f t="shared" si="3"/>
        <v>50709</v>
      </c>
      <c r="E30" s="30">
        <f t="shared" si="3"/>
        <v>46833</v>
      </c>
      <c r="F30" s="30">
        <f t="shared" si="3"/>
        <v>28670</v>
      </c>
      <c r="G30" s="30">
        <f t="shared" si="3"/>
        <v>1520</v>
      </c>
      <c r="H30" s="30">
        <f t="shared" si="3"/>
        <v>650</v>
      </c>
      <c r="I30" s="30">
        <f t="shared" si="3"/>
        <v>9371</v>
      </c>
      <c r="J30" s="32">
        <f t="shared" si="3"/>
        <v>3802</v>
      </c>
      <c r="K30" s="31">
        <f t="shared" si="3"/>
        <v>18205</v>
      </c>
      <c r="L30" s="30">
        <f t="shared" si="3"/>
        <v>9252</v>
      </c>
      <c r="M30" s="30">
        <f t="shared" si="3"/>
        <v>9041</v>
      </c>
      <c r="N30" s="30">
        <f t="shared" si="3"/>
        <v>5420</v>
      </c>
      <c r="O30" s="30">
        <f t="shared" si="3"/>
        <v>300</v>
      </c>
      <c r="P30" s="30">
        <f t="shared" si="3"/>
        <v>115</v>
      </c>
      <c r="Q30" s="30">
        <f t="shared" si="3"/>
        <v>726</v>
      </c>
      <c r="R30" s="32">
        <f t="shared" si="3"/>
        <v>295</v>
      </c>
    </row>
    <row r="31" spans="1:18" ht="14.25">
      <c r="A31" s="9">
        <v>2004</v>
      </c>
      <c r="B31" s="74" t="s">
        <v>19</v>
      </c>
      <c r="C31" s="36">
        <v>106194</v>
      </c>
      <c r="D31" s="35">
        <v>54765</v>
      </c>
      <c r="E31" s="35">
        <v>50367</v>
      </c>
      <c r="F31" s="35">
        <v>32591</v>
      </c>
      <c r="G31" s="35">
        <v>1563</v>
      </c>
      <c r="H31" s="35">
        <v>719</v>
      </c>
      <c r="I31" s="35">
        <v>9971</v>
      </c>
      <c r="J31" s="37">
        <v>4078</v>
      </c>
      <c r="K31" s="36">
        <v>19134</v>
      </c>
      <c r="L31" s="35">
        <v>10014</v>
      </c>
      <c r="M31" s="35">
        <v>9773</v>
      </c>
      <c r="N31" s="35">
        <v>6140</v>
      </c>
      <c r="O31" s="35">
        <v>262</v>
      </c>
      <c r="P31" s="35">
        <v>100</v>
      </c>
      <c r="Q31" s="35">
        <v>836</v>
      </c>
      <c r="R31" s="37">
        <v>377</v>
      </c>
    </row>
    <row r="32" spans="1:18" ht="14.25">
      <c r="A32" s="9"/>
      <c r="B32" s="74" t="s">
        <v>20</v>
      </c>
      <c r="C32" s="36">
        <v>828</v>
      </c>
      <c r="D32" s="35">
        <v>421</v>
      </c>
      <c r="E32" s="35">
        <v>2651</v>
      </c>
      <c r="F32" s="35">
        <v>1938</v>
      </c>
      <c r="G32" s="35">
        <v>23</v>
      </c>
      <c r="H32" s="35">
        <v>5</v>
      </c>
      <c r="I32" s="35">
        <v>54</v>
      </c>
      <c r="J32" s="37">
        <v>38</v>
      </c>
      <c r="K32" s="36">
        <v>52</v>
      </c>
      <c r="L32" s="35">
        <v>28</v>
      </c>
      <c r="M32" s="35">
        <v>10</v>
      </c>
      <c r="N32" s="35">
        <v>7</v>
      </c>
      <c r="O32" s="35">
        <v>0</v>
      </c>
      <c r="P32" s="35">
        <v>0</v>
      </c>
      <c r="Q32" s="35">
        <v>0</v>
      </c>
      <c r="R32" s="37">
        <v>0</v>
      </c>
    </row>
    <row r="33" spans="1:18" ht="14.25">
      <c r="A33" s="9"/>
      <c r="B33" s="75" t="s">
        <v>23</v>
      </c>
      <c r="C33" s="41">
        <v>1280</v>
      </c>
      <c r="D33" s="40">
        <v>506</v>
      </c>
      <c r="E33" s="40">
        <v>1755</v>
      </c>
      <c r="F33" s="40">
        <v>1139</v>
      </c>
      <c r="G33" s="40">
        <v>1</v>
      </c>
      <c r="H33" s="40">
        <v>1</v>
      </c>
      <c r="I33" s="40">
        <v>265</v>
      </c>
      <c r="J33" s="42">
        <v>92</v>
      </c>
      <c r="K33" s="41">
        <v>294</v>
      </c>
      <c r="L33" s="40">
        <v>70</v>
      </c>
      <c r="M33" s="40">
        <v>383</v>
      </c>
      <c r="N33" s="40">
        <v>71</v>
      </c>
      <c r="O33" s="40">
        <v>0</v>
      </c>
      <c r="P33" s="40">
        <v>0</v>
      </c>
      <c r="Q33" s="40">
        <v>18</v>
      </c>
      <c r="R33" s="42">
        <v>7</v>
      </c>
    </row>
    <row r="34" spans="1:18" ht="15" thickBot="1">
      <c r="A34" s="27"/>
      <c r="B34" s="76" t="s">
        <v>9</v>
      </c>
      <c r="C34" s="31">
        <f aca="true" t="shared" si="4" ref="C34:R34">SUM(C31:C33)</f>
        <v>108302</v>
      </c>
      <c r="D34" s="30">
        <f t="shared" si="4"/>
        <v>55692</v>
      </c>
      <c r="E34" s="30">
        <f t="shared" si="4"/>
        <v>54773</v>
      </c>
      <c r="F34" s="30">
        <f t="shared" si="4"/>
        <v>35668</v>
      </c>
      <c r="G34" s="30">
        <f t="shared" si="4"/>
        <v>1587</v>
      </c>
      <c r="H34" s="30">
        <f t="shared" si="4"/>
        <v>725</v>
      </c>
      <c r="I34" s="30">
        <f t="shared" si="4"/>
        <v>10290</v>
      </c>
      <c r="J34" s="32">
        <f t="shared" si="4"/>
        <v>4208</v>
      </c>
      <c r="K34" s="31">
        <f t="shared" si="4"/>
        <v>19480</v>
      </c>
      <c r="L34" s="30">
        <f t="shared" si="4"/>
        <v>10112</v>
      </c>
      <c r="M34" s="30">
        <f t="shared" si="4"/>
        <v>10166</v>
      </c>
      <c r="N34" s="30">
        <f t="shared" si="4"/>
        <v>6218</v>
      </c>
      <c r="O34" s="30">
        <f t="shared" si="4"/>
        <v>262</v>
      </c>
      <c r="P34" s="30">
        <f t="shared" si="4"/>
        <v>100</v>
      </c>
      <c r="Q34" s="30">
        <f t="shared" si="4"/>
        <v>854</v>
      </c>
      <c r="R34" s="32">
        <f t="shared" si="4"/>
        <v>384</v>
      </c>
    </row>
    <row r="35" spans="1:18" ht="14.25">
      <c r="A35" s="9">
        <v>2005</v>
      </c>
      <c r="B35" s="74" t="s">
        <v>19</v>
      </c>
      <c r="C35" s="36">
        <v>113197</v>
      </c>
      <c r="D35" s="35">
        <v>60449</v>
      </c>
      <c r="E35" s="35">
        <v>56309</v>
      </c>
      <c r="F35" s="35">
        <v>37606</v>
      </c>
      <c r="G35" s="35">
        <v>1604</v>
      </c>
      <c r="H35" s="35">
        <v>754</v>
      </c>
      <c r="I35" s="35">
        <v>10398</v>
      </c>
      <c r="J35" s="37">
        <v>4446</v>
      </c>
      <c r="K35" s="36">
        <v>20762</v>
      </c>
      <c r="L35" s="35">
        <v>10903</v>
      </c>
      <c r="M35" s="35">
        <v>9922</v>
      </c>
      <c r="N35" s="35">
        <v>6420</v>
      </c>
      <c r="O35" s="35">
        <v>281</v>
      </c>
      <c r="P35" s="35">
        <v>123</v>
      </c>
      <c r="Q35" s="35">
        <v>1010</v>
      </c>
      <c r="R35" s="37">
        <v>473</v>
      </c>
    </row>
    <row r="36" spans="1:18" ht="14.25">
      <c r="A36" s="9"/>
      <c r="B36" s="74" t="s">
        <v>20</v>
      </c>
      <c r="C36" s="36">
        <v>1357</v>
      </c>
      <c r="D36" s="35">
        <v>696</v>
      </c>
      <c r="E36" s="35">
        <v>6851</v>
      </c>
      <c r="F36" s="35">
        <v>5116</v>
      </c>
      <c r="G36" s="35">
        <v>37</v>
      </c>
      <c r="H36" s="35">
        <v>15</v>
      </c>
      <c r="I36" s="35">
        <v>87</v>
      </c>
      <c r="J36" s="37">
        <v>59</v>
      </c>
      <c r="K36" s="36">
        <v>49</v>
      </c>
      <c r="L36" s="35">
        <v>28</v>
      </c>
      <c r="M36" s="35">
        <v>11</v>
      </c>
      <c r="N36" s="35">
        <v>5</v>
      </c>
      <c r="O36" s="35">
        <v>0</v>
      </c>
      <c r="P36" s="35">
        <v>0</v>
      </c>
      <c r="Q36" s="35">
        <v>0</v>
      </c>
      <c r="R36" s="37">
        <v>0</v>
      </c>
    </row>
    <row r="37" spans="1:18" ht="14.25">
      <c r="A37" s="9"/>
      <c r="B37" s="75" t="s">
        <v>23</v>
      </c>
      <c r="C37" s="41">
        <v>1244</v>
      </c>
      <c r="D37" s="40">
        <v>574</v>
      </c>
      <c r="E37" s="40">
        <v>2093</v>
      </c>
      <c r="F37" s="40">
        <v>1418</v>
      </c>
      <c r="G37" s="40">
        <v>0</v>
      </c>
      <c r="H37" s="40">
        <v>0</v>
      </c>
      <c r="I37" s="40">
        <v>254</v>
      </c>
      <c r="J37" s="42">
        <v>104</v>
      </c>
      <c r="K37" s="41">
        <v>321</v>
      </c>
      <c r="L37" s="40">
        <v>88</v>
      </c>
      <c r="M37" s="40">
        <v>256</v>
      </c>
      <c r="N37" s="40">
        <v>76</v>
      </c>
      <c r="O37" s="40">
        <v>0</v>
      </c>
      <c r="P37" s="40">
        <v>0</v>
      </c>
      <c r="Q37" s="40">
        <v>12</v>
      </c>
      <c r="R37" s="42">
        <v>3</v>
      </c>
    </row>
    <row r="38" spans="1:18" ht="15" thickBot="1">
      <c r="A38" s="27"/>
      <c r="B38" s="76" t="s">
        <v>9</v>
      </c>
      <c r="C38" s="31">
        <f aca="true" t="shared" si="5" ref="C38:R38">SUM(C35:C37)</f>
        <v>115798</v>
      </c>
      <c r="D38" s="30">
        <f t="shared" si="5"/>
        <v>61719</v>
      </c>
      <c r="E38" s="30">
        <f t="shared" si="5"/>
        <v>65253</v>
      </c>
      <c r="F38" s="30">
        <f t="shared" si="5"/>
        <v>44140</v>
      </c>
      <c r="G38" s="30">
        <f t="shared" si="5"/>
        <v>1641</v>
      </c>
      <c r="H38" s="30">
        <f t="shared" si="5"/>
        <v>769</v>
      </c>
      <c r="I38" s="30">
        <f t="shared" si="5"/>
        <v>10739</v>
      </c>
      <c r="J38" s="32">
        <f t="shared" si="5"/>
        <v>4609</v>
      </c>
      <c r="K38" s="31">
        <f t="shared" si="5"/>
        <v>21132</v>
      </c>
      <c r="L38" s="30">
        <f t="shared" si="5"/>
        <v>11019</v>
      </c>
      <c r="M38" s="30">
        <f t="shared" si="5"/>
        <v>10189</v>
      </c>
      <c r="N38" s="30">
        <f t="shared" si="5"/>
        <v>6501</v>
      </c>
      <c r="O38" s="30">
        <f t="shared" si="5"/>
        <v>281</v>
      </c>
      <c r="P38" s="30">
        <f t="shared" si="5"/>
        <v>123</v>
      </c>
      <c r="Q38" s="30">
        <f t="shared" si="5"/>
        <v>1022</v>
      </c>
      <c r="R38" s="32">
        <f t="shared" si="5"/>
        <v>476</v>
      </c>
    </row>
    <row r="39" spans="1:18" ht="14.25">
      <c r="A39" s="9">
        <v>2006</v>
      </c>
      <c r="B39" s="74" t="s">
        <v>19</v>
      </c>
      <c r="C39" s="36">
        <v>121058</v>
      </c>
      <c r="D39" s="35">
        <v>66293</v>
      </c>
      <c r="E39" s="35">
        <v>60576</v>
      </c>
      <c r="F39" s="35">
        <v>40302</v>
      </c>
      <c r="G39" s="35">
        <v>1877</v>
      </c>
      <c r="H39" s="35">
        <v>924</v>
      </c>
      <c r="I39" s="35">
        <v>10541</v>
      </c>
      <c r="J39" s="37">
        <v>4686</v>
      </c>
      <c r="K39" s="36">
        <v>20628</v>
      </c>
      <c r="L39" s="35">
        <v>11015</v>
      </c>
      <c r="M39" s="35">
        <v>13600</v>
      </c>
      <c r="N39" s="35">
        <v>9231</v>
      </c>
      <c r="O39" s="35">
        <v>307</v>
      </c>
      <c r="P39" s="35">
        <v>148</v>
      </c>
      <c r="Q39" s="35">
        <v>1137</v>
      </c>
      <c r="R39" s="37">
        <v>513</v>
      </c>
    </row>
    <row r="40" spans="1:18" ht="14.25">
      <c r="A40" s="9"/>
      <c r="B40" s="74" t="s">
        <v>20</v>
      </c>
      <c r="C40" s="36">
        <v>2251</v>
      </c>
      <c r="D40" s="35">
        <v>1148</v>
      </c>
      <c r="E40" s="35">
        <v>12981</v>
      </c>
      <c r="F40" s="35">
        <v>9491</v>
      </c>
      <c r="G40" s="35">
        <v>27</v>
      </c>
      <c r="H40" s="35">
        <v>10</v>
      </c>
      <c r="I40" s="35">
        <v>206</v>
      </c>
      <c r="J40" s="37">
        <v>134</v>
      </c>
      <c r="K40" s="36">
        <v>42</v>
      </c>
      <c r="L40" s="35">
        <v>26</v>
      </c>
      <c r="M40" s="35">
        <v>656</v>
      </c>
      <c r="N40" s="35">
        <v>530</v>
      </c>
      <c r="O40" s="35">
        <v>1</v>
      </c>
      <c r="P40" s="35">
        <v>0</v>
      </c>
      <c r="Q40" s="35">
        <v>17</v>
      </c>
      <c r="R40" s="37">
        <v>11</v>
      </c>
    </row>
    <row r="41" spans="1:18" ht="14.25">
      <c r="A41" s="9"/>
      <c r="B41" s="75" t="s">
        <v>23</v>
      </c>
      <c r="C41" s="41">
        <v>1188</v>
      </c>
      <c r="D41" s="40">
        <v>581</v>
      </c>
      <c r="E41" s="40">
        <v>2563</v>
      </c>
      <c r="F41" s="40">
        <v>1827</v>
      </c>
      <c r="G41" s="40">
        <v>0</v>
      </c>
      <c r="H41" s="40">
        <v>0</v>
      </c>
      <c r="I41" s="40">
        <v>319</v>
      </c>
      <c r="J41" s="42">
        <v>151</v>
      </c>
      <c r="K41" s="41">
        <v>435</v>
      </c>
      <c r="L41" s="40">
        <v>196</v>
      </c>
      <c r="M41" s="40">
        <v>565</v>
      </c>
      <c r="N41" s="40">
        <v>426</v>
      </c>
      <c r="O41" s="40">
        <v>0</v>
      </c>
      <c r="P41" s="40">
        <v>0</v>
      </c>
      <c r="Q41" s="40">
        <v>64</v>
      </c>
      <c r="R41" s="42">
        <v>52</v>
      </c>
    </row>
    <row r="42" spans="1:18" ht="15" thickBot="1">
      <c r="A42" s="27"/>
      <c r="B42" s="76" t="s">
        <v>9</v>
      </c>
      <c r="C42" s="31">
        <f aca="true" t="shared" si="6" ref="C42:R42">SUM(C39:C41)</f>
        <v>124497</v>
      </c>
      <c r="D42" s="30">
        <f t="shared" si="6"/>
        <v>68022</v>
      </c>
      <c r="E42" s="30">
        <f t="shared" si="6"/>
        <v>76120</v>
      </c>
      <c r="F42" s="30">
        <f t="shared" si="6"/>
        <v>51620</v>
      </c>
      <c r="G42" s="30">
        <f t="shared" si="6"/>
        <v>1904</v>
      </c>
      <c r="H42" s="30">
        <f t="shared" si="6"/>
        <v>934</v>
      </c>
      <c r="I42" s="30">
        <f t="shared" si="6"/>
        <v>11066</v>
      </c>
      <c r="J42" s="32">
        <f t="shared" si="6"/>
        <v>4971</v>
      </c>
      <c r="K42" s="31">
        <f t="shared" si="6"/>
        <v>21105</v>
      </c>
      <c r="L42" s="30">
        <f t="shared" si="6"/>
        <v>11237</v>
      </c>
      <c r="M42" s="30">
        <f t="shared" si="6"/>
        <v>14821</v>
      </c>
      <c r="N42" s="30">
        <f t="shared" si="6"/>
        <v>10187</v>
      </c>
      <c r="O42" s="30">
        <f t="shared" si="6"/>
        <v>308</v>
      </c>
      <c r="P42" s="30">
        <f t="shared" si="6"/>
        <v>148</v>
      </c>
      <c r="Q42" s="30">
        <f t="shared" si="6"/>
        <v>1218</v>
      </c>
      <c r="R42" s="32">
        <f t="shared" si="6"/>
        <v>576</v>
      </c>
    </row>
    <row r="43" spans="1:18" ht="14.25">
      <c r="A43" s="9">
        <v>2007</v>
      </c>
      <c r="B43" s="74" t="s">
        <v>19</v>
      </c>
      <c r="C43" s="36">
        <v>126325</v>
      </c>
      <c r="D43" s="35">
        <v>71070</v>
      </c>
      <c r="E43" s="35">
        <v>56944</v>
      </c>
      <c r="F43" s="35">
        <v>38923</v>
      </c>
      <c r="G43" s="35">
        <v>2659</v>
      </c>
      <c r="H43" s="35">
        <v>1074</v>
      </c>
      <c r="I43" s="35">
        <v>10143</v>
      </c>
      <c r="J43" s="37">
        <v>4641</v>
      </c>
      <c r="K43" s="36">
        <v>23990</v>
      </c>
      <c r="L43" s="35">
        <v>13106</v>
      </c>
      <c r="M43" s="35">
        <v>14780</v>
      </c>
      <c r="N43" s="35">
        <v>10640</v>
      </c>
      <c r="O43" s="35">
        <v>308</v>
      </c>
      <c r="P43" s="35">
        <v>154</v>
      </c>
      <c r="Q43" s="35">
        <v>1336</v>
      </c>
      <c r="R43" s="37">
        <v>620</v>
      </c>
    </row>
    <row r="44" spans="1:18" ht="14.25">
      <c r="A44" s="9"/>
      <c r="B44" s="74" t="s">
        <v>20</v>
      </c>
      <c r="C44" s="36">
        <v>3479</v>
      </c>
      <c r="D44" s="35">
        <v>1762</v>
      </c>
      <c r="E44" s="35">
        <v>20251</v>
      </c>
      <c r="F44" s="35">
        <v>14616</v>
      </c>
      <c r="G44" s="35">
        <v>36</v>
      </c>
      <c r="H44" s="35">
        <v>11</v>
      </c>
      <c r="I44" s="35">
        <v>222</v>
      </c>
      <c r="J44" s="37">
        <v>129</v>
      </c>
      <c r="K44" s="36">
        <v>241</v>
      </c>
      <c r="L44" s="35">
        <v>140</v>
      </c>
      <c r="M44" s="35">
        <v>1844</v>
      </c>
      <c r="N44" s="35">
        <v>1462</v>
      </c>
      <c r="O44" s="35">
        <v>0</v>
      </c>
      <c r="P44" s="35">
        <v>0</v>
      </c>
      <c r="Q44" s="35">
        <v>24</v>
      </c>
      <c r="R44" s="37">
        <v>13</v>
      </c>
    </row>
    <row r="45" spans="1:18" ht="14.25">
      <c r="A45" s="9"/>
      <c r="B45" s="75" t="s">
        <v>23</v>
      </c>
      <c r="C45" s="41">
        <v>1389</v>
      </c>
      <c r="D45" s="40">
        <v>703</v>
      </c>
      <c r="E45" s="40">
        <v>3182</v>
      </c>
      <c r="F45" s="40">
        <v>2361</v>
      </c>
      <c r="G45" s="40">
        <v>4</v>
      </c>
      <c r="H45" s="40">
        <v>3</v>
      </c>
      <c r="I45" s="40">
        <v>309</v>
      </c>
      <c r="J45" s="42">
        <v>138</v>
      </c>
      <c r="K45" s="41">
        <v>202</v>
      </c>
      <c r="L45" s="40">
        <v>115</v>
      </c>
      <c r="M45" s="40">
        <v>721</v>
      </c>
      <c r="N45" s="40">
        <v>556</v>
      </c>
      <c r="O45" s="40">
        <v>0</v>
      </c>
      <c r="P45" s="40">
        <v>0</v>
      </c>
      <c r="Q45" s="40">
        <v>11</v>
      </c>
      <c r="R45" s="42">
        <v>3</v>
      </c>
    </row>
    <row r="46" spans="1:18" ht="15" thickBot="1">
      <c r="A46" s="27"/>
      <c r="B46" s="76" t="s">
        <v>9</v>
      </c>
      <c r="C46" s="31">
        <f aca="true" t="shared" si="7" ref="C46:R46">SUM(C43:C45)</f>
        <v>131193</v>
      </c>
      <c r="D46" s="30">
        <f t="shared" si="7"/>
        <v>73535</v>
      </c>
      <c r="E46" s="30">
        <f t="shared" si="7"/>
        <v>80377</v>
      </c>
      <c r="F46" s="30">
        <f t="shared" si="7"/>
        <v>55900</v>
      </c>
      <c r="G46" s="30">
        <f t="shared" si="7"/>
        <v>2699</v>
      </c>
      <c r="H46" s="30">
        <f t="shared" si="7"/>
        <v>1088</v>
      </c>
      <c r="I46" s="30">
        <f t="shared" si="7"/>
        <v>10674</v>
      </c>
      <c r="J46" s="32">
        <f t="shared" si="7"/>
        <v>4908</v>
      </c>
      <c r="K46" s="31">
        <f t="shared" si="7"/>
        <v>24433</v>
      </c>
      <c r="L46" s="30">
        <f t="shared" si="7"/>
        <v>13361</v>
      </c>
      <c r="M46" s="30">
        <f t="shared" si="7"/>
        <v>17345</v>
      </c>
      <c r="N46" s="30">
        <f t="shared" si="7"/>
        <v>12658</v>
      </c>
      <c r="O46" s="30">
        <f t="shared" si="7"/>
        <v>308</v>
      </c>
      <c r="P46" s="30">
        <f t="shared" si="7"/>
        <v>154</v>
      </c>
      <c r="Q46" s="30">
        <f t="shared" si="7"/>
        <v>1371</v>
      </c>
      <c r="R46" s="32">
        <f t="shared" si="7"/>
        <v>636</v>
      </c>
    </row>
    <row r="47" spans="1:18" ht="14.25">
      <c r="A47" s="9">
        <v>2008</v>
      </c>
      <c r="B47" s="74" t="s">
        <v>19</v>
      </c>
      <c r="C47" s="36">
        <v>131048</v>
      </c>
      <c r="D47" s="35">
        <v>74683</v>
      </c>
      <c r="E47" s="35">
        <v>51307</v>
      </c>
      <c r="F47" s="35">
        <v>34622</v>
      </c>
      <c r="G47" s="35">
        <v>2848</v>
      </c>
      <c r="H47" s="35">
        <v>1189</v>
      </c>
      <c r="I47" s="35">
        <v>9789</v>
      </c>
      <c r="J47" s="37">
        <v>4537</v>
      </c>
      <c r="K47" s="36">
        <v>34431</v>
      </c>
      <c r="L47" s="35">
        <v>20189</v>
      </c>
      <c r="M47" s="35">
        <v>18958</v>
      </c>
      <c r="N47" s="35">
        <v>13895</v>
      </c>
      <c r="O47" s="35">
        <v>468</v>
      </c>
      <c r="P47" s="35">
        <v>243</v>
      </c>
      <c r="Q47" s="35">
        <v>1584</v>
      </c>
      <c r="R47" s="37">
        <v>758</v>
      </c>
    </row>
    <row r="48" spans="1:18" ht="14.25">
      <c r="A48" s="9"/>
      <c r="B48" s="74" t="s">
        <v>20</v>
      </c>
      <c r="C48" s="36">
        <v>4909</v>
      </c>
      <c r="D48" s="35">
        <v>2564</v>
      </c>
      <c r="E48" s="35">
        <v>25442</v>
      </c>
      <c r="F48" s="35">
        <v>18049</v>
      </c>
      <c r="G48" s="35">
        <v>62</v>
      </c>
      <c r="H48" s="35">
        <v>27</v>
      </c>
      <c r="I48" s="35">
        <v>361</v>
      </c>
      <c r="J48" s="37">
        <v>205</v>
      </c>
      <c r="K48" s="36">
        <v>546</v>
      </c>
      <c r="L48" s="35">
        <v>302</v>
      </c>
      <c r="M48" s="35">
        <v>4390</v>
      </c>
      <c r="N48" s="35">
        <v>3385</v>
      </c>
      <c r="O48" s="35">
        <v>1</v>
      </c>
      <c r="P48" s="35">
        <v>0</v>
      </c>
      <c r="Q48" s="35">
        <v>38</v>
      </c>
      <c r="R48" s="37">
        <v>19</v>
      </c>
    </row>
    <row r="49" spans="1:18" ht="14.25">
      <c r="A49" s="9"/>
      <c r="B49" s="75" t="s">
        <v>23</v>
      </c>
      <c r="C49" s="41">
        <v>1390</v>
      </c>
      <c r="D49" s="40">
        <v>791</v>
      </c>
      <c r="E49" s="40">
        <v>3091</v>
      </c>
      <c r="F49" s="40">
        <v>2299</v>
      </c>
      <c r="G49" s="40">
        <v>5</v>
      </c>
      <c r="H49" s="40">
        <v>5</v>
      </c>
      <c r="I49" s="40">
        <v>267</v>
      </c>
      <c r="J49" s="42">
        <v>129</v>
      </c>
      <c r="K49" s="41">
        <v>423</v>
      </c>
      <c r="L49" s="40">
        <v>195</v>
      </c>
      <c r="M49" s="40">
        <v>1084</v>
      </c>
      <c r="N49" s="40">
        <v>752</v>
      </c>
      <c r="O49" s="40">
        <v>0</v>
      </c>
      <c r="P49" s="40">
        <v>0</v>
      </c>
      <c r="Q49" s="40">
        <v>33</v>
      </c>
      <c r="R49" s="42">
        <v>21</v>
      </c>
    </row>
    <row r="50" spans="1:18" ht="15" thickBot="1">
      <c r="A50" s="27"/>
      <c r="B50" s="76" t="s">
        <v>9</v>
      </c>
      <c r="C50" s="31">
        <f aca="true" t="shared" si="8" ref="C50:R50">SUM(C47:C49)</f>
        <v>137347</v>
      </c>
      <c r="D50" s="30">
        <f t="shared" si="8"/>
        <v>78038</v>
      </c>
      <c r="E50" s="30">
        <f t="shared" si="8"/>
        <v>79840</v>
      </c>
      <c r="F50" s="30">
        <f t="shared" si="8"/>
        <v>54970</v>
      </c>
      <c r="G50" s="30">
        <f t="shared" si="8"/>
        <v>2915</v>
      </c>
      <c r="H50" s="30">
        <f t="shared" si="8"/>
        <v>1221</v>
      </c>
      <c r="I50" s="30">
        <f t="shared" si="8"/>
        <v>10417</v>
      </c>
      <c r="J50" s="32">
        <f t="shared" si="8"/>
        <v>4871</v>
      </c>
      <c r="K50" s="31">
        <f t="shared" si="8"/>
        <v>35400</v>
      </c>
      <c r="L50" s="30">
        <f t="shared" si="8"/>
        <v>20686</v>
      </c>
      <c r="M50" s="30">
        <f t="shared" si="8"/>
        <v>24432</v>
      </c>
      <c r="N50" s="30">
        <f t="shared" si="8"/>
        <v>18032</v>
      </c>
      <c r="O50" s="30">
        <f t="shared" si="8"/>
        <v>469</v>
      </c>
      <c r="P50" s="30">
        <f t="shared" si="8"/>
        <v>243</v>
      </c>
      <c r="Q50" s="30">
        <f t="shared" si="8"/>
        <v>1655</v>
      </c>
      <c r="R50" s="32">
        <f t="shared" si="8"/>
        <v>798</v>
      </c>
    </row>
    <row r="51" spans="1:18" ht="14.25">
      <c r="A51" s="9">
        <v>2009</v>
      </c>
      <c r="B51" s="74" t="s">
        <v>19</v>
      </c>
      <c r="C51" s="36">
        <v>130273</v>
      </c>
      <c r="D51" s="35">
        <v>74462</v>
      </c>
      <c r="E51" s="35">
        <v>43834</v>
      </c>
      <c r="F51" s="35">
        <v>29109</v>
      </c>
      <c r="G51" s="35">
        <v>3159</v>
      </c>
      <c r="H51" s="35">
        <v>1323</v>
      </c>
      <c r="I51" s="35">
        <v>10378</v>
      </c>
      <c r="J51" s="37">
        <v>4832</v>
      </c>
      <c r="K51" s="36">
        <v>41187</v>
      </c>
      <c r="L51" s="35">
        <v>24492</v>
      </c>
      <c r="M51" s="35">
        <v>19509</v>
      </c>
      <c r="N51" s="35">
        <v>14097</v>
      </c>
      <c r="O51" s="35">
        <v>584</v>
      </c>
      <c r="P51" s="35">
        <v>235</v>
      </c>
      <c r="Q51" s="35">
        <v>1840</v>
      </c>
      <c r="R51" s="37">
        <v>883</v>
      </c>
    </row>
    <row r="52" spans="1:18" ht="14.25">
      <c r="A52" s="9"/>
      <c r="B52" s="74" t="s">
        <v>20</v>
      </c>
      <c r="C52" s="36">
        <v>8843</v>
      </c>
      <c r="D52" s="35">
        <v>5137</v>
      </c>
      <c r="E52" s="35">
        <v>28592</v>
      </c>
      <c r="F52" s="35">
        <v>19153</v>
      </c>
      <c r="G52" s="35">
        <v>172</v>
      </c>
      <c r="H52" s="35">
        <v>91</v>
      </c>
      <c r="I52" s="35">
        <v>337</v>
      </c>
      <c r="J52" s="37">
        <v>180</v>
      </c>
      <c r="K52" s="36">
        <v>972</v>
      </c>
      <c r="L52" s="35">
        <v>537</v>
      </c>
      <c r="M52" s="35">
        <v>6444</v>
      </c>
      <c r="N52" s="35">
        <v>4759</v>
      </c>
      <c r="O52" s="35">
        <v>5</v>
      </c>
      <c r="P52" s="35">
        <v>1</v>
      </c>
      <c r="Q52" s="35">
        <v>79</v>
      </c>
      <c r="R52" s="37">
        <v>42</v>
      </c>
    </row>
    <row r="53" spans="1:18" ht="14.25">
      <c r="A53" s="9"/>
      <c r="B53" s="75" t="s">
        <v>23</v>
      </c>
      <c r="C53" s="41">
        <v>1564</v>
      </c>
      <c r="D53" s="40">
        <v>931</v>
      </c>
      <c r="E53" s="40">
        <v>2734</v>
      </c>
      <c r="F53" s="40">
        <v>1873</v>
      </c>
      <c r="G53" s="40">
        <v>7</v>
      </c>
      <c r="H53" s="40">
        <v>7</v>
      </c>
      <c r="I53" s="40">
        <v>234</v>
      </c>
      <c r="J53" s="42">
        <v>95</v>
      </c>
      <c r="K53" s="41">
        <v>349</v>
      </c>
      <c r="L53" s="40">
        <v>194</v>
      </c>
      <c r="M53" s="40">
        <v>1348</v>
      </c>
      <c r="N53" s="40">
        <v>1089</v>
      </c>
      <c r="O53" s="40">
        <v>0</v>
      </c>
      <c r="P53" s="40">
        <v>0</v>
      </c>
      <c r="Q53" s="40">
        <v>18</v>
      </c>
      <c r="R53" s="42">
        <v>7</v>
      </c>
    </row>
    <row r="54" spans="1:18" ht="15" thickBot="1">
      <c r="A54" s="27"/>
      <c r="B54" s="76" t="s">
        <v>9</v>
      </c>
      <c r="C54" s="31">
        <f aca="true" t="shared" si="9" ref="C54:R54">SUM(C51:C53)</f>
        <v>140680</v>
      </c>
      <c r="D54" s="30">
        <f t="shared" si="9"/>
        <v>80530</v>
      </c>
      <c r="E54" s="30">
        <f t="shared" si="9"/>
        <v>75160</v>
      </c>
      <c r="F54" s="30">
        <f t="shared" si="9"/>
        <v>50135</v>
      </c>
      <c r="G54" s="30">
        <f t="shared" si="9"/>
        <v>3338</v>
      </c>
      <c r="H54" s="30">
        <f t="shared" si="9"/>
        <v>1421</v>
      </c>
      <c r="I54" s="30">
        <f t="shared" si="9"/>
        <v>10949</v>
      </c>
      <c r="J54" s="32">
        <f t="shared" si="9"/>
        <v>5107</v>
      </c>
      <c r="K54" s="31">
        <f t="shared" si="9"/>
        <v>42508</v>
      </c>
      <c r="L54" s="30">
        <f t="shared" si="9"/>
        <v>25223</v>
      </c>
      <c r="M54" s="30">
        <f t="shared" si="9"/>
        <v>27301</v>
      </c>
      <c r="N54" s="30">
        <f t="shared" si="9"/>
        <v>19945</v>
      </c>
      <c r="O54" s="30">
        <f t="shared" si="9"/>
        <v>589</v>
      </c>
      <c r="P54" s="30">
        <f t="shared" si="9"/>
        <v>236</v>
      </c>
      <c r="Q54" s="30">
        <f t="shared" si="9"/>
        <v>1937</v>
      </c>
      <c r="R54" s="32">
        <f t="shared" si="9"/>
        <v>932</v>
      </c>
    </row>
    <row r="55" spans="1:18" ht="14.25">
      <c r="A55" s="9">
        <v>2010</v>
      </c>
      <c r="B55" s="74" t="s">
        <v>19</v>
      </c>
      <c r="C55" s="36">
        <v>125501</v>
      </c>
      <c r="D55" s="35">
        <v>71537</v>
      </c>
      <c r="E55" s="35">
        <v>39659</v>
      </c>
      <c r="F55" s="35">
        <v>26395</v>
      </c>
      <c r="G55" s="35">
        <v>3391</v>
      </c>
      <c r="H55" s="35">
        <v>1433</v>
      </c>
      <c r="I55" s="35">
        <v>11107</v>
      </c>
      <c r="J55" s="37">
        <v>5291</v>
      </c>
      <c r="K55" s="36">
        <v>41843</v>
      </c>
      <c r="L55" s="35">
        <v>25264</v>
      </c>
      <c r="M55" s="35">
        <v>15159</v>
      </c>
      <c r="N55" s="35">
        <v>10925</v>
      </c>
      <c r="O55" s="35">
        <v>703</v>
      </c>
      <c r="P55" s="35">
        <v>274</v>
      </c>
      <c r="Q55" s="35">
        <v>2769</v>
      </c>
      <c r="R55" s="37">
        <v>1348</v>
      </c>
    </row>
    <row r="56" spans="1:18" ht="14.25">
      <c r="A56" s="9"/>
      <c r="B56" s="74" t="s">
        <v>20</v>
      </c>
      <c r="C56" s="36">
        <v>8957</v>
      </c>
      <c r="D56" s="35">
        <v>5017</v>
      </c>
      <c r="E56" s="35">
        <v>27522</v>
      </c>
      <c r="F56" s="35">
        <v>18796</v>
      </c>
      <c r="G56" s="35">
        <v>199</v>
      </c>
      <c r="H56" s="35">
        <v>105</v>
      </c>
      <c r="I56" s="35">
        <v>703</v>
      </c>
      <c r="J56" s="37">
        <v>363</v>
      </c>
      <c r="K56" s="36">
        <v>1548</v>
      </c>
      <c r="L56" s="35">
        <v>838</v>
      </c>
      <c r="M56" s="35">
        <v>10149</v>
      </c>
      <c r="N56" s="35">
        <v>7626</v>
      </c>
      <c r="O56" s="35">
        <v>6</v>
      </c>
      <c r="P56" s="35">
        <v>2</v>
      </c>
      <c r="Q56" s="35">
        <v>54</v>
      </c>
      <c r="R56" s="37">
        <v>36</v>
      </c>
    </row>
    <row r="57" spans="1:18" ht="14.25">
      <c r="A57" s="9"/>
      <c r="B57" s="75" t="s">
        <v>23</v>
      </c>
      <c r="C57" s="41">
        <v>1663</v>
      </c>
      <c r="D57" s="40">
        <v>987</v>
      </c>
      <c r="E57" s="40">
        <v>2590</v>
      </c>
      <c r="F57" s="40">
        <v>1720</v>
      </c>
      <c r="G57" s="40">
        <v>5</v>
      </c>
      <c r="H57" s="40">
        <v>5</v>
      </c>
      <c r="I57" s="40">
        <v>372</v>
      </c>
      <c r="J57" s="42">
        <v>173</v>
      </c>
      <c r="K57" s="41">
        <v>481</v>
      </c>
      <c r="L57" s="40">
        <v>281</v>
      </c>
      <c r="M57" s="40">
        <v>1201</v>
      </c>
      <c r="N57" s="40">
        <v>811</v>
      </c>
      <c r="O57" s="40">
        <v>2</v>
      </c>
      <c r="P57" s="40">
        <v>2</v>
      </c>
      <c r="Q57" s="40">
        <v>55</v>
      </c>
      <c r="R57" s="42">
        <v>23</v>
      </c>
    </row>
    <row r="58" spans="1:18" ht="15" thickBot="1">
      <c r="A58" s="27"/>
      <c r="B58" s="76" t="s">
        <v>9</v>
      </c>
      <c r="C58" s="31">
        <f aca="true" t="shared" si="10" ref="C58:R58">SUM(C55:C57)</f>
        <v>136121</v>
      </c>
      <c r="D58" s="30">
        <f t="shared" si="10"/>
        <v>77541</v>
      </c>
      <c r="E58" s="30">
        <f t="shared" si="10"/>
        <v>69771</v>
      </c>
      <c r="F58" s="30">
        <f t="shared" si="10"/>
        <v>46911</v>
      </c>
      <c r="G58" s="30">
        <f t="shared" si="10"/>
        <v>3595</v>
      </c>
      <c r="H58" s="30">
        <f t="shared" si="10"/>
        <v>1543</v>
      </c>
      <c r="I58" s="30">
        <f t="shared" si="10"/>
        <v>12182</v>
      </c>
      <c r="J58" s="32">
        <f t="shared" si="10"/>
        <v>5827</v>
      </c>
      <c r="K58" s="31">
        <f t="shared" si="10"/>
        <v>43872</v>
      </c>
      <c r="L58" s="30">
        <f t="shared" si="10"/>
        <v>26383</v>
      </c>
      <c r="M58" s="30">
        <f t="shared" si="10"/>
        <v>26509</v>
      </c>
      <c r="N58" s="30">
        <f t="shared" si="10"/>
        <v>19362</v>
      </c>
      <c r="O58" s="30">
        <f t="shared" si="10"/>
        <v>711</v>
      </c>
      <c r="P58" s="30">
        <f t="shared" si="10"/>
        <v>278</v>
      </c>
      <c r="Q58" s="30">
        <f t="shared" si="10"/>
        <v>2878</v>
      </c>
      <c r="R58" s="32">
        <f t="shared" si="10"/>
        <v>1407</v>
      </c>
    </row>
    <row r="59" spans="1:18" ht="14.25">
      <c r="A59" s="9">
        <v>2011</v>
      </c>
      <c r="B59" s="74" t="s">
        <v>19</v>
      </c>
      <c r="C59" s="36">
        <v>123283</v>
      </c>
      <c r="D59" s="35">
        <v>70649</v>
      </c>
      <c r="E59" s="35">
        <v>35183</v>
      </c>
      <c r="F59" s="35">
        <v>23351</v>
      </c>
      <c r="G59" s="35">
        <v>3652</v>
      </c>
      <c r="H59" s="35">
        <v>1593</v>
      </c>
      <c r="I59" s="35">
        <v>10875</v>
      </c>
      <c r="J59" s="37">
        <v>5115</v>
      </c>
      <c r="K59" s="36">
        <v>40158</v>
      </c>
      <c r="L59" s="35">
        <v>24085</v>
      </c>
      <c r="M59" s="35">
        <v>13928</v>
      </c>
      <c r="N59" s="35">
        <v>9943</v>
      </c>
      <c r="O59" s="35">
        <v>657</v>
      </c>
      <c r="P59" s="35">
        <v>300</v>
      </c>
      <c r="Q59" s="35">
        <v>1571</v>
      </c>
      <c r="R59" s="37">
        <v>784</v>
      </c>
    </row>
    <row r="60" spans="1:18" ht="14.25">
      <c r="A60" s="9"/>
      <c r="B60" s="74" t="s">
        <v>20</v>
      </c>
      <c r="C60" s="36">
        <v>9749</v>
      </c>
      <c r="D60" s="35">
        <v>5513</v>
      </c>
      <c r="E60" s="35">
        <v>27990</v>
      </c>
      <c r="F60" s="35">
        <v>19015</v>
      </c>
      <c r="G60" s="35">
        <v>336</v>
      </c>
      <c r="H60" s="35">
        <v>184</v>
      </c>
      <c r="I60" s="35">
        <v>916</v>
      </c>
      <c r="J60" s="37">
        <v>471</v>
      </c>
      <c r="K60" s="36">
        <v>2029</v>
      </c>
      <c r="L60" s="35">
        <v>1055</v>
      </c>
      <c r="M60" s="35">
        <v>11622</v>
      </c>
      <c r="N60" s="35">
        <v>8495</v>
      </c>
      <c r="O60" s="35">
        <v>25</v>
      </c>
      <c r="P60" s="35">
        <v>10</v>
      </c>
      <c r="Q60" s="35">
        <v>71</v>
      </c>
      <c r="R60" s="37">
        <v>43</v>
      </c>
    </row>
    <row r="61" spans="1:18" ht="14.25">
      <c r="A61" s="9"/>
      <c r="B61" s="75" t="s">
        <v>23</v>
      </c>
      <c r="C61" s="41">
        <v>1715</v>
      </c>
      <c r="D61" s="40">
        <v>1039</v>
      </c>
      <c r="E61" s="40">
        <v>2243</v>
      </c>
      <c r="F61" s="40">
        <v>1450</v>
      </c>
      <c r="G61" s="40">
        <v>7</v>
      </c>
      <c r="H61" s="40">
        <v>5</v>
      </c>
      <c r="I61" s="40">
        <v>354</v>
      </c>
      <c r="J61" s="42">
        <v>159</v>
      </c>
      <c r="K61" s="41">
        <v>466</v>
      </c>
      <c r="L61" s="40">
        <v>271</v>
      </c>
      <c r="M61" s="40">
        <v>1092</v>
      </c>
      <c r="N61" s="40">
        <v>740</v>
      </c>
      <c r="O61" s="40">
        <v>1</v>
      </c>
      <c r="P61" s="40">
        <v>1</v>
      </c>
      <c r="Q61" s="40">
        <v>30</v>
      </c>
      <c r="R61" s="42">
        <v>20</v>
      </c>
    </row>
    <row r="62" spans="1:18" ht="15" thickBot="1">
      <c r="A62" s="27"/>
      <c r="B62" s="76" t="s">
        <v>9</v>
      </c>
      <c r="C62" s="31">
        <f aca="true" t="shared" si="11" ref="C62:R62">SUM(C59:C61)</f>
        <v>134747</v>
      </c>
      <c r="D62" s="30">
        <f t="shared" si="11"/>
        <v>77201</v>
      </c>
      <c r="E62" s="30">
        <f t="shared" si="11"/>
        <v>65416</v>
      </c>
      <c r="F62" s="30">
        <f t="shared" si="11"/>
        <v>43816</v>
      </c>
      <c r="G62" s="30">
        <f t="shared" si="11"/>
        <v>3995</v>
      </c>
      <c r="H62" s="30">
        <f t="shared" si="11"/>
        <v>1782</v>
      </c>
      <c r="I62" s="30">
        <f t="shared" si="11"/>
        <v>12145</v>
      </c>
      <c r="J62" s="32">
        <f t="shared" si="11"/>
        <v>5745</v>
      </c>
      <c r="K62" s="31">
        <f t="shared" si="11"/>
        <v>42653</v>
      </c>
      <c r="L62" s="30">
        <f t="shared" si="11"/>
        <v>25411</v>
      </c>
      <c r="M62" s="30">
        <f t="shared" si="11"/>
        <v>26642</v>
      </c>
      <c r="N62" s="30">
        <f t="shared" si="11"/>
        <v>19178</v>
      </c>
      <c r="O62" s="30">
        <f t="shared" si="11"/>
        <v>683</v>
      </c>
      <c r="P62" s="30">
        <f t="shared" si="11"/>
        <v>311</v>
      </c>
      <c r="Q62" s="30">
        <f t="shared" si="11"/>
        <v>1672</v>
      </c>
      <c r="R62" s="32">
        <f t="shared" si="11"/>
        <v>847</v>
      </c>
    </row>
    <row r="63" spans="1:18" ht="14.25">
      <c r="A63" s="9">
        <v>2012</v>
      </c>
      <c r="B63" s="74" t="s">
        <v>19</v>
      </c>
      <c r="C63" s="36">
        <v>121024</v>
      </c>
      <c r="D63" s="35">
        <v>69957</v>
      </c>
      <c r="E63" s="35">
        <v>29972</v>
      </c>
      <c r="F63" s="35">
        <v>19838</v>
      </c>
      <c r="G63" s="35">
        <v>4014</v>
      </c>
      <c r="H63" s="35">
        <v>1839</v>
      </c>
      <c r="I63" s="35">
        <v>9928</v>
      </c>
      <c r="J63" s="37">
        <v>4729</v>
      </c>
      <c r="K63" s="36">
        <v>38367</v>
      </c>
      <c r="L63" s="35">
        <v>23082</v>
      </c>
      <c r="M63" s="35">
        <v>12143</v>
      </c>
      <c r="N63" s="35">
        <v>8657</v>
      </c>
      <c r="O63" s="35">
        <v>605</v>
      </c>
      <c r="P63" s="35">
        <v>283</v>
      </c>
      <c r="Q63" s="35">
        <v>2088</v>
      </c>
      <c r="R63" s="37">
        <v>1017</v>
      </c>
    </row>
    <row r="64" spans="1:18" ht="14.25">
      <c r="A64" s="9"/>
      <c r="B64" s="74" t="s">
        <v>20</v>
      </c>
      <c r="C64" s="36">
        <v>8527</v>
      </c>
      <c r="D64" s="35">
        <v>4710</v>
      </c>
      <c r="E64" s="35">
        <v>26211</v>
      </c>
      <c r="F64" s="35">
        <v>17902</v>
      </c>
      <c r="G64" s="35">
        <v>409</v>
      </c>
      <c r="H64" s="35">
        <v>225</v>
      </c>
      <c r="I64" s="35">
        <v>658</v>
      </c>
      <c r="J64" s="37">
        <v>330</v>
      </c>
      <c r="K64" s="36">
        <v>3633</v>
      </c>
      <c r="L64" s="35">
        <v>2238</v>
      </c>
      <c r="M64" s="35">
        <v>11005</v>
      </c>
      <c r="N64" s="35">
        <v>7959</v>
      </c>
      <c r="O64" s="35">
        <v>43</v>
      </c>
      <c r="P64" s="35">
        <v>23</v>
      </c>
      <c r="Q64" s="35">
        <v>68</v>
      </c>
      <c r="R64" s="37">
        <v>29</v>
      </c>
    </row>
    <row r="65" spans="1:18" ht="14.25">
      <c r="A65" s="9"/>
      <c r="B65" s="75" t="s">
        <v>23</v>
      </c>
      <c r="C65" s="41">
        <v>1755</v>
      </c>
      <c r="D65" s="40">
        <v>1034</v>
      </c>
      <c r="E65" s="40">
        <v>1852</v>
      </c>
      <c r="F65" s="40">
        <v>1081</v>
      </c>
      <c r="G65" s="40">
        <v>7</v>
      </c>
      <c r="H65" s="40">
        <v>5</v>
      </c>
      <c r="I65" s="40">
        <v>367</v>
      </c>
      <c r="J65" s="42">
        <v>153</v>
      </c>
      <c r="K65" s="41">
        <v>493</v>
      </c>
      <c r="L65" s="40">
        <v>316</v>
      </c>
      <c r="M65" s="40">
        <v>1053</v>
      </c>
      <c r="N65" s="40">
        <v>722</v>
      </c>
      <c r="O65" s="40">
        <v>1</v>
      </c>
      <c r="P65" s="40"/>
      <c r="Q65" s="40">
        <v>25</v>
      </c>
      <c r="R65" s="42">
        <v>17</v>
      </c>
    </row>
    <row r="66" spans="1:18" ht="15" thickBot="1">
      <c r="A66" s="27"/>
      <c r="B66" s="76" t="s">
        <v>9</v>
      </c>
      <c r="C66" s="31">
        <f aca="true" t="shared" si="12" ref="C66:R66">SUM(C63:C65)</f>
        <v>131306</v>
      </c>
      <c r="D66" s="30">
        <f t="shared" si="12"/>
        <v>75701</v>
      </c>
      <c r="E66" s="30">
        <f t="shared" si="12"/>
        <v>58035</v>
      </c>
      <c r="F66" s="30">
        <f t="shared" si="12"/>
        <v>38821</v>
      </c>
      <c r="G66" s="30">
        <f t="shared" si="12"/>
        <v>4430</v>
      </c>
      <c r="H66" s="30">
        <f t="shared" si="12"/>
        <v>2069</v>
      </c>
      <c r="I66" s="30">
        <f t="shared" si="12"/>
        <v>10953</v>
      </c>
      <c r="J66" s="32">
        <f t="shared" si="12"/>
        <v>5212</v>
      </c>
      <c r="K66" s="31">
        <f t="shared" si="12"/>
        <v>42493</v>
      </c>
      <c r="L66" s="30">
        <f t="shared" si="12"/>
        <v>25636</v>
      </c>
      <c r="M66" s="30">
        <f t="shared" si="12"/>
        <v>24201</v>
      </c>
      <c r="N66" s="30">
        <f t="shared" si="12"/>
        <v>17338</v>
      </c>
      <c r="O66" s="30">
        <f t="shared" si="12"/>
        <v>649</v>
      </c>
      <c r="P66" s="30">
        <f t="shared" si="12"/>
        <v>306</v>
      </c>
      <c r="Q66" s="30">
        <f t="shared" si="12"/>
        <v>2181</v>
      </c>
      <c r="R66" s="32">
        <f t="shared" si="12"/>
        <v>1063</v>
      </c>
    </row>
    <row r="67" spans="1:18" ht="14.25">
      <c r="A67" s="9">
        <v>2013</v>
      </c>
      <c r="B67" s="74" t="s">
        <v>19</v>
      </c>
      <c r="C67" s="36">
        <v>117820</v>
      </c>
      <c r="D67" s="35">
        <v>68830</v>
      </c>
      <c r="E67" s="35">
        <v>25454</v>
      </c>
      <c r="F67" s="35">
        <v>16615</v>
      </c>
      <c r="G67" s="35">
        <v>4388</v>
      </c>
      <c r="H67" s="35">
        <v>2123</v>
      </c>
      <c r="I67" s="35">
        <v>9056</v>
      </c>
      <c r="J67" s="37">
        <v>4296</v>
      </c>
      <c r="K67" s="36">
        <v>37348</v>
      </c>
      <c r="L67" s="35">
        <v>22451</v>
      </c>
      <c r="M67" s="35">
        <v>11036</v>
      </c>
      <c r="N67" s="35">
        <v>7932</v>
      </c>
      <c r="O67" s="35">
        <v>718</v>
      </c>
      <c r="P67" s="35">
        <v>334</v>
      </c>
      <c r="Q67" s="35">
        <v>1999</v>
      </c>
      <c r="R67" s="37">
        <v>1031</v>
      </c>
    </row>
    <row r="68" spans="1:18" ht="14.25">
      <c r="A68" s="9"/>
      <c r="B68" s="74" t="s">
        <v>20</v>
      </c>
      <c r="C68" s="36">
        <v>8039</v>
      </c>
      <c r="D68" s="35">
        <v>4567</v>
      </c>
      <c r="E68" s="35">
        <v>22981</v>
      </c>
      <c r="F68" s="35">
        <v>15480</v>
      </c>
      <c r="G68" s="35">
        <v>518</v>
      </c>
      <c r="H68" s="35">
        <v>316</v>
      </c>
      <c r="I68" s="35">
        <v>629</v>
      </c>
      <c r="J68" s="37">
        <v>307</v>
      </c>
      <c r="K68" s="36">
        <v>2778</v>
      </c>
      <c r="L68" s="35">
        <v>1540</v>
      </c>
      <c r="M68" s="35">
        <v>11758</v>
      </c>
      <c r="N68" s="35">
        <v>8401</v>
      </c>
      <c r="O68" s="35">
        <v>64</v>
      </c>
      <c r="P68" s="35">
        <v>33</v>
      </c>
      <c r="Q68" s="35">
        <v>78</v>
      </c>
      <c r="R68" s="37">
        <v>42</v>
      </c>
    </row>
    <row r="69" spans="1:18" ht="14.25">
      <c r="A69" s="9"/>
      <c r="B69" s="75" t="s">
        <v>23</v>
      </c>
      <c r="C69" s="41">
        <v>1790</v>
      </c>
      <c r="D69" s="40">
        <v>1049</v>
      </c>
      <c r="E69" s="40">
        <v>1805</v>
      </c>
      <c r="F69" s="40">
        <v>977</v>
      </c>
      <c r="G69" s="40">
        <v>47</v>
      </c>
      <c r="H69" s="40">
        <v>23</v>
      </c>
      <c r="I69" s="40">
        <v>324</v>
      </c>
      <c r="J69" s="42">
        <v>146</v>
      </c>
      <c r="K69" s="41">
        <v>573</v>
      </c>
      <c r="L69" s="40">
        <v>322</v>
      </c>
      <c r="M69" s="40">
        <v>895</v>
      </c>
      <c r="N69" s="40">
        <v>583</v>
      </c>
      <c r="O69" s="40">
        <v>3</v>
      </c>
      <c r="P69" s="40">
        <v>2</v>
      </c>
      <c r="Q69" s="40">
        <v>42</v>
      </c>
      <c r="R69" s="42">
        <v>18</v>
      </c>
    </row>
    <row r="70" spans="1:18" ht="15" thickBot="1">
      <c r="A70" s="27"/>
      <c r="B70" s="76" t="s">
        <v>9</v>
      </c>
      <c r="C70" s="31">
        <f aca="true" t="shared" si="13" ref="C70:R70">SUM(C67:C69)</f>
        <v>127649</v>
      </c>
      <c r="D70" s="30">
        <f t="shared" si="13"/>
        <v>74446</v>
      </c>
      <c r="E70" s="30">
        <f t="shared" si="13"/>
        <v>50240</v>
      </c>
      <c r="F70" s="30">
        <f t="shared" si="13"/>
        <v>33072</v>
      </c>
      <c r="G70" s="30">
        <f t="shared" si="13"/>
        <v>4953</v>
      </c>
      <c r="H70" s="30">
        <f t="shared" si="13"/>
        <v>2462</v>
      </c>
      <c r="I70" s="30">
        <f t="shared" si="13"/>
        <v>10009</v>
      </c>
      <c r="J70" s="32">
        <f t="shared" si="13"/>
        <v>4749</v>
      </c>
      <c r="K70" s="31">
        <f t="shared" si="13"/>
        <v>40699</v>
      </c>
      <c r="L70" s="30">
        <f t="shared" si="13"/>
        <v>24313</v>
      </c>
      <c r="M70" s="30">
        <f t="shared" si="13"/>
        <v>23689</v>
      </c>
      <c r="N70" s="30">
        <f t="shared" si="13"/>
        <v>16916</v>
      </c>
      <c r="O70" s="30">
        <f t="shared" si="13"/>
        <v>785</v>
      </c>
      <c r="P70" s="30">
        <f t="shared" si="13"/>
        <v>369</v>
      </c>
      <c r="Q70" s="30">
        <f t="shared" si="13"/>
        <v>2119</v>
      </c>
      <c r="R70" s="32">
        <f t="shared" si="13"/>
        <v>1091</v>
      </c>
    </row>
    <row r="71" spans="1:18" ht="14.25">
      <c r="A71" s="9">
        <v>2014</v>
      </c>
      <c r="B71" s="74" t="s">
        <v>19</v>
      </c>
      <c r="C71" s="36">
        <v>112449</v>
      </c>
      <c r="D71" s="35">
        <v>65984</v>
      </c>
      <c r="E71" s="35">
        <v>21934</v>
      </c>
      <c r="F71" s="35">
        <v>14172</v>
      </c>
      <c r="G71" s="35">
        <v>4968</v>
      </c>
      <c r="H71" s="35">
        <v>2463</v>
      </c>
      <c r="I71" s="35">
        <v>8234</v>
      </c>
      <c r="J71" s="37">
        <v>3935</v>
      </c>
      <c r="K71" s="36">
        <v>36369</v>
      </c>
      <c r="L71" s="35">
        <v>22169</v>
      </c>
      <c r="M71" s="35">
        <v>9253</v>
      </c>
      <c r="N71" s="35">
        <v>6384</v>
      </c>
      <c r="O71" s="35">
        <v>754</v>
      </c>
      <c r="P71" s="35">
        <v>389</v>
      </c>
      <c r="Q71" s="35">
        <v>1984</v>
      </c>
      <c r="R71" s="37">
        <v>987</v>
      </c>
    </row>
    <row r="72" spans="1:18" ht="14.25">
      <c r="A72" s="9"/>
      <c r="B72" s="74" t="s">
        <v>20</v>
      </c>
      <c r="C72" s="36">
        <v>7160</v>
      </c>
      <c r="D72" s="35">
        <v>4159</v>
      </c>
      <c r="E72" s="35">
        <v>19574</v>
      </c>
      <c r="F72" s="35">
        <v>13172</v>
      </c>
      <c r="G72" s="35">
        <v>561</v>
      </c>
      <c r="H72" s="35">
        <v>361</v>
      </c>
      <c r="I72" s="35">
        <v>550</v>
      </c>
      <c r="J72" s="37">
        <v>269</v>
      </c>
      <c r="K72" s="36">
        <v>3054</v>
      </c>
      <c r="L72" s="35">
        <v>1725</v>
      </c>
      <c r="M72" s="35">
        <v>10310</v>
      </c>
      <c r="N72" s="35">
        <v>7257</v>
      </c>
      <c r="O72" s="35">
        <v>145</v>
      </c>
      <c r="P72" s="35">
        <v>90</v>
      </c>
      <c r="Q72" s="35">
        <v>143</v>
      </c>
      <c r="R72" s="37">
        <v>73</v>
      </c>
    </row>
    <row r="73" spans="1:18" ht="14.25">
      <c r="A73" s="9"/>
      <c r="B73" s="75" t="s">
        <v>23</v>
      </c>
      <c r="C73" s="41">
        <v>1838</v>
      </c>
      <c r="D73" s="40">
        <v>1086</v>
      </c>
      <c r="E73" s="40">
        <v>1735</v>
      </c>
      <c r="F73" s="40">
        <v>924</v>
      </c>
      <c r="G73" s="40">
        <v>101</v>
      </c>
      <c r="H73" s="40">
        <v>46</v>
      </c>
      <c r="I73" s="40">
        <v>287</v>
      </c>
      <c r="J73" s="42">
        <v>134</v>
      </c>
      <c r="K73" s="41">
        <v>530</v>
      </c>
      <c r="L73" s="40">
        <v>336</v>
      </c>
      <c r="M73" s="40">
        <v>692</v>
      </c>
      <c r="N73" s="40">
        <v>409</v>
      </c>
      <c r="O73" s="40">
        <v>1</v>
      </c>
      <c r="P73" s="40">
        <v>1</v>
      </c>
      <c r="Q73" s="40">
        <v>55</v>
      </c>
      <c r="R73" s="42">
        <v>22</v>
      </c>
    </row>
    <row r="74" spans="1:18" ht="15" thickBot="1">
      <c r="A74" s="27"/>
      <c r="B74" s="76" t="s">
        <v>9</v>
      </c>
      <c r="C74" s="31">
        <f aca="true" t="shared" si="14" ref="C74:R74">SUM(C71:C73)</f>
        <v>121447</v>
      </c>
      <c r="D74" s="30">
        <f t="shared" si="14"/>
        <v>71229</v>
      </c>
      <c r="E74" s="30">
        <f t="shared" si="14"/>
        <v>43243</v>
      </c>
      <c r="F74" s="30">
        <f t="shared" si="14"/>
        <v>28268</v>
      </c>
      <c r="G74" s="30">
        <f t="shared" si="14"/>
        <v>5630</v>
      </c>
      <c r="H74" s="30">
        <f t="shared" si="14"/>
        <v>2870</v>
      </c>
      <c r="I74" s="30">
        <f t="shared" si="14"/>
        <v>9071</v>
      </c>
      <c r="J74" s="32">
        <f t="shared" si="14"/>
        <v>4338</v>
      </c>
      <c r="K74" s="31">
        <f t="shared" si="14"/>
        <v>39953</v>
      </c>
      <c r="L74" s="30">
        <f t="shared" si="14"/>
        <v>24230</v>
      </c>
      <c r="M74" s="30">
        <f t="shared" si="14"/>
        <v>20255</v>
      </c>
      <c r="N74" s="30">
        <f t="shared" si="14"/>
        <v>14050</v>
      </c>
      <c r="O74" s="30">
        <f t="shared" si="14"/>
        <v>900</v>
      </c>
      <c r="P74" s="30">
        <f t="shared" si="14"/>
        <v>480</v>
      </c>
      <c r="Q74" s="30">
        <f t="shared" si="14"/>
        <v>2182</v>
      </c>
      <c r="R74" s="32">
        <f t="shared" si="14"/>
        <v>1082</v>
      </c>
    </row>
    <row r="75" spans="1:18" ht="14.25">
      <c r="A75" s="9">
        <v>2015</v>
      </c>
      <c r="B75" s="77" t="s">
        <v>19</v>
      </c>
      <c r="C75" s="51">
        <v>105577</v>
      </c>
      <c r="D75" s="46">
        <v>62138</v>
      </c>
      <c r="E75" s="46">
        <v>19507</v>
      </c>
      <c r="F75" s="46">
        <v>12400</v>
      </c>
      <c r="G75" s="46">
        <v>5092</v>
      </c>
      <c r="H75" s="46">
        <v>2558</v>
      </c>
      <c r="I75" s="46">
        <v>7431</v>
      </c>
      <c r="J75" s="53">
        <v>3534</v>
      </c>
      <c r="K75" s="51">
        <v>34962</v>
      </c>
      <c r="L75" s="46">
        <v>21321</v>
      </c>
      <c r="M75" s="46">
        <v>7814</v>
      </c>
      <c r="N75" s="46">
        <v>5390</v>
      </c>
      <c r="O75" s="46">
        <v>788</v>
      </c>
      <c r="P75" s="46">
        <v>415</v>
      </c>
      <c r="Q75" s="46">
        <v>1755</v>
      </c>
      <c r="R75" s="53">
        <v>880</v>
      </c>
    </row>
    <row r="76" spans="1:18" ht="14.25">
      <c r="A76" s="9"/>
      <c r="B76" s="77" t="s">
        <v>20</v>
      </c>
      <c r="C76" s="54">
        <v>5810</v>
      </c>
      <c r="D76" s="56">
        <v>3419</v>
      </c>
      <c r="E76" s="56">
        <v>14316</v>
      </c>
      <c r="F76" s="56">
        <v>9263</v>
      </c>
      <c r="G76" s="35">
        <v>411</v>
      </c>
      <c r="H76" s="36">
        <v>308</v>
      </c>
      <c r="I76" s="36">
        <v>515</v>
      </c>
      <c r="J76" s="57">
        <v>269</v>
      </c>
      <c r="K76" s="54">
        <v>2754</v>
      </c>
      <c r="L76" s="56">
        <v>1630</v>
      </c>
      <c r="M76" s="56">
        <v>8405</v>
      </c>
      <c r="N76" s="56">
        <v>5811</v>
      </c>
      <c r="O76" s="35">
        <v>148</v>
      </c>
      <c r="P76" s="36">
        <v>74</v>
      </c>
      <c r="Q76" s="36">
        <v>111</v>
      </c>
      <c r="R76" s="57">
        <v>48</v>
      </c>
    </row>
    <row r="77" spans="1:18" ht="14.25">
      <c r="A77" s="9"/>
      <c r="B77" s="78" t="s">
        <v>23</v>
      </c>
      <c r="C77" s="39">
        <v>1824</v>
      </c>
      <c r="D77" s="40">
        <v>1099</v>
      </c>
      <c r="E77" s="40">
        <v>1669</v>
      </c>
      <c r="F77" s="40">
        <v>885</v>
      </c>
      <c r="G77" s="40">
        <v>142</v>
      </c>
      <c r="H77" s="40">
        <v>60</v>
      </c>
      <c r="I77" s="40">
        <v>274</v>
      </c>
      <c r="J77" s="42">
        <v>132</v>
      </c>
      <c r="K77" s="39">
        <v>555</v>
      </c>
      <c r="L77" s="40">
        <v>322</v>
      </c>
      <c r="M77" s="40">
        <v>749</v>
      </c>
      <c r="N77" s="40">
        <v>410</v>
      </c>
      <c r="O77" s="40">
        <v>0</v>
      </c>
      <c r="P77" s="40">
        <v>0</v>
      </c>
      <c r="Q77" s="40">
        <v>48</v>
      </c>
      <c r="R77" s="42">
        <v>25</v>
      </c>
    </row>
    <row r="78" spans="1:18" ht="15" thickBot="1">
      <c r="A78" s="27"/>
      <c r="B78" s="79" t="s">
        <v>9</v>
      </c>
      <c r="C78" s="29">
        <f aca="true" t="shared" si="15" ref="C78:R78">SUM(C75:C77)</f>
        <v>113211</v>
      </c>
      <c r="D78" s="30">
        <f t="shared" si="15"/>
        <v>66656</v>
      </c>
      <c r="E78" s="30">
        <f t="shared" si="15"/>
        <v>35492</v>
      </c>
      <c r="F78" s="30">
        <f t="shared" si="15"/>
        <v>22548</v>
      </c>
      <c r="G78" s="30">
        <f t="shared" si="15"/>
        <v>5645</v>
      </c>
      <c r="H78" s="30">
        <f t="shared" si="15"/>
        <v>2926</v>
      </c>
      <c r="I78" s="30">
        <f t="shared" si="15"/>
        <v>8220</v>
      </c>
      <c r="J78" s="32">
        <f t="shared" si="15"/>
        <v>3935</v>
      </c>
      <c r="K78" s="29">
        <f t="shared" si="15"/>
        <v>38271</v>
      </c>
      <c r="L78" s="30">
        <f t="shared" si="15"/>
        <v>23273</v>
      </c>
      <c r="M78" s="30">
        <f t="shared" si="15"/>
        <v>16968</v>
      </c>
      <c r="N78" s="30">
        <f t="shared" si="15"/>
        <v>11611</v>
      </c>
      <c r="O78" s="30">
        <f t="shared" si="15"/>
        <v>936</v>
      </c>
      <c r="P78" s="30">
        <f t="shared" si="15"/>
        <v>489</v>
      </c>
      <c r="Q78" s="30">
        <f t="shared" si="15"/>
        <v>1914</v>
      </c>
      <c r="R78" s="32">
        <f t="shared" si="15"/>
        <v>953</v>
      </c>
    </row>
    <row r="79" spans="1:18" ht="14.25">
      <c r="A79" s="9">
        <v>2016</v>
      </c>
      <c r="B79" s="77" t="s">
        <v>19</v>
      </c>
      <c r="C79" s="51">
        <v>99140</v>
      </c>
      <c r="D79" s="46">
        <v>58233</v>
      </c>
      <c r="E79" s="46">
        <v>16901</v>
      </c>
      <c r="F79" s="46">
        <v>10915</v>
      </c>
      <c r="G79" s="46">
        <v>5796</v>
      </c>
      <c r="H79" s="46">
        <v>2967</v>
      </c>
      <c r="I79" s="46">
        <v>6756</v>
      </c>
      <c r="J79" s="53">
        <v>3188</v>
      </c>
      <c r="K79" s="51">
        <v>33580</v>
      </c>
      <c r="L79" s="46">
        <v>20816</v>
      </c>
      <c r="M79" s="46">
        <v>6801</v>
      </c>
      <c r="N79" s="46">
        <v>4602</v>
      </c>
      <c r="O79" s="46">
        <v>859</v>
      </c>
      <c r="P79" s="46">
        <v>459</v>
      </c>
      <c r="Q79" s="46">
        <v>1638</v>
      </c>
      <c r="R79" s="53">
        <v>858</v>
      </c>
    </row>
    <row r="80" spans="1:18" ht="14.25">
      <c r="A80" s="9"/>
      <c r="B80" s="77" t="s">
        <v>20</v>
      </c>
      <c r="C80" s="54">
        <v>4721</v>
      </c>
      <c r="D80" s="56">
        <v>2816</v>
      </c>
      <c r="E80" s="56">
        <v>13557</v>
      </c>
      <c r="F80" s="56">
        <v>8808</v>
      </c>
      <c r="G80" s="35">
        <v>416</v>
      </c>
      <c r="H80" s="36">
        <v>315</v>
      </c>
      <c r="I80" s="36">
        <v>393</v>
      </c>
      <c r="J80" s="57">
        <v>210</v>
      </c>
      <c r="K80" s="54">
        <v>2302</v>
      </c>
      <c r="L80" s="56">
        <v>1374</v>
      </c>
      <c r="M80" s="56">
        <v>6855</v>
      </c>
      <c r="N80" s="56">
        <v>4737</v>
      </c>
      <c r="O80" s="35">
        <v>120</v>
      </c>
      <c r="P80" s="36">
        <v>86</v>
      </c>
      <c r="Q80" s="36">
        <v>90</v>
      </c>
      <c r="R80" s="57">
        <v>47</v>
      </c>
    </row>
    <row r="81" spans="1:18" ht="14.25">
      <c r="A81" s="9"/>
      <c r="B81" s="78" t="s">
        <v>23</v>
      </c>
      <c r="C81" s="39">
        <v>1827</v>
      </c>
      <c r="D81" s="40">
        <v>1108</v>
      </c>
      <c r="E81" s="40">
        <v>1362</v>
      </c>
      <c r="F81" s="40">
        <v>670</v>
      </c>
      <c r="G81" s="40">
        <v>192</v>
      </c>
      <c r="H81" s="40">
        <v>89</v>
      </c>
      <c r="I81" s="40">
        <v>255</v>
      </c>
      <c r="J81" s="42">
        <v>117</v>
      </c>
      <c r="K81" s="39">
        <v>545</v>
      </c>
      <c r="L81" s="40">
        <v>335</v>
      </c>
      <c r="M81" s="40">
        <v>675</v>
      </c>
      <c r="N81" s="40">
        <v>384</v>
      </c>
      <c r="O81" s="40">
        <v>1</v>
      </c>
      <c r="P81" s="40">
        <v>0</v>
      </c>
      <c r="Q81" s="40">
        <v>43</v>
      </c>
      <c r="R81" s="42">
        <v>23</v>
      </c>
    </row>
    <row r="82" spans="1:18" ht="15" thickBot="1">
      <c r="A82" s="27"/>
      <c r="B82" s="79" t="s">
        <v>9</v>
      </c>
      <c r="C82" s="29">
        <f aca="true" t="shared" si="16" ref="C82:R82">SUM(C79:C81)</f>
        <v>105688</v>
      </c>
      <c r="D82" s="30">
        <f t="shared" si="16"/>
        <v>62157</v>
      </c>
      <c r="E82" s="30">
        <f t="shared" si="16"/>
        <v>31820</v>
      </c>
      <c r="F82" s="30">
        <f t="shared" si="16"/>
        <v>20393</v>
      </c>
      <c r="G82" s="30">
        <f t="shared" si="16"/>
        <v>6404</v>
      </c>
      <c r="H82" s="30">
        <f t="shared" si="16"/>
        <v>3371</v>
      </c>
      <c r="I82" s="30">
        <f t="shared" si="16"/>
        <v>7404</v>
      </c>
      <c r="J82" s="32">
        <f t="shared" si="16"/>
        <v>3515</v>
      </c>
      <c r="K82" s="29">
        <f t="shared" si="16"/>
        <v>36427</v>
      </c>
      <c r="L82" s="30">
        <f t="shared" si="16"/>
        <v>22525</v>
      </c>
      <c r="M82" s="30">
        <f t="shared" si="16"/>
        <v>14331</v>
      </c>
      <c r="N82" s="30">
        <f t="shared" si="16"/>
        <v>9723</v>
      </c>
      <c r="O82" s="30">
        <f t="shared" si="16"/>
        <v>980</v>
      </c>
      <c r="P82" s="30">
        <f t="shared" si="16"/>
        <v>545</v>
      </c>
      <c r="Q82" s="30">
        <f t="shared" si="16"/>
        <v>1771</v>
      </c>
      <c r="R82" s="32">
        <f t="shared" si="16"/>
        <v>928</v>
      </c>
    </row>
    <row r="83" spans="1:18" ht="14.25">
      <c r="A83" s="9">
        <v>2017</v>
      </c>
      <c r="B83" s="77" t="s">
        <v>19</v>
      </c>
      <c r="C83" s="51">
        <v>92444</v>
      </c>
      <c r="D83" s="46">
        <v>54217</v>
      </c>
      <c r="E83" s="46">
        <v>14006</v>
      </c>
      <c r="F83" s="46">
        <v>9151</v>
      </c>
      <c r="G83" s="46">
        <v>6865</v>
      </c>
      <c r="H83" s="46">
        <v>3545</v>
      </c>
      <c r="I83" s="46">
        <v>6394</v>
      </c>
      <c r="J83" s="53">
        <v>3042</v>
      </c>
      <c r="K83" s="51">
        <v>31164</v>
      </c>
      <c r="L83" s="46">
        <v>19313</v>
      </c>
      <c r="M83" s="46">
        <v>5471</v>
      </c>
      <c r="N83" s="46">
        <v>3702</v>
      </c>
      <c r="O83" s="46">
        <v>946</v>
      </c>
      <c r="P83" s="46">
        <v>510</v>
      </c>
      <c r="Q83" s="46">
        <v>1499</v>
      </c>
      <c r="R83" s="53">
        <v>743</v>
      </c>
    </row>
    <row r="84" spans="1:18" ht="14.25">
      <c r="A84" s="9"/>
      <c r="B84" s="77" t="s">
        <v>20</v>
      </c>
      <c r="C84" s="54">
        <v>4834</v>
      </c>
      <c r="D84" s="56">
        <v>2880</v>
      </c>
      <c r="E84" s="56">
        <v>11080</v>
      </c>
      <c r="F84" s="56">
        <v>7115</v>
      </c>
      <c r="G84" s="35">
        <v>704</v>
      </c>
      <c r="H84" s="36">
        <v>432</v>
      </c>
      <c r="I84" s="36">
        <v>357</v>
      </c>
      <c r="J84" s="57">
        <v>184</v>
      </c>
      <c r="K84" s="54">
        <v>1749</v>
      </c>
      <c r="L84" s="56">
        <v>1023</v>
      </c>
      <c r="M84" s="56">
        <v>5553</v>
      </c>
      <c r="N84" s="56">
        <v>3762</v>
      </c>
      <c r="O84" s="35">
        <v>113</v>
      </c>
      <c r="P84" s="36">
        <v>88</v>
      </c>
      <c r="Q84" s="36">
        <v>100</v>
      </c>
      <c r="R84" s="57">
        <v>47</v>
      </c>
    </row>
    <row r="85" spans="1:18" ht="14.25">
      <c r="A85" s="9"/>
      <c r="B85" s="78" t="s">
        <v>23</v>
      </c>
      <c r="C85" s="39">
        <v>1906</v>
      </c>
      <c r="D85" s="40">
        <v>1177</v>
      </c>
      <c r="E85" s="40">
        <v>1003</v>
      </c>
      <c r="F85" s="40">
        <v>438</v>
      </c>
      <c r="G85" s="40">
        <v>214</v>
      </c>
      <c r="H85" s="40">
        <v>99</v>
      </c>
      <c r="I85" s="40">
        <v>240</v>
      </c>
      <c r="J85" s="42">
        <v>98</v>
      </c>
      <c r="K85" s="39">
        <v>530</v>
      </c>
      <c r="L85" s="40">
        <v>327</v>
      </c>
      <c r="M85" s="40">
        <v>725</v>
      </c>
      <c r="N85" s="40">
        <v>415</v>
      </c>
      <c r="O85" s="40">
        <v>2</v>
      </c>
      <c r="P85" s="40">
        <v>1</v>
      </c>
      <c r="Q85" s="40">
        <v>61</v>
      </c>
      <c r="R85" s="42">
        <v>30</v>
      </c>
    </row>
    <row r="86" spans="1:18" ht="15" thickBot="1">
      <c r="A86" s="27"/>
      <c r="B86" s="79" t="s">
        <v>9</v>
      </c>
      <c r="C86" s="29">
        <f aca="true" t="shared" si="17" ref="C86:R86">SUM(C83:C85)</f>
        <v>99184</v>
      </c>
      <c r="D86" s="30">
        <f t="shared" si="17"/>
        <v>58274</v>
      </c>
      <c r="E86" s="30">
        <f t="shared" si="17"/>
        <v>26089</v>
      </c>
      <c r="F86" s="30">
        <f t="shared" si="17"/>
        <v>16704</v>
      </c>
      <c r="G86" s="30">
        <f t="shared" si="17"/>
        <v>7783</v>
      </c>
      <c r="H86" s="30">
        <f t="shared" si="17"/>
        <v>4076</v>
      </c>
      <c r="I86" s="30">
        <f t="shared" si="17"/>
        <v>6991</v>
      </c>
      <c r="J86" s="32">
        <f t="shared" si="17"/>
        <v>3324</v>
      </c>
      <c r="K86" s="29">
        <f t="shared" si="17"/>
        <v>33443</v>
      </c>
      <c r="L86" s="30">
        <f t="shared" si="17"/>
        <v>20663</v>
      </c>
      <c r="M86" s="30">
        <f t="shared" si="17"/>
        <v>11749</v>
      </c>
      <c r="N86" s="30">
        <f t="shared" si="17"/>
        <v>7879</v>
      </c>
      <c r="O86" s="30">
        <f t="shared" si="17"/>
        <v>1061</v>
      </c>
      <c r="P86" s="30">
        <f t="shared" si="17"/>
        <v>599</v>
      </c>
      <c r="Q86" s="30">
        <f t="shared" si="17"/>
        <v>1660</v>
      </c>
      <c r="R86" s="32">
        <f t="shared" si="17"/>
        <v>820</v>
      </c>
    </row>
    <row r="87" spans="1:18" ht="14.25">
      <c r="A87" s="9">
        <v>2018</v>
      </c>
      <c r="B87" s="77" t="s">
        <v>19</v>
      </c>
      <c r="C87" s="51">
        <v>88774</v>
      </c>
      <c r="D87" s="46">
        <v>51738</v>
      </c>
      <c r="E87" s="46">
        <v>13360</v>
      </c>
      <c r="F87" s="46">
        <v>8901</v>
      </c>
      <c r="G87" s="46">
        <v>8098</v>
      </c>
      <c r="H87" s="46">
        <v>4163</v>
      </c>
      <c r="I87" s="46">
        <v>6166</v>
      </c>
      <c r="J87" s="53">
        <v>2951</v>
      </c>
      <c r="K87" s="88">
        <v>29258</v>
      </c>
      <c r="L87" s="82">
        <v>18115</v>
      </c>
      <c r="M87" s="82">
        <v>3585</v>
      </c>
      <c r="N87" s="82">
        <v>2424</v>
      </c>
      <c r="O87" s="82">
        <v>1035</v>
      </c>
      <c r="P87" s="82">
        <v>544</v>
      </c>
      <c r="Q87" s="46">
        <v>1301</v>
      </c>
      <c r="R87" s="53">
        <v>638</v>
      </c>
    </row>
    <row r="88" spans="1:18" ht="14.25">
      <c r="A88" s="9"/>
      <c r="B88" s="77" t="s">
        <v>20</v>
      </c>
      <c r="C88" s="54">
        <v>5042</v>
      </c>
      <c r="D88" s="56">
        <v>2976</v>
      </c>
      <c r="E88" s="56">
        <v>10234</v>
      </c>
      <c r="F88" s="56">
        <v>6665</v>
      </c>
      <c r="G88" s="35">
        <v>1131</v>
      </c>
      <c r="H88" s="36">
        <v>789</v>
      </c>
      <c r="I88" s="36">
        <v>347</v>
      </c>
      <c r="J88" s="57">
        <v>188</v>
      </c>
      <c r="K88" s="89">
        <v>1533</v>
      </c>
      <c r="L88" s="90">
        <v>941</v>
      </c>
      <c r="M88" s="90">
        <v>4141</v>
      </c>
      <c r="N88" s="90">
        <v>2742</v>
      </c>
      <c r="O88" s="83">
        <v>190</v>
      </c>
      <c r="P88" s="84">
        <v>129</v>
      </c>
      <c r="Q88" s="36">
        <v>70</v>
      </c>
      <c r="R88" s="57">
        <v>38</v>
      </c>
    </row>
    <row r="89" spans="1:18" ht="14.25">
      <c r="A89" s="9"/>
      <c r="B89" s="78" t="s">
        <v>23</v>
      </c>
      <c r="C89" s="39">
        <v>2014</v>
      </c>
      <c r="D89" s="40">
        <v>1283</v>
      </c>
      <c r="E89" s="40">
        <v>1253</v>
      </c>
      <c r="F89" s="40">
        <v>558</v>
      </c>
      <c r="G89" s="40">
        <v>199</v>
      </c>
      <c r="H89" s="40">
        <v>98</v>
      </c>
      <c r="I89" s="40">
        <v>256</v>
      </c>
      <c r="J89" s="42">
        <v>101</v>
      </c>
      <c r="K89" s="91">
        <v>506</v>
      </c>
      <c r="L89" s="85">
        <v>294</v>
      </c>
      <c r="M89" s="85">
        <v>210</v>
      </c>
      <c r="N89" s="85">
        <v>58</v>
      </c>
      <c r="O89" s="85">
        <v>26</v>
      </c>
      <c r="P89" s="85">
        <v>14</v>
      </c>
      <c r="Q89" s="40">
        <v>37</v>
      </c>
      <c r="R89" s="42">
        <v>16</v>
      </c>
    </row>
    <row r="90" spans="1:18" ht="15" thickBot="1">
      <c r="A90" s="27"/>
      <c r="B90" s="79" t="s">
        <v>9</v>
      </c>
      <c r="C90" s="29">
        <f aca="true" t="shared" si="18" ref="C90:R90">SUM(C87:C89)</f>
        <v>95830</v>
      </c>
      <c r="D90" s="30">
        <f t="shared" si="18"/>
        <v>55997</v>
      </c>
      <c r="E90" s="30">
        <f t="shared" si="18"/>
        <v>24847</v>
      </c>
      <c r="F90" s="30">
        <f t="shared" si="18"/>
        <v>16124</v>
      </c>
      <c r="G90" s="30">
        <f t="shared" si="18"/>
        <v>9428</v>
      </c>
      <c r="H90" s="30">
        <f t="shared" si="18"/>
        <v>5050</v>
      </c>
      <c r="I90" s="30">
        <f t="shared" si="18"/>
        <v>6769</v>
      </c>
      <c r="J90" s="32">
        <f t="shared" si="18"/>
        <v>3240</v>
      </c>
      <c r="K90" s="29">
        <f t="shared" si="18"/>
        <v>31297</v>
      </c>
      <c r="L90" s="30">
        <f t="shared" si="18"/>
        <v>19350</v>
      </c>
      <c r="M90" s="30">
        <f t="shared" si="18"/>
        <v>7936</v>
      </c>
      <c r="N90" s="30">
        <f t="shared" si="18"/>
        <v>5224</v>
      </c>
      <c r="O90" s="30">
        <f t="shared" si="18"/>
        <v>1251</v>
      </c>
      <c r="P90" s="30">
        <f t="shared" si="18"/>
        <v>687</v>
      </c>
      <c r="Q90" s="30">
        <f t="shared" si="18"/>
        <v>1408</v>
      </c>
      <c r="R90" s="32">
        <f t="shared" si="18"/>
        <v>692</v>
      </c>
    </row>
    <row r="91" spans="1:18" ht="14.25">
      <c r="A91" s="9">
        <v>2019</v>
      </c>
      <c r="B91" s="77" t="s">
        <v>19</v>
      </c>
      <c r="C91" s="51">
        <v>86837</v>
      </c>
      <c r="D91" s="46">
        <v>50159</v>
      </c>
      <c r="E91" s="46">
        <v>13022</v>
      </c>
      <c r="F91" s="46">
        <v>8864</v>
      </c>
      <c r="G91" s="46">
        <v>9530</v>
      </c>
      <c r="H91" s="46">
        <v>4815</v>
      </c>
      <c r="I91" s="46">
        <v>5977</v>
      </c>
      <c r="J91" s="53">
        <v>2883</v>
      </c>
      <c r="K91" s="51">
        <v>26877</v>
      </c>
      <c r="L91" s="46">
        <v>16454</v>
      </c>
      <c r="M91" s="46">
        <v>2603</v>
      </c>
      <c r="N91" s="46">
        <v>1709</v>
      </c>
      <c r="O91" s="46">
        <v>1338</v>
      </c>
      <c r="P91" s="46">
        <v>751</v>
      </c>
      <c r="Q91" s="46">
        <v>1326</v>
      </c>
      <c r="R91" s="53">
        <v>637</v>
      </c>
    </row>
    <row r="92" spans="1:18" ht="14.25">
      <c r="A92" s="9"/>
      <c r="B92" s="77" t="s">
        <v>20</v>
      </c>
      <c r="C92" s="54">
        <v>5141</v>
      </c>
      <c r="D92" s="56">
        <v>3131</v>
      </c>
      <c r="E92" s="56">
        <v>8653</v>
      </c>
      <c r="F92" s="56">
        <v>5509</v>
      </c>
      <c r="G92" s="35">
        <v>1562</v>
      </c>
      <c r="H92" s="36">
        <v>1118</v>
      </c>
      <c r="I92" s="36">
        <v>361</v>
      </c>
      <c r="J92" s="57">
        <v>175</v>
      </c>
      <c r="K92" s="54">
        <v>1728</v>
      </c>
      <c r="L92" s="56">
        <v>1029</v>
      </c>
      <c r="M92" s="56">
        <v>3052</v>
      </c>
      <c r="N92" s="56">
        <v>1984</v>
      </c>
      <c r="O92" s="35">
        <v>306</v>
      </c>
      <c r="P92" s="36">
        <v>216</v>
      </c>
      <c r="Q92" s="36">
        <v>78</v>
      </c>
      <c r="R92" s="57">
        <v>41</v>
      </c>
    </row>
    <row r="93" spans="1:18" ht="14.25">
      <c r="A93" s="9"/>
      <c r="B93" s="78" t="s">
        <v>23</v>
      </c>
      <c r="C93" s="39">
        <v>2143</v>
      </c>
      <c r="D93" s="40">
        <v>1337</v>
      </c>
      <c r="E93" s="40">
        <v>1281</v>
      </c>
      <c r="F93" s="40">
        <v>594</v>
      </c>
      <c r="G93" s="40">
        <v>180</v>
      </c>
      <c r="H93" s="40">
        <v>92</v>
      </c>
      <c r="I93" s="40">
        <v>266</v>
      </c>
      <c r="J93" s="42">
        <v>110</v>
      </c>
      <c r="K93" s="39">
        <v>529</v>
      </c>
      <c r="L93" s="40">
        <v>329</v>
      </c>
      <c r="M93" s="40">
        <v>257</v>
      </c>
      <c r="N93" s="40">
        <v>157</v>
      </c>
      <c r="O93" s="40">
        <v>26</v>
      </c>
      <c r="P93" s="40">
        <v>12</v>
      </c>
      <c r="Q93" s="40">
        <v>28</v>
      </c>
      <c r="R93" s="42">
        <v>13</v>
      </c>
    </row>
    <row r="94" spans="1:18" ht="15" thickBot="1">
      <c r="A94" s="27"/>
      <c r="B94" s="79" t="s">
        <v>9</v>
      </c>
      <c r="C94" s="29">
        <f aca="true" t="shared" si="19" ref="C94:R94">SUM(C91:C93)</f>
        <v>94121</v>
      </c>
      <c r="D94" s="30">
        <f t="shared" si="19"/>
        <v>54627</v>
      </c>
      <c r="E94" s="30">
        <f t="shared" si="19"/>
        <v>22956</v>
      </c>
      <c r="F94" s="30">
        <f t="shared" si="19"/>
        <v>14967</v>
      </c>
      <c r="G94" s="30">
        <f t="shared" si="19"/>
        <v>11272</v>
      </c>
      <c r="H94" s="30">
        <f t="shared" si="19"/>
        <v>6025</v>
      </c>
      <c r="I94" s="30">
        <f t="shared" si="19"/>
        <v>6604</v>
      </c>
      <c r="J94" s="32">
        <f t="shared" si="19"/>
        <v>3168</v>
      </c>
      <c r="K94" s="29">
        <f t="shared" si="19"/>
        <v>29134</v>
      </c>
      <c r="L94" s="30">
        <f t="shared" si="19"/>
        <v>17812</v>
      </c>
      <c r="M94" s="30">
        <f t="shared" si="19"/>
        <v>5912</v>
      </c>
      <c r="N94" s="30">
        <f t="shared" si="19"/>
        <v>3850</v>
      </c>
      <c r="O94" s="30">
        <f t="shared" si="19"/>
        <v>1670</v>
      </c>
      <c r="P94" s="30">
        <f t="shared" si="19"/>
        <v>979</v>
      </c>
      <c r="Q94" s="30">
        <f t="shared" si="19"/>
        <v>1432</v>
      </c>
      <c r="R94" s="32">
        <f t="shared" si="19"/>
        <v>691</v>
      </c>
    </row>
    <row r="95" spans="1:18" ht="14.25">
      <c r="A95" s="9">
        <v>2020</v>
      </c>
      <c r="B95" s="77" t="s">
        <v>19</v>
      </c>
      <c r="C95" s="51">
        <v>87721</v>
      </c>
      <c r="D95" s="46">
        <v>50393</v>
      </c>
      <c r="E95" s="46">
        <v>13435</v>
      </c>
      <c r="F95" s="46">
        <v>9294</v>
      </c>
      <c r="G95" s="46">
        <v>10839</v>
      </c>
      <c r="H95" s="46">
        <v>5537</v>
      </c>
      <c r="I95" s="46">
        <v>5960</v>
      </c>
      <c r="J95" s="53">
        <v>2851</v>
      </c>
      <c r="K95" s="51">
        <v>25559</v>
      </c>
      <c r="L95" s="46">
        <v>15647</v>
      </c>
      <c r="M95" s="46">
        <v>3140</v>
      </c>
      <c r="N95" s="46">
        <v>2193</v>
      </c>
      <c r="O95" s="46">
        <v>1582</v>
      </c>
      <c r="P95" s="46">
        <v>862</v>
      </c>
      <c r="Q95" s="46">
        <v>1199</v>
      </c>
      <c r="R95" s="53">
        <v>613</v>
      </c>
    </row>
    <row r="96" spans="1:18" ht="14.25">
      <c r="A96" s="9"/>
      <c r="B96" s="77" t="s">
        <v>20</v>
      </c>
      <c r="C96" s="54">
        <v>5979</v>
      </c>
      <c r="D96" s="56">
        <v>3613</v>
      </c>
      <c r="E96" s="56">
        <v>7277</v>
      </c>
      <c r="F96" s="56">
        <v>4661</v>
      </c>
      <c r="G96" s="35">
        <v>1739</v>
      </c>
      <c r="H96" s="36">
        <v>1205</v>
      </c>
      <c r="I96" s="36">
        <v>361</v>
      </c>
      <c r="J96" s="57">
        <v>172</v>
      </c>
      <c r="K96" s="54">
        <v>1456</v>
      </c>
      <c r="L96" s="56">
        <v>870</v>
      </c>
      <c r="M96" s="56">
        <v>2356</v>
      </c>
      <c r="N96" s="56">
        <v>1444</v>
      </c>
      <c r="O96" s="35">
        <v>303</v>
      </c>
      <c r="P96" s="36">
        <v>220</v>
      </c>
      <c r="Q96" s="36">
        <v>63</v>
      </c>
      <c r="R96" s="57">
        <v>30</v>
      </c>
    </row>
    <row r="97" spans="1:18" ht="14.25">
      <c r="A97" s="9"/>
      <c r="B97" s="78" t="s">
        <v>23</v>
      </c>
      <c r="C97" s="39">
        <v>2303</v>
      </c>
      <c r="D97" s="40">
        <v>1400</v>
      </c>
      <c r="E97" s="40">
        <v>1285</v>
      </c>
      <c r="F97" s="40">
        <v>630</v>
      </c>
      <c r="G97" s="40">
        <v>161</v>
      </c>
      <c r="H97" s="40">
        <v>90</v>
      </c>
      <c r="I97" s="40">
        <v>261</v>
      </c>
      <c r="J97" s="42">
        <v>112</v>
      </c>
      <c r="K97" s="39">
        <v>556</v>
      </c>
      <c r="L97" s="40">
        <v>359</v>
      </c>
      <c r="M97" s="40">
        <v>373</v>
      </c>
      <c r="N97" s="40">
        <v>166</v>
      </c>
      <c r="O97" s="40">
        <v>39</v>
      </c>
      <c r="P97" s="40">
        <v>18</v>
      </c>
      <c r="Q97" s="40">
        <v>39</v>
      </c>
      <c r="R97" s="42">
        <v>19</v>
      </c>
    </row>
    <row r="98" spans="1:18" ht="15" thickBot="1">
      <c r="A98" s="27"/>
      <c r="B98" s="79" t="s">
        <v>9</v>
      </c>
      <c r="C98" s="29">
        <f aca="true" t="shared" si="20" ref="C98:R98">SUM(C95:C97)</f>
        <v>96003</v>
      </c>
      <c r="D98" s="30">
        <f t="shared" si="20"/>
        <v>55406</v>
      </c>
      <c r="E98" s="30">
        <f t="shared" si="20"/>
        <v>21997</v>
      </c>
      <c r="F98" s="30">
        <f t="shared" si="20"/>
        <v>14585</v>
      </c>
      <c r="G98" s="81">
        <f t="shared" si="20"/>
        <v>12739</v>
      </c>
      <c r="H98" s="30">
        <f t="shared" si="20"/>
        <v>6832</v>
      </c>
      <c r="I98" s="30">
        <f t="shared" si="20"/>
        <v>6582</v>
      </c>
      <c r="J98" s="32">
        <f t="shared" si="20"/>
        <v>3135</v>
      </c>
      <c r="K98" s="29">
        <f t="shared" si="20"/>
        <v>27571</v>
      </c>
      <c r="L98" s="30">
        <f t="shared" si="20"/>
        <v>16876</v>
      </c>
      <c r="M98" s="30">
        <f t="shared" si="20"/>
        <v>5869</v>
      </c>
      <c r="N98" s="30">
        <f t="shared" si="20"/>
        <v>3803</v>
      </c>
      <c r="O98" s="30">
        <f t="shared" si="20"/>
        <v>1924</v>
      </c>
      <c r="P98" s="30">
        <f t="shared" si="20"/>
        <v>1100</v>
      </c>
      <c r="Q98" s="30">
        <f t="shared" si="20"/>
        <v>1301</v>
      </c>
      <c r="R98" s="32">
        <f t="shared" si="20"/>
        <v>662</v>
      </c>
    </row>
    <row r="99" spans="1:18" ht="14.25">
      <c r="A99" s="9">
        <v>2021</v>
      </c>
      <c r="B99" s="77" t="s">
        <v>19</v>
      </c>
      <c r="C99" s="51">
        <v>85287</v>
      </c>
      <c r="D99" s="46">
        <v>49037</v>
      </c>
      <c r="E99" s="46">
        <v>13924</v>
      </c>
      <c r="F99" s="46">
        <v>9841</v>
      </c>
      <c r="G99" s="46">
        <v>11933</v>
      </c>
      <c r="H99" s="46">
        <v>6296</v>
      </c>
      <c r="I99" s="46">
        <v>5838</v>
      </c>
      <c r="J99" s="53">
        <v>2809</v>
      </c>
      <c r="K99" s="51">
        <v>25463</v>
      </c>
      <c r="L99" s="46">
        <v>15548</v>
      </c>
      <c r="M99" s="46">
        <v>3037</v>
      </c>
      <c r="N99" s="46">
        <v>2188</v>
      </c>
      <c r="O99" s="46">
        <v>1864</v>
      </c>
      <c r="P99" s="46">
        <v>1057</v>
      </c>
      <c r="Q99" s="46">
        <v>1216</v>
      </c>
      <c r="R99" s="53">
        <v>597</v>
      </c>
    </row>
    <row r="100" spans="1:18" ht="14.25">
      <c r="A100" s="9"/>
      <c r="B100" s="77" t="s">
        <v>20</v>
      </c>
      <c r="C100" s="54">
        <v>6752</v>
      </c>
      <c r="D100" s="56">
        <v>4139</v>
      </c>
      <c r="E100" s="56">
        <v>6628</v>
      </c>
      <c r="F100" s="56">
        <v>4296</v>
      </c>
      <c r="G100" s="35">
        <v>1951</v>
      </c>
      <c r="H100" s="36">
        <v>1299</v>
      </c>
      <c r="I100" s="36">
        <v>395</v>
      </c>
      <c r="J100" s="57">
        <v>189</v>
      </c>
      <c r="K100" s="54">
        <v>1602</v>
      </c>
      <c r="L100" s="56">
        <v>980</v>
      </c>
      <c r="M100" s="56">
        <v>2534</v>
      </c>
      <c r="N100" s="56">
        <v>1611</v>
      </c>
      <c r="O100" s="35">
        <v>402</v>
      </c>
      <c r="P100" s="36">
        <v>260</v>
      </c>
      <c r="Q100" s="36">
        <v>34</v>
      </c>
      <c r="R100" s="57">
        <v>17</v>
      </c>
    </row>
    <row r="101" spans="1:18" ht="14.25">
      <c r="A101" s="9"/>
      <c r="B101" s="78" t="s">
        <v>23</v>
      </c>
      <c r="C101" s="39">
        <v>2334</v>
      </c>
      <c r="D101" s="40">
        <v>1404</v>
      </c>
      <c r="E101" s="40">
        <v>1233</v>
      </c>
      <c r="F101" s="40">
        <v>640</v>
      </c>
      <c r="G101" s="40">
        <v>122</v>
      </c>
      <c r="H101" s="40">
        <v>72</v>
      </c>
      <c r="I101" s="40">
        <v>249</v>
      </c>
      <c r="J101" s="42">
        <v>105</v>
      </c>
      <c r="K101" s="39">
        <v>712</v>
      </c>
      <c r="L101" s="40">
        <v>441</v>
      </c>
      <c r="M101" s="40">
        <v>384</v>
      </c>
      <c r="N101" s="40">
        <v>161</v>
      </c>
      <c r="O101" s="40">
        <v>30</v>
      </c>
      <c r="P101" s="40">
        <v>17</v>
      </c>
      <c r="Q101" s="40">
        <v>41</v>
      </c>
      <c r="R101" s="42">
        <v>18</v>
      </c>
    </row>
    <row r="102" spans="1:18" ht="15" thickBot="1">
      <c r="A102" s="27"/>
      <c r="B102" s="79" t="s">
        <v>9</v>
      </c>
      <c r="C102" s="29">
        <f aca="true" t="shared" si="21" ref="C102:R102">SUM(C99:C101)</f>
        <v>94373</v>
      </c>
      <c r="D102" s="30">
        <f t="shared" si="21"/>
        <v>54580</v>
      </c>
      <c r="E102" s="30">
        <f t="shared" si="21"/>
        <v>21785</v>
      </c>
      <c r="F102" s="30">
        <f t="shared" si="21"/>
        <v>14777</v>
      </c>
      <c r="G102" s="81">
        <f t="shared" si="21"/>
        <v>14006</v>
      </c>
      <c r="H102" s="30">
        <f t="shared" si="21"/>
        <v>7667</v>
      </c>
      <c r="I102" s="30">
        <f t="shared" si="21"/>
        <v>6482</v>
      </c>
      <c r="J102" s="32">
        <f t="shared" si="21"/>
        <v>3103</v>
      </c>
      <c r="K102" s="29">
        <f t="shared" si="21"/>
        <v>27777</v>
      </c>
      <c r="L102" s="30">
        <f t="shared" si="21"/>
        <v>16969</v>
      </c>
      <c r="M102" s="30">
        <f t="shared" si="21"/>
        <v>5955</v>
      </c>
      <c r="N102" s="30">
        <f t="shared" si="21"/>
        <v>3960</v>
      </c>
      <c r="O102" s="30">
        <f t="shared" si="21"/>
        <v>2296</v>
      </c>
      <c r="P102" s="30">
        <f t="shared" si="21"/>
        <v>1334</v>
      </c>
      <c r="Q102" s="30">
        <f t="shared" si="21"/>
        <v>1291</v>
      </c>
      <c r="R102" s="32">
        <f t="shared" si="21"/>
        <v>632</v>
      </c>
    </row>
    <row r="103" spans="1:18" ht="14.25">
      <c r="A103" s="9">
        <v>2022</v>
      </c>
      <c r="B103" s="77" t="s">
        <v>19</v>
      </c>
      <c r="C103" s="51">
        <v>81780</v>
      </c>
      <c r="D103" s="46">
        <v>46908</v>
      </c>
      <c r="E103" s="46">
        <v>13355</v>
      </c>
      <c r="F103" s="46">
        <v>9671</v>
      </c>
      <c r="G103" s="46">
        <v>16590</v>
      </c>
      <c r="H103" s="46">
        <v>7572</v>
      </c>
      <c r="I103" s="46">
        <v>5562</v>
      </c>
      <c r="J103" s="53">
        <v>2656</v>
      </c>
      <c r="K103" s="51">
        <v>24423</v>
      </c>
      <c r="L103" s="46">
        <v>14725</v>
      </c>
      <c r="M103" s="46">
        <v>2591</v>
      </c>
      <c r="N103" s="46">
        <v>1866</v>
      </c>
      <c r="O103" s="46">
        <v>1907</v>
      </c>
      <c r="P103" s="46">
        <v>1127</v>
      </c>
      <c r="Q103" s="82">
        <v>1205</v>
      </c>
      <c r="R103" s="87">
        <v>641</v>
      </c>
    </row>
    <row r="104" spans="1:18" ht="14.25">
      <c r="A104" s="9"/>
      <c r="B104" s="77" t="s">
        <v>20</v>
      </c>
      <c r="C104" s="92">
        <v>7073</v>
      </c>
      <c r="D104" s="36">
        <v>4390</v>
      </c>
      <c r="E104" s="84">
        <v>5546</v>
      </c>
      <c r="F104" s="84">
        <v>3472</v>
      </c>
      <c r="G104" s="35">
        <v>1980</v>
      </c>
      <c r="H104" s="36">
        <v>1284</v>
      </c>
      <c r="I104" s="36">
        <v>379</v>
      </c>
      <c r="J104" s="57">
        <v>185</v>
      </c>
      <c r="K104" s="54">
        <v>2045</v>
      </c>
      <c r="L104" s="56">
        <v>1217</v>
      </c>
      <c r="M104" s="56">
        <v>1770</v>
      </c>
      <c r="N104" s="56">
        <v>1184</v>
      </c>
      <c r="O104" s="35">
        <v>453</v>
      </c>
      <c r="P104" s="36">
        <v>268</v>
      </c>
      <c r="Q104" s="36">
        <v>63</v>
      </c>
      <c r="R104" s="57">
        <v>26</v>
      </c>
    </row>
    <row r="105" spans="1:18" ht="14.25">
      <c r="A105" s="9"/>
      <c r="B105" s="78" t="s">
        <v>23</v>
      </c>
      <c r="C105" s="93">
        <v>2275</v>
      </c>
      <c r="D105" s="41">
        <v>1359</v>
      </c>
      <c r="E105" s="40">
        <v>1295</v>
      </c>
      <c r="F105" s="40">
        <v>680</v>
      </c>
      <c r="G105" s="40">
        <v>96</v>
      </c>
      <c r="H105" s="40">
        <v>55</v>
      </c>
      <c r="I105" s="40">
        <v>237</v>
      </c>
      <c r="J105" s="42">
        <v>96</v>
      </c>
      <c r="K105" s="39">
        <v>691</v>
      </c>
      <c r="L105" s="40">
        <v>399</v>
      </c>
      <c r="M105" s="40">
        <v>257</v>
      </c>
      <c r="N105" s="40">
        <v>135</v>
      </c>
      <c r="O105" s="40">
        <v>35</v>
      </c>
      <c r="P105" s="40">
        <v>24</v>
      </c>
      <c r="Q105" s="40">
        <v>44</v>
      </c>
      <c r="R105" s="42">
        <v>21</v>
      </c>
    </row>
    <row r="106" spans="1:18" ht="15" thickBot="1">
      <c r="A106" s="27"/>
      <c r="B106" s="79" t="s">
        <v>9</v>
      </c>
      <c r="C106" s="94">
        <f aca="true" t="shared" si="22" ref="C106:R106">SUM(C103:C105)</f>
        <v>91128</v>
      </c>
      <c r="D106" s="31">
        <f t="shared" si="22"/>
        <v>52657</v>
      </c>
      <c r="E106" s="30">
        <f t="shared" si="22"/>
        <v>20196</v>
      </c>
      <c r="F106" s="30">
        <f t="shared" si="22"/>
        <v>13823</v>
      </c>
      <c r="G106" s="81">
        <f t="shared" si="22"/>
        <v>18666</v>
      </c>
      <c r="H106" s="30">
        <f t="shared" si="22"/>
        <v>8911</v>
      </c>
      <c r="I106" s="30">
        <f t="shared" si="22"/>
        <v>6178</v>
      </c>
      <c r="J106" s="32">
        <f t="shared" si="22"/>
        <v>2937</v>
      </c>
      <c r="K106" s="29">
        <f t="shared" si="22"/>
        <v>27159</v>
      </c>
      <c r="L106" s="30">
        <f t="shared" si="22"/>
        <v>16341</v>
      </c>
      <c r="M106" s="30">
        <f t="shared" si="22"/>
        <v>4618</v>
      </c>
      <c r="N106" s="30">
        <f t="shared" si="22"/>
        <v>3185</v>
      </c>
      <c r="O106" s="30">
        <f t="shared" si="22"/>
        <v>2395</v>
      </c>
      <c r="P106" s="30">
        <f t="shared" si="22"/>
        <v>1419</v>
      </c>
      <c r="Q106" s="30">
        <f t="shared" si="22"/>
        <v>1312</v>
      </c>
      <c r="R106" s="32">
        <f t="shared" si="22"/>
        <v>688</v>
      </c>
    </row>
    <row r="107" spans="1:18" ht="14.25">
      <c r="A107" s="9">
        <v>2023</v>
      </c>
      <c r="B107" s="77" t="s">
        <v>19</v>
      </c>
      <c r="C107" s="95">
        <v>80687</v>
      </c>
      <c r="D107" s="52">
        <v>46148</v>
      </c>
      <c r="E107" s="46">
        <v>14192</v>
      </c>
      <c r="F107" s="46">
        <v>10340</v>
      </c>
      <c r="G107" s="46">
        <v>17216</v>
      </c>
      <c r="H107" s="46">
        <v>8423</v>
      </c>
      <c r="I107" s="46">
        <v>5462</v>
      </c>
      <c r="J107" s="53">
        <v>2642</v>
      </c>
      <c r="K107" s="51">
        <v>23340</v>
      </c>
      <c r="L107" s="46">
        <v>14157</v>
      </c>
      <c r="M107" s="46">
        <v>2725</v>
      </c>
      <c r="N107" s="46">
        <v>2060</v>
      </c>
      <c r="O107" s="46">
        <v>2152</v>
      </c>
      <c r="P107" s="46">
        <v>1277</v>
      </c>
      <c r="Q107" s="82">
        <v>1180</v>
      </c>
      <c r="R107" s="87">
        <v>576</v>
      </c>
    </row>
    <row r="108" spans="1:18" ht="14.25">
      <c r="A108" s="9"/>
      <c r="B108" s="77" t="s">
        <v>20</v>
      </c>
      <c r="C108" s="92">
        <v>7223</v>
      </c>
      <c r="D108" s="36">
        <v>4563</v>
      </c>
      <c r="E108" s="84">
        <v>6757</v>
      </c>
      <c r="F108" s="84">
        <v>4059</v>
      </c>
      <c r="G108" s="35">
        <v>1762</v>
      </c>
      <c r="H108" s="36">
        <v>1100</v>
      </c>
      <c r="I108" s="36">
        <v>330</v>
      </c>
      <c r="J108" s="57">
        <v>168</v>
      </c>
      <c r="K108" s="54">
        <v>2193</v>
      </c>
      <c r="L108" s="56">
        <v>1318</v>
      </c>
      <c r="M108" s="56">
        <v>1615</v>
      </c>
      <c r="N108" s="56">
        <v>1071</v>
      </c>
      <c r="O108" s="35">
        <v>622</v>
      </c>
      <c r="P108" s="36">
        <v>416</v>
      </c>
      <c r="Q108" s="36">
        <v>74</v>
      </c>
      <c r="R108" s="57">
        <v>36</v>
      </c>
    </row>
    <row r="109" spans="1:18" ht="14.25">
      <c r="A109" s="9"/>
      <c r="B109" s="78" t="s">
        <v>23</v>
      </c>
      <c r="C109" s="93">
        <v>2187</v>
      </c>
      <c r="D109" s="41">
        <v>1303</v>
      </c>
      <c r="E109" s="40">
        <v>1532</v>
      </c>
      <c r="F109" s="40">
        <v>854</v>
      </c>
      <c r="G109" s="40">
        <v>75</v>
      </c>
      <c r="H109" s="40">
        <v>45</v>
      </c>
      <c r="I109" s="40">
        <v>257</v>
      </c>
      <c r="J109" s="42">
        <v>117</v>
      </c>
      <c r="K109" s="39">
        <v>728</v>
      </c>
      <c r="L109" s="40">
        <v>428</v>
      </c>
      <c r="M109" s="40">
        <v>319</v>
      </c>
      <c r="N109" s="40">
        <v>158</v>
      </c>
      <c r="O109" s="40">
        <v>26</v>
      </c>
      <c r="P109" s="40">
        <v>13</v>
      </c>
      <c r="Q109" s="40">
        <v>32</v>
      </c>
      <c r="R109" s="42">
        <v>10</v>
      </c>
    </row>
    <row r="110" spans="1:18" ht="15" thickBot="1">
      <c r="A110" s="27"/>
      <c r="B110" s="79" t="s">
        <v>9</v>
      </c>
      <c r="C110" s="29">
        <f aca="true" t="shared" si="23" ref="C110:R110">SUM(C107:C109)</f>
        <v>90097</v>
      </c>
      <c r="D110" s="30">
        <f t="shared" si="23"/>
        <v>52014</v>
      </c>
      <c r="E110" s="30">
        <f t="shared" si="23"/>
        <v>22481</v>
      </c>
      <c r="F110" s="30">
        <f t="shared" si="23"/>
        <v>15253</v>
      </c>
      <c r="G110" s="81">
        <f t="shared" si="23"/>
        <v>19053</v>
      </c>
      <c r="H110" s="30">
        <f t="shared" si="23"/>
        <v>9568</v>
      </c>
      <c r="I110" s="30">
        <f t="shared" si="23"/>
        <v>6049</v>
      </c>
      <c r="J110" s="32">
        <f t="shared" si="23"/>
        <v>2927</v>
      </c>
      <c r="K110" s="29">
        <f t="shared" si="23"/>
        <v>26261</v>
      </c>
      <c r="L110" s="30">
        <f t="shared" si="23"/>
        <v>15903</v>
      </c>
      <c r="M110" s="30">
        <f t="shared" si="23"/>
        <v>4659</v>
      </c>
      <c r="N110" s="30">
        <f t="shared" si="23"/>
        <v>3289</v>
      </c>
      <c r="O110" s="30">
        <f t="shared" si="23"/>
        <v>2800</v>
      </c>
      <c r="P110" s="30">
        <f t="shared" si="23"/>
        <v>1706</v>
      </c>
      <c r="Q110" s="30">
        <f t="shared" si="23"/>
        <v>1286</v>
      </c>
      <c r="R110" s="32">
        <f t="shared" si="23"/>
        <v>622</v>
      </c>
    </row>
    <row r="111" spans="1:18" ht="14.25">
      <c r="A111" s="58" t="s">
        <v>24</v>
      </c>
      <c r="B111" s="59"/>
      <c r="C111" s="59" t="s">
        <v>25</v>
      </c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60"/>
      <c r="P111" s="60"/>
      <c r="Q111" s="60"/>
      <c r="R111" s="60"/>
    </row>
    <row r="112" spans="1:18" ht="14.25">
      <c r="A112" s="58"/>
      <c r="B112" s="80"/>
      <c r="C112" s="60" t="s">
        <v>26</v>
      </c>
      <c r="D112" s="80"/>
      <c r="E112" s="80"/>
      <c r="F112" s="80"/>
      <c r="G112" s="86"/>
      <c r="H112" s="86"/>
      <c r="I112" s="80"/>
      <c r="J112" s="80"/>
      <c r="K112" s="80"/>
      <c r="L112" s="80"/>
      <c r="M112" s="80"/>
      <c r="N112" s="80"/>
      <c r="O112" s="60"/>
      <c r="P112" s="60"/>
      <c r="Q112" s="60"/>
      <c r="R112" s="60"/>
    </row>
    <row r="113" spans="1:18" ht="14.25">
      <c r="A113" s="58"/>
      <c r="B113" s="60"/>
      <c r="C113" s="60" t="s">
        <v>41</v>
      </c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</row>
    <row r="114" spans="1:18" ht="14.25">
      <c r="A114" s="58"/>
      <c r="B114" s="60"/>
      <c r="C114" s="60" t="s">
        <v>42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</sheetData>
  <sheetProtection selectLockedCells="1" selectUnlockedCells="1"/>
  <mergeCells count="16">
    <mergeCell ref="E4:F4"/>
    <mergeCell ref="G4:H4"/>
    <mergeCell ref="I4:J4"/>
    <mergeCell ref="M4:N4"/>
    <mergeCell ref="O4:P4"/>
    <mergeCell ref="Q4:R4"/>
    <mergeCell ref="C2:J2"/>
    <mergeCell ref="K2:R2"/>
    <mergeCell ref="C3:D3"/>
    <mergeCell ref="E3:F3"/>
    <mergeCell ref="G3:H3"/>
    <mergeCell ref="I3:J3"/>
    <mergeCell ref="K3:L3"/>
    <mergeCell ref="M3:N3"/>
    <mergeCell ref="O3:P3"/>
    <mergeCell ref="Q3:R3"/>
  </mergeCells>
  <printOptions gridLines="1"/>
  <pageMargins left="0.5118110236220472" right="0.5118110236220472" top="0.35433070866141736" bottom="0.7480314960629921" header="0.5118110236220472" footer="0.31496062992125984"/>
  <pageSetup horizontalDpi="300" verticalDpi="300" orientation="landscape" paperSize="9" scale="95" r:id="rId1"/>
  <headerFooter alignWithMargins="0">
    <oddFooter>&amp;R&amp;"Times New Roman,Normálne"&amp;10Aktualizované
marec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Cabalova Jana</cp:lastModifiedBy>
  <cp:lastPrinted>2023-02-10T08:28:29Z</cp:lastPrinted>
  <dcterms:modified xsi:type="dcterms:W3CDTF">2024-04-10T07:38:41Z</dcterms:modified>
  <cp:category/>
  <cp:version/>
  <cp:contentType/>
  <cp:contentStatus/>
</cp:coreProperties>
</file>