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45" windowWidth="18195" windowHeight="7095" activeTab="4"/>
  </bookViews>
  <sheets>
    <sheet name="MŠ2015-16" sheetId="2" r:id="rId1"/>
    <sheet name="MŠ2016-17" sheetId="3" r:id="rId2"/>
    <sheet name="MŠ2017-18" sheetId="4" r:id="rId3"/>
    <sheet name="MŠ2018-19" sheetId="5" r:id="rId4"/>
    <sheet name="MŠ2019-20" sheetId="7" r:id="rId5"/>
    <sheet name="súhrn" sheetId="6" r:id="rId6"/>
  </sheets>
  <calcPr calcId="145621"/>
</workbook>
</file>

<file path=xl/calcChain.xml><?xml version="1.0" encoding="utf-8"?>
<calcChain xmlns="http://schemas.openxmlformats.org/spreadsheetml/2006/main">
  <c r="L15" i="7" l="1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M12" i="6" l="1"/>
  <c r="L12" i="6"/>
  <c r="H12" i="6"/>
  <c r="G12" i="6"/>
  <c r="L13" i="7" l="1"/>
  <c r="C31" i="7"/>
  <c r="L5" i="7"/>
  <c r="L6" i="7"/>
  <c r="L7" i="7"/>
  <c r="L8" i="7"/>
  <c r="L9" i="7"/>
  <c r="L10" i="7"/>
  <c r="L11" i="7"/>
  <c r="L12" i="7"/>
  <c r="L14" i="7"/>
  <c r="L29" i="7"/>
  <c r="L30" i="7"/>
  <c r="L39" i="7"/>
  <c r="L40" i="7"/>
  <c r="L41" i="7"/>
  <c r="L42" i="7"/>
  <c r="L43" i="7"/>
  <c r="L44" i="7"/>
  <c r="L45" i="7"/>
  <c r="L46" i="7"/>
  <c r="L48" i="7"/>
  <c r="L51" i="7"/>
  <c r="L53" i="7"/>
  <c r="L56" i="7"/>
  <c r="L57" i="7"/>
  <c r="L60" i="7"/>
  <c r="L61" i="7"/>
  <c r="L63" i="7"/>
  <c r="L64" i="7"/>
  <c r="K65" i="7"/>
  <c r="J65" i="7"/>
  <c r="I65" i="7"/>
  <c r="H65" i="7"/>
  <c r="G65" i="7"/>
  <c r="F65" i="7"/>
  <c r="E65" i="7"/>
  <c r="D65" i="7"/>
  <c r="C65" i="7"/>
  <c r="B65" i="7"/>
  <c r="K31" i="7"/>
  <c r="J31" i="7"/>
  <c r="I31" i="7"/>
  <c r="H31" i="7"/>
  <c r="G31" i="7"/>
  <c r="F31" i="7"/>
  <c r="E31" i="7"/>
  <c r="D31" i="7"/>
  <c r="B31" i="7"/>
  <c r="L65" i="7" l="1"/>
  <c r="L31" i="7"/>
  <c r="M31" i="7"/>
  <c r="M65" i="7"/>
  <c r="C12" i="6"/>
  <c r="B12" i="6"/>
  <c r="C35" i="7" l="1"/>
  <c r="C34" i="7"/>
  <c r="K27" i="5"/>
  <c r="C31" i="5" l="1"/>
  <c r="C30" i="5"/>
  <c r="G59" i="5" l="1"/>
  <c r="L58" i="5"/>
  <c r="L57" i="5"/>
  <c r="K59" i="5"/>
  <c r="J59" i="5"/>
  <c r="I59" i="5"/>
  <c r="H59" i="5"/>
  <c r="F59" i="5"/>
  <c r="E59" i="5"/>
  <c r="D59" i="5"/>
  <c r="B59" i="5"/>
  <c r="C59" i="5"/>
  <c r="L56" i="5"/>
  <c r="L55" i="5"/>
  <c r="L54" i="5"/>
  <c r="L53" i="5"/>
  <c r="I50" i="4" l="1"/>
  <c r="H50" i="4"/>
  <c r="G50" i="4"/>
  <c r="F50" i="4"/>
  <c r="E50" i="4"/>
  <c r="B50" i="4"/>
  <c r="D50" i="4"/>
  <c r="C50" i="4"/>
  <c r="L48" i="4"/>
  <c r="L49" i="4"/>
  <c r="K50" i="4"/>
  <c r="J50" i="4"/>
  <c r="F27" i="5" l="1"/>
  <c r="B27" i="5"/>
  <c r="J27" i="5" l="1"/>
  <c r="I27" i="5" l="1"/>
  <c r="L26" i="5"/>
  <c r="H27" i="5"/>
  <c r="G27" i="5"/>
  <c r="E27" i="5"/>
  <c r="D27" i="5"/>
  <c r="C27" i="5"/>
  <c r="L25" i="5"/>
  <c r="L24" i="5"/>
  <c r="L2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59" i="5" l="1"/>
  <c r="L27" i="5"/>
  <c r="M59" i="5"/>
  <c r="M27" i="5"/>
  <c r="M23" i="4"/>
  <c r="L47" i="4" l="1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K23" i="4"/>
  <c r="J23" i="4"/>
  <c r="L50" i="4" l="1"/>
  <c r="M50" i="4"/>
  <c r="I23" i="4"/>
  <c r="H23" i="4"/>
  <c r="G23" i="4"/>
  <c r="F23" i="4"/>
  <c r="E23" i="4"/>
  <c r="D23" i="4"/>
  <c r="C23" i="4"/>
  <c r="B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23" i="4" l="1"/>
  <c r="L5" i="3"/>
  <c r="K34" i="3" l="1"/>
  <c r="I34" i="3"/>
  <c r="G34" i="3" l="1"/>
  <c r="E34" i="3" l="1"/>
  <c r="L28" i="3" l="1"/>
  <c r="L25" i="3"/>
  <c r="L24" i="3"/>
  <c r="L22" i="3"/>
  <c r="C34" i="3"/>
  <c r="K17" i="3" l="1"/>
  <c r="J17" i="3"/>
  <c r="I17" i="3"/>
  <c r="H17" i="3"/>
  <c r="G17" i="3"/>
  <c r="E17" i="3"/>
  <c r="C17" i="3"/>
  <c r="L12" i="3" l="1"/>
  <c r="L11" i="3"/>
  <c r="L10" i="3"/>
  <c r="L8" i="3"/>
  <c r="L7" i="3"/>
  <c r="J34" i="3" l="1"/>
  <c r="H34" i="3"/>
  <c r="F34" i="3"/>
  <c r="D34" i="3"/>
  <c r="B34" i="3"/>
  <c r="L27" i="3"/>
  <c r="L26" i="3"/>
  <c r="F17" i="3"/>
  <c r="D17" i="3"/>
  <c r="B17" i="3"/>
  <c r="L9" i="3"/>
  <c r="L34" i="3" l="1"/>
  <c r="L17" i="3"/>
  <c r="K34" i="2"/>
  <c r="J34" i="2" l="1"/>
  <c r="H34" i="2"/>
  <c r="F34" i="2"/>
  <c r="D34" i="2"/>
  <c r="B34" i="2"/>
  <c r="K17" i="2"/>
  <c r="J17" i="2"/>
  <c r="H17" i="2"/>
  <c r="F17" i="2"/>
  <c r="D17" i="2"/>
  <c r="B17" i="2"/>
  <c r="L11" i="2"/>
  <c r="L10" i="2"/>
  <c r="L9" i="2"/>
  <c r="L26" i="2"/>
  <c r="L25" i="2"/>
  <c r="L8" i="2"/>
  <c r="I34" i="2"/>
  <c r="G34" i="2"/>
  <c r="E34" i="2"/>
  <c r="C34" i="2"/>
  <c r="L28" i="2"/>
  <c r="L27" i="2"/>
  <c r="L24" i="2"/>
  <c r="L7" i="2"/>
  <c r="E17" i="2"/>
  <c r="L34" i="2" l="1"/>
  <c r="L17" i="2"/>
  <c r="G17" i="2"/>
  <c r="I17" i="2"/>
  <c r="C17" i="2"/>
</calcChain>
</file>

<file path=xl/sharedStrings.xml><?xml version="1.0" encoding="utf-8"?>
<sst xmlns="http://schemas.openxmlformats.org/spreadsheetml/2006/main" count="375" uniqueCount="63">
  <si>
    <t>2157 M</t>
  </si>
  <si>
    <t>2176 H</t>
  </si>
  <si>
    <t>2466 H 01</t>
  </si>
  <si>
    <t>2683 H 12</t>
  </si>
  <si>
    <t>2683 H 15</t>
  </si>
  <si>
    <t>2860 K</t>
  </si>
  <si>
    <t>2889 H 01</t>
  </si>
  <si>
    <t>2889 H 04</t>
  </si>
  <si>
    <t>2963 H</t>
  </si>
  <si>
    <t>2987 H 01</t>
  </si>
  <si>
    <t>2987 H 02</t>
  </si>
  <si>
    <t>odbor</t>
  </si>
  <si>
    <t>október</t>
  </si>
  <si>
    <t>november</t>
  </si>
  <si>
    <t>september</t>
  </si>
  <si>
    <t xml:space="preserve">2738 H </t>
  </si>
  <si>
    <t>Spolu</t>
  </si>
  <si>
    <t>december</t>
  </si>
  <si>
    <t>SPOLU</t>
  </si>
  <si>
    <t>január</t>
  </si>
  <si>
    <t>suma</t>
  </si>
  <si>
    <t>počet</t>
  </si>
  <si>
    <t>Prehľad vyplatených motivačných štipendií podľa odborov v školskom roku 2015/2016</t>
  </si>
  <si>
    <t>február</t>
  </si>
  <si>
    <t>marec</t>
  </si>
  <si>
    <t>apríl</t>
  </si>
  <si>
    <t>máj</t>
  </si>
  <si>
    <t>jún</t>
  </si>
  <si>
    <t>Prehľad vyplatených motivačných štipendií podľa odborov v školskom roku 2016/2017</t>
  </si>
  <si>
    <t>2433 H</t>
  </si>
  <si>
    <t>2464 H</t>
  </si>
  <si>
    <t>2466 H 02</t>
  </si>
  <si>
    <t>2683 H 11</t>
  </si>
  <si>
    <t>3274 H</t>
  </si>
  <si>
    <t>4561 H01</t>
  </si>
  <si>
    <t>6475 H</t>
  </si>
  <si>
    <t>Prehľad vyplatených motivačných štipendií podľa odborov v školskom roku 2017/2018</t>
  </si>
  <si>
    <t>2430 H</t>
  </si>
  <si>
    <t>2987 H01</t>
  </si>
  <si>
    <t>3473 H 08</t>
  </si>
  <si>
    <t>5325 Q</t>
  </si>
  <si>
    <t>8503 K</t>
  </si>
  <si>
    <t xml:space="preserve">Spolu vyplatených štipendií: </t>
  </si>
  <si>
    <t>za rok 2017</t>
  </si>
  <si>
    <t>Prehľad vyplatených motivačných štipendií podľa odborov v školskom roku 2018/2019</t>
  </si>
  <si>
    <t>2859K</t>
  </si>
  <si>
    <t>2683H 1</t>
  </si>
  <si>
    <t>2848M</t>
  </si>
  <si>
    <t>3247k</t>
  </si>
  <si>
    <t>2683H 11</t>
  </si>
  <si>
    <t>3758K</t>
  </si>
  <si>
    <t>3762H</t>
  </si>
  <si>
    <t>Spolu v eurách:</t>
  </si>
  <si>
    <t>Spolu:</t>
  </si>
  <si>
    <t>Prehľad vyplatených motivačných štipendií podľa odborov v školskom roku 2019/2020</t>
  </si>
  <si>
    <t>2683 H 17</t>
  </si>
  <si>
    <t>2848 M</t>
  </si>
  <si>
    <t>2859 K</t>
  </si>
  <si>
    <t>3247 K</t>
  </si>
  <si>
    <t>3758 K</t>
  </si>
  <si>
    <t>3762 H</t>
  </si>
  <si>
    <t>6310 Q</t>
  </si>
  <si>
    <t>2949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</si>
</sst>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41">
    <xf numFmtId="0" fontId="0" fillId="0" borderId="0" xfId="0"/>
    <xf numFmtId="0" fontId="3" fillId="0" borderId="9" xfId="0" applyFont="1" applyBorder="1"/>
    <xf numFmtId="0" fontId="3" fillId="0" borderId="3" xfId="0" applyFont="1" applyBorder="1"/>
    <xf numFmtId="0" fontId="0" fillId="2" borderId="5" xfId="0" applyFont="1" applyFill="1" applyBorder="1"/>
    <xf numFmtId="0" fontId="1" fillId="2" borderId="5" xfId="1" applyFont="1" applyFill="1" applyBorder="1"/>
    <xf numFmtId="0" fontId="0" fillId="2" borderId="4" xfId="0" applyFont="1" applyFill="1" applyBorder="1"/>
    <xf numFmtId="0" fontId="0" fillId="2" borderId="6" xfId="0" applyFont="1" applyFill="1" applyBorder="1"/>
    <xf numFmtId="0" fontId="0" fillId="2" borderId="3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2" fillId="2" borderId="3" xfId="2" applyFont="1" applyFill="1" applyBorder="1"/>
    <xf numFmtId="0" fontId="2" fillId="2" borderId="5" xfId="2" applyFont="1" applyFill="1" applyBorder="1"/>
    <xf numFmtId="0" fontId="0" fillId="0" borderId="9" xfId="0" applyFont="1" applyBorder="1"/>
    <xf numFmtId="0" fontId="0" fillId="0" borderId="7" xfId="0" applyFont="1" applyBorder="1"/>
    <xf numFmtId="0" fontId="0" fillId="2" borderId="9" xfId="0" applyFont="1" applyFill="1" applyBorder="1"/>
    <xf numFmtId="0" fontId="0" fillId="2" borderId="7" xfId="0" applyFont="1" applyFill="1" applyBorder="1"/>
    <xf numFmtId="0" fontId="0" fillId="2" borderId="10" xfId="0" applyFont="1" applyFill="1" applyBorder="1"/>
    <xf numFmtId="0" fontId="0" fillId="2" borderId="8" xfId="0" applyFont="1" applyFill="1" applyBorder="1"/>
    <xf numFmtId="0" fontId="0" fillId="0" borderId="3" xfId="0" applyFont="1" applyBorder="1"/>
    <xf numFmtId="0" fontId="2" fillId="2" borderId="10" xfId="2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6" xfId="1" applyFont="1" applyFill="1" applyBorder="1"/>
    <xf numFmtId="0" fontId="2" fillId="2" borderId="9" xfId="2" applyFont="1" applyFill="1" applyBorder="1"/>
    <xf numFmtId="0" fontId="2" fillId="2" borderId="7" xfId="2" applyFont="1" applyFill="1" applyBorder="1"/>
    <xf numFmtId="0" fontId="3" fillId="0" borderId="0" xfId="0" applyFont="1"/>
    <xf numFmtId="0" fontId="3" fillId="0" borderId="9" xfId="0" applyFont="1" applyFill="1" applyBorder="1"/>
    <xf numFmtId="4" fontId="0" fillId="0" borderId="9" xfId="0" applyNumberFormat="1" applyFont="1" applyBorder="1"/>
    <xf numFmtId="4" fontId="0" fillId="2" borderId="9" xfId="0" applyNumberFormat="1" applyFont="1" applyFill="1" applyBorder="1"/>
    <xf numFmtId="4" fontId="0" fillId="2" borderId="8" xfId="0" applyNumberFormat="1" applyFont="1" applyFill="1" applyBorder="1"/>
    <xf numFmtId="4" fontId="3" fillId="0" borderId="3" xfId="0" applyNumberFormat="1" applyFont="1" applyBorder="1"/>
    <xf numFmtId="4" fontId="0" fillId="2" borderId="10" xfId="0" applyNumberFormat="1" applyFont="1" applyFill="1" applyBorder="1"/>
    <xf numFmtId="0" fontId="3" fillId="0" borderId="10" xfId="0" applyFont="1" applyBorder="1"/>
    <xf numFmtId="0" fontId="0" fillId="0" borderId="10" xfId="0" applyFont="1" applyBorder="1"/>
    <xf numFmtId="4" fontId="0" fillId="0" borderId="10" xfId="0" applyNumberFormat="1" applyFont="1" applyBorder="1"/>
    <xf numFmtId="4" fontId="0" fillId="2" borderId="3" xfId="0" applyNumberFormat="1" applyFont="1" applyFill="1" applyBorder="1"/>
    <xf numFmtId="0" fontId="3" fillId="2" borderId="3" xfId="0" applyFont="1" applyFill="1" applyBorder="1"/>
    <xf numFmtId="4" fontId="0" fillId="0" borderId="3" xfId="0" applyNumberFormat="1" applyFont="1" applyBorder="1"/>
    <xf numFmtId="4" fontId="3" fillId="0" borderId="0" xfId="0" applyNumberFormat="1" applyFont="1"/>
    <xf numFmtId="0" fontId="0" fillId="0" borderId="8" xfId="0" applyFont="1" applyBorder="1"/>
    <xf numFmtId="4" fontId="0" fillId="0" borderId="8" xfId="0" applyNumberFormat="1" applyFont="1" applyBorder="1"/>
  </cellXfs>
  <cellStyles count="3">
    <cellStyle name="Nadpis 1" xfId="1" builtinId="16"/>
    <cellStyle name="Nadpis 2" xfId="2" builtinId="17"/>
    <cellStyle name="Normálna" xfId="0" builtinId="0"/>
  </cellStyles>
  <dxfs count="1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</dxfs>
  <tableStyles count="1" defaultTableStyle="TableStyleMedium2" defaultPivotStyle="PivotStyleLight16">
    <tableStyle name="Štýl tabuľky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O21" sqref="O21"/>
    </sheetView>
  </sheetViews>
  <sheetFormatPr defaultRowHeight="15" x14ac:dyDescent="0.25"/>
  <cols>
    <col min="3" max="3" width="12.42578125" bestFit="1" customWidth="1"/>
    <col min="4" max="4" width="12.42578125" customWidth="1"/>
    <col min="5" max="5" width="9.28515625" bestFit="1" customWidth="1"/>
    <col min="6" max="6" width="9.28515625" customWidth="1"/>
    <col min="7" max="7" width="11.7109375" bestFit="1" customWidth="1"/>
    <col min="8" max="8" width="11.7109375" customWidth="1"/>
    <col min="9" max="9" width="11.5703125" bestFit="1" customWidth="1"/>
    <col min="10" max="11" width="11.5703125" customWidth="1"/>
    <col min="13" max="13" width="9.140625" hidden="1" customWidth="1"/>
  </cols>
  <sheetData>
    <row r="1" spans="1:13" ht="19.5" x14ac:dyDescent="0.3">
      <c r="A1" s="7"/>
      <c r="B1" s="3"/>
      <c r="C1" s="4" t="s">
        <v>22</v>
      </c>
      <c r="D1" s="22"/>
      <c r="E1" s="5"/>
      <c r="F1" s="6"/>
      <c r="G1" s="6"/>
      <c r="H1" s="6"/>
      <c r="I1" s="6"/>
      <c r="J1" s="6"/>
      <c r="K1" s="6"/>
      <c r="L1" s="6"/>
      <c r="M1" s="3"/>
    </row>
    <row r="2" spans="1:13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8"/>
    </row>
    <row r="3" spans="1:13" ht="17.25" x14ac:dyDescent="0.3">
      <c r="A3" s="19" t="s">
        <v>11</v>
      </c>
      <c r="B3" s="19"/>
      <c r="C3" s="10" t="s">
        <v>14</v>
      </c>
      <c r="D3" s="10"/>
      <c r="E3" s="10" t="s">
        <v>12</v>
      </c>
      <c r="F3" s="10"/>
      <c r="G3" s="10" t="s">
        <v>13</v>
      </c>
      <c r="H3" s="11"/>
      <c r="I3" s="11" t="s">
        <v>17</v>
      </c>
      <c r="J3" s="11"/>
      <c r="K3" s="11" t="s">
        <v>19</v>
      </c>
      <c r="L3" s="10" t="s">
        <v>16</v>
      </c>
      <c r="M3" s="17"/>
    </row>
    <row r="4" spans="1:13" ht="17.25" x14ac:dyDescent="0.3">
      <c r="A4" s="23"/>
      <c r="B4" s="23" t="s">
        <v>21</v>
      </c>
      <c r="C4" s="23" t="s">
        <v>20</v>
      </c>
      <c r="D4" s="23" t="s">
        <v>21</v>
      </c>
      <c r="E4" s="23" t="s">
        <v>20</v>
      </c>
      <c r="F4" s="23" t="s">
        <v>21</v>
      </c>
      <c r="G4" s="23" t="s">
        <v>20</v>
      </c>
      <c r="H4" s="24" t="s">
        <v>21</v>
      </c>
      <c r="I4" s="24" t="s">
        <v>20</v>
      </c>
      <c r="J4" s="24" t="s">
        <v>21</v>
      </c>
      <c r="K4" s="24" t="s">
        <v>20</v>
      </c>
      <c r="L4" s="23"/>
      <c r="M4" s="15"/>
    </row>
    <row r="5" spans="1:13" x14ac:dyDescent="0.25">
      <c r="A5" s="1" t="s">
        <v>0</v>
      </c>
      <c r="B5" s="1"/>
      <c r="C5" s="12"/>
      <c r="D5" s="12"/>
      <c r="E5" s="12"/>
      <c r="F5" s="12"/>
      <c r="G5" s="12"/>
      <c r="H5" s="13"/>
      <c r="I5" s="13"/>
      <c r="J5" s="13"/>
      <c r="K5" s="13"/>
      <c r="L5" s="12"/>
      <c r="M5" s="13"/>
    </row>
    <row r="6" spans="1:13" x14ac:dyDescent="0.25">
      <c r="A6" s="20" t="s">
        <v>1</v>
      </c>
      <c r="B6" s="20"/>
      <c r="C6" s="14"/>
      <c r="D6" s="14"/>
      <c r="E6" s="14"/>
      <c r="F6" s="14"/>
      <c r="G6" s="14"/>
      <c r="H6" s="15"/>
      <c r="I6" s="15"/>
      <c r="J6" s="15"/>
      <c r="K6" s="15"/>
      <c r="L6" s="14"/>
      <c r="M6" s="15"/>
    </row>
    <row r="7" spans="1:13" x14ac:dyDescent="0.25">
      <c r="A7" s="1" t="s">
        <v>2</v>
      </c>
      <c r="B7" s="12">
        <v>15</v>
      </c>
      <c r="C7" s="12">
        <v>483.82</v>
      </c>
      <c r="D7" s="12">
        <v>15</v>
      </c>
      <c r="E7" s="12">
        <v>483.82</v>
      </c>
      <c r="F7" s="12">
        <v>15</v>
      </c>
      <c r="G7" s="12">
        <v>483.82</v>
      </c>
      <c r="H7" s="13">
        <v>14</v>
      </c>
      <c r="I7" s="13">
        <v>461.21</v>
      </c>
      <c r="J7" s="13">
        <v>14</v>
      </c>
      <c r="K7" s="13">
        <v>461.21</v>
      </c>
      <c r="L7" s="12">
        <f>SUM(C7,E7,G7,I7,K7)</f>
        <v>2373.88</v>
      </c>
      <c r="M7" s="13"/>
    </row>
    <row r="8" spans="1:13" x14ac:dyDescent="0.25">
      <c r="A8" s="20" t="s">
        <v>3</v>
      </c>
      <c r="B8" s="14">
        <v>13</v>
      </c>
      <c r="C8" s="14">
        <v>438.6</v>
      </c>
      <c r="D8" s="14">
        <v>19</v>
      </c>
      <c r="E8" s="14">
        <v>610.41999999999996</v>
      </c>
      <c r="F8" s="14">
        <v>16</v>
      </c>
      <c r="G8" s="14">
        <v>524.51</v>
      </c>
      <c r="H8" s="15">
        <v>15</v>
      </c>
      <c r="I8" s="15">
        <v>501.9</v>
      </c>
      <c r="J8" s="15">
        <v>15</v>
      </c>
      <c r="K8" s="15">
        <v>501.9</v>
      </c>
      <c r="L8" s="14">
        <f>SUM(C8,E8,G8,I8,K8)</f>
        <v>2577.33</v>
      </c>
      <c r="M8" s="15"/>
    </row>
    <row r="9" spans="1:13" x14ac:dyDescent="0.25">
      <c r="A9" s="1" t="s">
        <v>4</v>
      </c>
      <c r="B9" s="12">
        <v>42</v>
      </c>
      <c r="C9" s="12">
        <v>1618.68</v>
      </c>
      <c r="D9" s="12">
        <v>42</v>
      </c>
      <c r="E9" s="12">
        <v>1618.68</v>
      </c>
      <c r="F9" s="12">
        <v>40</v>
      </c>
      <c r="G9" s="12">
        <v>1537.29</v>
      </c>
      <c r="H9" s="13">
        <v>40</v>
      </c>
      <c r="I9" s="13">
        <v>1537.29</v>
      </c>
      <c r="J9" s="13">
        <v>40</v>
      </c>
      <c r="K9" s="13">
        <v>1537.29</v>
      </c>
      <c r="L9" s="12">
        <f>SUM(C9+E9+G9+I9,K9)</f>
        <v>7849.23</v>
      </c>
      <c r="M9" s="13"/>
    </row>
    <row r="10" spans="1:13" x14ac:dyDescent="0.25">
      <c r="A10" s="20" t="s">
        <v>15</v>
      </c>
      <c r="B10" s="14">
        <v>6</v>
      </c>
      <c r="C10" s="14">
        <v>244.16</v>
      </c>
      <c r="D10" s="14">
        <v>7</v>
      </c>
      <c r="E10" s="14">
        <v>244.16</v>
      </c>
      <c r="F10" s="14">
        <v>7</v>
      </c>
      <c r="G10" s="14">
        <v>289.38</v>
      </c>
      <c r="H10" s="15">
        <v>7</v>
      </c>
      <c r="I10" s="15">
        <v>266.77</v>
      </c>
      <c r="J10" s="15">
        <v>7</v>
      </c>
      <c r="K10" s="15">
        <v>266.77</v>
      </c>
      <c r="L10" s="14">
        <f>SUM(C10+E10+G10+I10,K10)</f>
        <v>1311.24</v>
      </c>
      <c r="M10" s="15"/>
    </row>
    <row r="11" spans="1:13" x14ac:dyDescent="0.25">
      <c r="A11" s="1" t="s">
        <v>5</v>
      </c>
      <c r="B11" s="12">
        <v>28</v>
      </c>
      <c r="C11" s="12">
        <v>1139.4100000000001</v>
      </c>
      <c r="D11" s="12">
        <v>27</v>
      </c>
      <c r="E11" s="12">
        <v>1116.8</v>
      </c>
      <c r="F11" s="12">
        <v>29</v>
      </c>
      <c r="G11" s="12">
        <v>1162.02</v>
      </c>
      <c r="H11" s="13">
        <v>28</v>
      </c>
      <c r="I11" s="13">
        <v>1139.4100000000001</v>
      </c>
      <c r="J11" s="13">
        <v>28</v>
      </c>
      <c r="K11" s="13">
        <v>1139.4100000000001</v>
      </c>
      <c r="L11" s="12">
        <f>SUM(C11,E11,G11,I11,K11)</f>
        <v>5697.05</v>
      </c>
      <c r="M11" s="13"/>
    </row>
    <row r="12" spans="1:13" x14ac:dyDescent="0.25">
      <c r="A12" s="20" t="s">
        <v>6</v>
      </c>
      <c r="B12" s="20"/>
      <c r="C12" s="14"/>
      <c r="D12" s="14"/>
      <c r="E12" s="14"/>
      <c r="F12" s="14"/>
      <c r="G12" s="14"/>
      <c r="H12" s="15"/>
      <c r="I12" s="15"/>
      <c r="J12" s="15"/>
      <c r="K12" s="15"/>
      <c r="L12" s="14"/>
      <c r="M12" s="15"/>
    </row>
    <row r="13" spans="1:13" x14ac:dyDescent="0.25">
      <c r="A13" s="1" t="s">
        <v>7</v>
      </c>
      <c r="B13" s="1"/>
      <c r="C13" s="12"/>
      <c r="D13" s="12"/>
      <c r="E13" s="12"/>
      <c r="F13" s="12"/>
      <c r="G13" s="12"/>
      <c r="H13" s="13"/>
      <c r="I13" s="13"/>
      <c r="J13" s="13"/>
      <c r="K13" s="13"/>
      <c r="L13" s="12"/>
      <c r="M13" s="13"/>
    </row>
    <row r="14" spans="1:13" x14ac:dyDescent="0.25">
      <c r="A14" s="20" t="s">
        <v>8</v>
      </c>
      <c r="B14" s="20"/>
      <c r="C14" s="14"/>
      <c r="D14" s="14"/>
      <c r="E14" s="14"/>
      <c r="F14" s="14"/>
      <c r="G14" s="14"/>
      <c r="H14" s="15"/>
      <c r="I14" s="15"/>
      <c r="J14" s="15"/>
      <c r="K14" s="15"/>
      <c r="L14" s="14"/>
      <c r="M14" s="15"/>
    </row>
    <row r="15" spans="1:13" x14ac:dyDescent="0.25">
      <c r="A15" s="1" t="s">
        <v>9</v>
      </c>
      <c r="B15" s="1"/>
      <c r="C15" s="12"/>
      <c r="D15" s="12"/>
      <c r="E15" s="12"/>
      <c r="F15" s="12"/>
      <c r="G15" s="12"/>
      <c r="H15" s="13"/>
      <c r="I15" s="13"/>
      <c r="J15" s="13"/>
      <c r="K15" s="13"/>
      <c r="L15" s="12"/>
      <c r="M15" s="13"/>
    </row>
    <row r="16" spans="1:13" x14ac:dyDescent="0.25">
      <c r="A16" s="21" t="s">
        <v>10</v>
      </c>
      <c r="B16" s="21"/>
      <c r="C16" s="16"/>
      <c r="D16" s="17"/>
      <c r="E16" s="17"/>
      <c r="F16" s="17"/>
      <c r="G16" s="17"/>
      <c r="H16" s="17"/>
      <c r="I16" s="17"/>
      <c r="J16" s="17"/>
      <c r="K16" s="17"/>
      <c r="L16" s="16"/>
      <c r="M16" s="17"/>
    </row>
    <row r="17" spans="1:13" x14ac:dyDescent="0.25">
      <c r="A17" s="2" t="s">
        <v>18</v>
      </c>
      <c r="B17" s="2">
        <f>SUM(B7:B16)</f>
        <v>104</v>
      </c>
      <c r="C17" s="2">
        <f>SUM(C7:C16)</f>
        <v>3924.67</v>
      </c>
      <c r="D17" s="2">
        <f>SUM(D5:D16)</f>
        <v>110</v>
      </c>
      <c r="E17" s="2">
        <f t="shared" ref="E17:I17" si="0">SUM(E7:E16)</f>
        <v>4073.88</v>
      </c>
      <c r="F17" s="2">
        <f>SUM(F7:F16)</f>
        <v>107</v>
      </c>
      <c r="G17" s="2">
        <f t="shared" si="0"/>
        <v>3997.02</v>
      </c>
      <c r="H17" s="2">
        <f>SUM(H7:H16)</f>
        <v>104</v>
      </c>
      <c r="I17" s="2">
        <f t="shared" si="0"/>
        <v>3906.58</v>
      </c>
      <c r="J17" s="2">
        <f>SUM(J7:J16)</f>
        <v>104</v>
      </c>
      <c r="K17" s="2">
        <f>SUM(K7:K16)</f>
        <v>3906.58</v>
      </c>
      <c r="L17" s="2">
        <f>SUM(L5:L16)</f>
        <v>19808.73</v>
      </c>
      <c r="M17" s="8"/>
    </row>
    <row r="20" spans="1:13" ht="17.25" x14ac:dyDescent="0.3">
      <c r="A20" s="19" t="s">
        <v>11</v>
      </c>
      <c r="B20" s="19"/>
      <c r="C20" s="10" t="s">
        <v>23</v>
      </c>
      <c r="D20" s="10"/>
      <c r="E20" s="10" t="s">
        <v>24</v>
      </c>
      <c r="F20" s="10"/>
      <c r="G20" s="10" t="s">
        <v>25</v>
      </c>
      <c r="H20" s="11"/>
      <c r="I20" s="11" t="s">
        <v>26</v>
      </c>
      <c r="J20" s="11"/>
      <c r="K20" s="11" t="s">
        <v>27</v>
      </c>
      <c r="L20" s="10" t="s">
        <v>16</v>
      </c>
      <c r="M20" s="17"/>
    </row>
    <row r="21" spans="1:13" ht="17.25" x14ac:dyDescent="0.3">
      <c r="A21" s="23"/>
      <c r="B21" s="23" t="s">
        <v>21</v>
      </c>
      <c r="C21" s="23" t="s">
        <v>20</v>
      </c>
      <c r="D21" s="23" t="s">
        <v>21</v>
      </c>
      <c r="E21" s="23" t="s">
        <v>20</v>
      </c>
      <c r="F21" s="23" t="s">
        <v>21</v>
      </c>
      <c r="G21" s="23" t="s">
        <v>20</v>
      </c>
      <c r="H21" s="24" t="s">
        <v>21</v>
      </c>
      <c r="I21" s="24" t="s">
        <v>20</v>
      </c>
      <c r="J21" s="24" t="s">
        <v>21</v>
      </c>
      <c r="K21" s="24" t="s">
        <v>20</v>
      </c>
      <c r="L21" s="23"/>
      <c r="M21" s="15"/>
    </row>
    <row r="22" spans="1:13" x14ac:dyDescent="0.25">
      <c r="A22" s="1" t="s">
        <v>0</v>
      </c>
      <c r="B22" s="1"/>
      <c r="C22" s="12"/>
      <c r="D22" s="12"/>
      <c r="E22" s="12"/>
      <c r="F22" s="12"/>
      <c r="G22" s="12"/>
      <c r="H22" s="13"/>
      <c r="I22" s="13"/>
      <c r="J22" s="13"/>
      <c r="K22" s="13"/>
      <c r="L22" s="12"/>
      <c r="M22" s="13"/>
    </row>
    <row r="23" spans="1:13" x14ac:dyDescent="0.25">
      <c r="A23" s="20" t="s">
        <v>1</v>
      </c>
      <c r="B23" s="20"/>
      <c r="C23" s="14"/>
      <c r="D23" s="14"/>
      <c r="E23" s="14"/>
      <c r="F23" s="14"/>
      <c r="G23" s="14"/>
      <c r="H23" s="15"/>
      <c r="I23" s="15"/>
      <c r="J23" s="15"/>
      <c r="K23" s="15"/>
      <c r="L23" s="14"/>
      <c r="M23" s="15"/>
    </row>
    <row r="24" spans="1:13" x14ac:dyDescent="0.25">
      <c r="A24" s="1" t="s">
        <v>2</v>
      </c>
      <c r="B24" s="12">
        <v>12</v>
      </c>
      <c r="C24" s="12">
        <v>397.9</v>
      </c>
      <c r="D24" s="12">
        <v>12</v>
      </c>
      <c r="E24" s="12">
        <v>397.9</v>
      </c>
      <c r="F24" s="12">
        <v>12</v>
      </c>
      <c r="G24" s="12">
        <v>397.9</v>
      </c>
      <c r="H24" s="13">
        <v>12</v>
      </c>
      <c r="I24" s="13">
        <v>397.9</v>
      </c>
      <c r="J24" s="13">
        <v>12</v>
      </c>
      <c r="K24" s="13">
        <v>397.9</v>
      </c>
      <c r="L24" s="12">
        <f>SUM(C24,E24,G24,I24,K24)</f>
        <v>1989.5</v>
      </c>
      <c r="M24" s="13"/>
    </row>
    <row r="25" spans="1:13" x14ac:dyDescent="0.25">
      <c r="A25" s="20" t="s">
        <v>3</v>
      </c>
      <c r="B25" s="14">
        <v>18</v>
      </c>
      <c r="C25" s="14">
        <v>642.05999999999995</v>
      </c>
      <c r="D25" s="14">
        <v>19</v>
      </c>
      <c r="E25" s="14">
        <v>700.84</v>
      </c>
      <c r="F25" s="14">
        <v>20</v>
      </c>
      <c r="G25" s="14">
        <v>741.53</v>
      </c>
      <c r="H25" s="15">
        <v>20</v>
      </c>
      <c r="I25" s="15">
        <v>741.53</v>
      </c>
      <c r="J25" s="15">
        <v>20</v>
      </c>
      <c r="K25" s="15">
        <v>741.53</v>
      </c>
      <c r="L25" s="14">
        <f>SUM(C25,E25,G25,I25,K25)</f>
        <v>3567.49</v>
      </c>
      <c r="M25" s="15"/>
    </row>
    <row r="26" spans="1:13" x14ac:dyDescent="0.25">
      <c r="A26" s="1" t="s">
        <v>4</v>
      </c>
      <c r="B26" s="1">
        <v>39</v>
      </c>
      <c r="C26" s="12">
        <v>1496.63</v>
      </c>
      <c r="D26" s="12">
        <v>39</v>
      </c>
      <c r="E26" s="12">
        <v>1496.63</v>
      </c>
      <c r="F26" s="12">
        <v>39</v>
      </c>
      <c r="G26" s="12">
        <v>1496.63</v>
      </c>
      <c r="H26" s="13">
        <v>37</v>
      </c>
      <c r="I26" s="13">
        <v>1415.25</v>
      </c>
      <c r="J26" s="13">
        <v>37</v>
      </c>
      <c r="K26" s="13">
        <v>1415.25</v>
      </c>
      <c r="L26" s="12">
        <f>SUM(C26+E26+G26+I26,K25)</f>
        <v>6646.67</v>
      </c>
      <c r="M26" s="13"/>
    </row>
    <row r="27" spans="1:13" x14ac:dyDescent="0.25">
      <c r="A27" s="20" t="s">
        <v>15</v>
      </c>
      <c r="B27" s="14">
        <v>10</v>
      </c>
      <c r="C27" s="14">
        <v>352.68</v>
      </c>
      <c r="D27" s="14">
        <v>10</v>
      </c>
      <c r="E27" s="14">
        <v>352.68</v>
      </c>
      <c r="F27" s="14">
        <v>10</v>
      </c>
      <c r="G27" s="14">
        <v>352.68</v>
      </c>
      <c r="H27" s="15">
        <v>10</v>
      </c>
      <c r="I27" s="15">
        <v>352.68</v>
      </c>
      <c r="J27" s="15">
        <v>10</v>
      </c>
      <c r="K27" s="15">
        <v>352.68</v>
      </c>
      <c r="L27" s="14">
        <f>SUM(C27+E27+G27+I27)</f>
        <v>1410.72</v>
      </c>
      <c r="M27" s="15"/>
    </row>
    <row r="28" spans="1:13" x14ac:dyDescent="0.25">
      <c r="A28" s="1" t="s">
        <v>5</v>
      </c>
      <c r="B28" s="12">
        <v>29</v>
      </c>
      <c r="C28" s="12">
        <v>981.17</v>
      </c>
      <c r="D28" s="12">
        <v>29</v>
      </c>
      <c r="E28" s="12">
        <v>1003.78</v>
      </c>
      <c r="F28" s="12">
        <v>29</v>
      </c>
      <c r="G28" s="12">
        <v>981.17</v>
      </c>
      <c r="H28" s="13">
        <v>29</v>
      </c>
      <c r="I28" s="13">
        <v>981.17</v>
      </c>
      <c r="J28" s="13">
        <v>27</v>
      </c>
      <c r="K28" s="13">
        <v>917.87</v>
      </c>
      <c r="L28" s="12">
        <f>SUM(C28:K28)</f>
        <v>4979.16</v>
      </c>
      <c r="M28" s="13"/>
    </row>
    <row r="29" spans="1:13" x14ac:dyDescent="0.25">
      <c r="A29" s="20" t="s">
        <v>6</v>
      </c>
      <c r="B29" s="20"/>
      <c r="C29" s="14"/>
      <c r="D29" s="14"/>
      <c r="E29" s="14"/>
      <c r="F29" s="14"/>
      <c r="G29" s="14"/>
      <c r="H29" s="15"/>
      <c r="I29" s="15"/>
      <c r="J29" s="15"/>
      <c r="K29" s="15"/>
      <c r="L29" s="14"/>
      <c r="M29" s="15"/>
    </row>
    <row r="30" spans="1:13" x14ac:dyDescent="0.25">
      <c r="A30" s="1" t="s">
        <v>7</v>
      </c>
      <c r="B30" s="1"/>
      <c r="C30" s="12"/>
      <c r="D30" s="12"/>
      <c r="E30" s="12"/>
      <c r="F30" s="12"/>
      <c r="G30" s="12"/>
      <c r="H30" s="13"/>
      <c r="I30" s="13"/>
      <c r="J30" s="13"/>
      <c r="K30" s="13"/>
      <c r="L30" s="12"/>
      <c r="M30" s="13"/>
    </row>
    <row r="31" spans="1:13" x14ac:dyDescent="0.25">
      <c r="A31" s="20" t="s">
        <v>8</v>
      </c>
      <c r="B31" s="20"/>
      <c r="C31" s="14"/>
      <c r="D31" s="14"/>
      <c r="E31" s="14"/>
      <c r="F31" s="14"/>
      <c r="G31" s="14"/>
      <c r="H31" s="15"/>
      <c r="I31" s="15"/>
      <c r="J31" s="15"/>
      <c r="K31" s="15"/>
      <c r="L31" s="14"/>
      <c r="M31" s="15"/>
    </row>
    <row r="32" spans="1:13" x14ac:dyDescent="0.25">
      <c r="A32" s="1" t="s">
        <v>9</v>
      </c>
      <c r="B32" s="1"/>
      <c r="C32" s="12"/>
      <c r="D32" s="12"/>
      <c r="E32" s="12"/>
      <c r="F32" s="12"/>
      <c r="G32" s="12"/>
      <c r="H32" s="13"/>
      <c r="I32" s="13"/>
      <c r="J32" s="13"/>
      <c r="K32" s="13"/>
      <c r="L32" s="12"/>
      <c r="M32" s="13"/>
    </row>
    <row r="33" spans="1:13" x14ac:dyDescent="0.25">
      <c r="A33" s="21" t="s">
        <v>10</v>
      </c>
      <c r="B33" s="21"/>
      <c r="C33" s="16"/>
      <c r="D33" s="17"/>
      <c r="E33" s="17"/>
      <c r="F33" s="17"/>
      <c r="G33" s="17"/>
      <c r="H33" s="17"/>
      <c r="I33" s="17"/>
      <c r="J33" s="17"/>
      <c r="K33" s="17"/>
      <c r="L33" s="16"/>
      <c r="M33" s="17"/>
    </row>
    <row r="34" spans="1:13" x14ac:dyDescent="0.25">
      <c r="A34" s="2" t="s">
        <v>18</v>
      </c>
      <c r="B34" s="2">
        <f>SUM(B24:B33)</f>
        <v>108</v>
      </c>
      <c r="C34" s="2">
        <f>SUM(C24:C33)</f>
        <v>3870.44</v>
      </c>
      <c r="D34" s="2">
        <f>SUM(D24:D33)</f>
        <v>109</v>
      </c>
      <c r="E34" s="2">
        <f t="shared" ref="E34" si="1">SUM(E24:E33)</f>
        <v>3951.83</v>
      </c>
      <c r="F34" s="2">
        <f>SUM(F24:F33)</f>
        <v>110</v>
      </c>
      <c r="G34" s="2">
        <f t="shared" ref="G34" si="2">SUM(G24:G33)</f>
        <v>3969.91</v>
      </c>
      <c r="H34" s="2">
        <f>SUM(H24:H33)</f>
        <v>108</v>
      </c>
      <c r="I34" s="2">
        <f t="shared" ref="I34" si="3">SUM(I24:I33)</f>
        <v>3888.5299999999997</v>
      </c>
      <c r="J34" s="2">
        <f>SUM(J24:J33)</f>
        <v>106</v>
      </c>
      <c r="K34" s="2">
        <f>SUM(K24:K33)</f>
        <v>3825.2299999999996</v>
      </c>
      <c r="L34" s="2">
        <f>SUM(L24:L33)</f>
        <v>18593.54</v>
      </c>
      <c r="M34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6" workbookViewId="0">
      <selection activeCell="L5" sqref="L5"/>
    </sheetView>
  </sheetViews>
  <sheetFormatPr defaultRowHeight="15" x14ac:dyDescent="0.25"/>
  <cols>
    <col min="1" max="1" width="20.5703125" customWidth="1"/>
    <col min="2" max="2" width="10.140625" customWidth="1"/>
    <col min="4" max="4" width="10" customWidth="1"/>
    <col min="5" max="5" width="10.5703125" customWidth="1"/>
  </cols>
  <sheetData>
    <row r="1" spans="1:12" ht="19.5" x14ac:dyDescent="0.3">
      <c r="A1" s="7"/>
      <c r="B1" s="3"/>
      <c r="C1" s="4" t="s">
        <v>28</v>
      </c>
      <c r="D1" s="22"/>
      <c r="E1" s="5"/>
      <c r="F1" s="6"/>
      <c r="G1" s="6"/>
      <c r="H1" s="6"/>
      <c r="I1" s="6"/>
      <c r="J1" s="6"/>
      <c r="K1" s="6"/>
      <c r="L1" s="6"/>
    </row>
    <row r="2" spans="1:12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x14ac:dyDescent="0.3">
      <c r="A3" s="19" t="s">
        <v>11</v>
      </c>
      <c r="B3" s="19" t="s">
        <v>14</v>
      </c>
      <c r="C3" s="10"/>
      <c r="D3" s="10" t="s">
        <v>12</v>
      </c>
      <c r="E3" s="10"/>
      <c r="F3" s="10" t="s">
        <v>13</v>
      </c>
      <c r="G3" s="10"/>
      <c r="H3" s="11" t="s">
        <v>17</v>
      </c>
      <c r="I3" s="11"/>
      <c r="J3" s="11" t="s">
        <v>19</v>
      </c>
      <c r="K3" s="11"/>
      <c r="L3" s="10" t="s">
        <v>16</v>
      </c>
    </row>
    <row r="4" spans="1:12" ht="17.25" x14ac:dyDescent="0.3">
      <c r="A4" s="23"/>
      <c r="B4" s="23" t="s">
        <v>21</v>
      </c>
      <c r="C4" s="23" t="s">
        <v>20</v>
      </c>
      <c r="D4" s="23" t="s">
        <v>21</v>
      </c>
      <c r="E4" s="23" t="s">
        <v>20</v>
      </c>
      <c r="F4" s="23" t="s">
        <v>21</v>
      </c>
      <c r="G4" s="23" t="s">
        <v>20</v>
      </c>
      <c r="H4" s="24" t="s">
        <v>21</v>
      </c>
      <c r="I4" s="24" t="s">
        <v>20</v>
      </c>
      <c r="J4" s="24" t="s">
        <v>21</v>
      </c>
      <c r="K4" s="24" t="s">
        <v>20</v>
      </c>
      <c r="L4" s="23"/>
    </row>
    <row r="5" spans="1:12" x14ac:dyDescent="0.25">
      <c r="A5" s="1" t="s">
        <v>0</v>
      </c>
      <c r="B5" s="1">
        <v>10</v>
      </c>
      <c r="C5" s="12">
        <v>443.1</v>
      </c>
      <c r="D5" s="12">
        <v>10</v>
      </c>
      <c r="E5" s="12">
        <v>443.1</v>
      </c>
      <c r="F5" s="12">
        <v>10</v>
      </c>
      <c r="G5" s="12">
        <v>443.1</v>
      </c>
      <c r="H5" s="13">
        <v>10</v>
      </c>
      <c r="I5" s="13">
        <v>443.1</v>
      </c>
      <c r="J5" s="13">
        <v>10</v>
      </c>
      <c r="K5" s="13">
        <v>443.1</v>
      </c>
      <c r="L5" s="12">
        <f>SUM(C5,E5,G5,I5,K5)</f>
        <v>2215.5</v>
      </c>
    </row>
    <row r="6" spans="1:12" x14ac:dyDescent="0.25">
      <c r="A6" s="20" t="s">
        <v>1</v>
      </c>
      <c r="B6" s="20"/>
      <c r="C6" s="14"/>
      <c r="D6" s="14"/>
      <c r="E6" s="14"/>
      <c r="F6" s="14"/>
      <c r="G6" s="14"/>
      <c r="H6" s="15"/>
      <c r="I6" s="15"/>
      <c r="J6" s="15"/>
      <c r="K6" s="15"/>
      <c r="L6" s="14"/>
    </row>
    <row r="7" spans="1:12" x14ac:dyDescent="0.25">
      <c r="A7" s="1" t="s">
        <v>2</v>
      </c>
      <c r="B7" s="12">
        <v>9</v>
      </c>
      <c r="C7" s="12">
        <v>221.57</v>
      </c>
      <c r="D7" s="12">
        <v>9</v>
      </c>
      <c r="E7" s="12">
        <v>221.57</v>
      </c>
      <c r="F7" s="12">
        <v>21</v>
      </c>
      <c r="G7" s="12">
        <v>601.4</v>
      </c>
      <c r="H7" s="13">
        <v>13</v>
      </c>
      <c r="I7" s="13">
        <v>348.18</v>
      </c>
      <c r="J7" s="13">
        <v>13</v>
      </c>
      <c r="K7" s="13">
        <v>348.18</v>
      </c>
      <c r="L7" s="12">
        <f>SUM(C7,E7,G7,I7,K7)</f>
        <v>1740.9</v>
      </c>
    </row>
    <row r="8" spans="1:12" x14ac:dyDescent="0.25">
      <c r="A8" s="20" t="s">
        <v>3</v>
      </c>
      <c r="B8" s="14">
        <v>33</v>
      </c>
      <c r="C8" s="14">
        <v>1198.21</v>
      </c>
      <c r="D8" s="14">
        <v>33</v>
      </c>
      <c r="E8" s="14">
        <v>1198.21</v>
      </c>
      <c r="F8" s="14">
        <v>33</v>
      </c>
      <c r="G8" s="14">
        <v>1198.21</v>
      </c>
      <c r="H8" s="15">
        <v>33</v>
      </c>
      <c r="I8" s="15">
        <v>1198.21</v>
      </c>
      <c r="J8" s="15">
        <v>33</v>
      </c>
      <c r="K8" s="15">
        <v>1198.21</v>
      </c>
      <c r="L8" s="14">
        <f>SUM(C8,E8,G8,I8,K8)</f>
        <v>5991.05</v>
      </c>
    </row>
    <row r="9" spans="1:12" x14ac:dyDescent="0.25">
      <c r="A9" s="1" t="s">
        <v>4</v>
      </c>
      <c r="B9" s="12">
        <v>28</v>
      </c>
      <c r="C9" s="12">
        <v>1067.07</v>
      </c>
      <c r="D9" s="12">
        <v>62</v>
      </c>
      <c r="E9" s="12">
        <v>2378.29</v>
      </c>
      <c r="F9" s="12">
        <v>44</v>
      </c>
      <c r="G9" s="12">
        <v>1681.99</v>
      </c>
      <c r="H9" s="13">
        <v>44</v>
      </c>
      <c r="I9" s="13">
        <v>1681.99</v>
      </c>
      <c r="J9" s="13">
        <v>44</v>
      </c>
      <c r="K9" s="13">
        <v>1681.99</v>
      </c>
      <c r="L9" s="12">
        <f>SUM(C9+E9+G9+I9,K9)</f>
        <v>8491.33</v>
      </c>
    </row>
    <row r="10" spans="1:12" x14ac:dyDescent="0.25">
      <c r="A10" s="20" t="s">
        <v>15</v>
      </c>
      <c r="B10" s="14">
        <v>10</v>
      </c>
      <c r="C10" s="14">
        <v>352.69</v>
      </c>
      <c r="D10" s="14">
        <v>9</v>
      </c>
      <c r="E10" s="14">
        <v>330.08</v>
      </c>
      <c r="F10" s="14">
        <v>10</v>
      </c>
      <c r="G10" s="14">
        <v>388.86</v>
      </c>
      <c r="H10" s="15">
        <v>10</v>
      </c>
      <c r="I10" s="15">
        <v>388.86</v>
      </c>
      <c r="J10" s="15">
        <v>10</v>
      </c>
      <c r="K10" s="15">
        <v>388.86</v>
      </c>
      <c r="L10" s="14">
        <f>SUM(C10,E10,G10,I10,K10)</f>
        <v>1849.3500000000004</v>
      </c>
    </row>
    <row r="11" spans="1:12" x14ac:dyDescent="0.25">
      <c r="A11" s="1" t="s">
        <v>5</v>
      </c>
      <c r="B11" s="12">
        <v>52</v>
      </c>
      <c r="C11" s="12">
        <v>2007.52</v>
      </c>
      <c r="D11" s="12">
        <v>53</v>
      </c>
      <c r="E11" s="12">
        <v>2025.61</v>
      </c>
      <c r="F11" s="12">
        <v>52</v>
      </c>
      <c r="G11" s="12">
        <v>2025.61</v>
      </c>
      <c r="H11" s="13">
        <v>52</v>
      </c>
      <c r="I11" s="13">
        <v>2007.52</v>
      </c>
      <c r="J11" s="13">
        <v>53</v>
      </c>
      <c r="K11" s="13">
        <v>2125.08</v>
      </c>
      <c r="L11" s="12">
        <f>SUM(C11,E11,G11,I11,K11)</f>
        <v>10191.34</v>
      </c>
    </row>
    <row r="12" spans="1:12" x14ac:dyDescent="0.25">
      <c r="A12" s="20" t="s">
        <v>6</v>
      </c>
      <c r="B12" s="20"/>
      <c r="C12" s="14"/>
      <c r="D12" s="14"/>
      <c r="E12" s="14"/>
      <c r="F12" s="14"/>
      <c r="G12" s="14"/>
      <c r="H12" s="15"/>
      <c r="I12" s="15"/>
      <c r="J12" s="15"/>
      <c r="K12" s="15"/>
      <c r="L12" s="14">
        <f>SUM(C12,E12,G12,I12,K12)</f>
        <v>0</v>
      </c>
    </row>
    <row r="13" spans="1:12" x14ac:dyDescent="0.25">
      <c r="A13" s="1" t="s">
        <v>7</v>
      </c>
      <c r="B13" s="1"/>
      <c r="C13" s="12"/>
      <c r="D13" s="12"/>
      <c r="E13" s="12"/>
      <c r="F13" s="12"/>
      <c r="G13" s="12"/>
      <c r="H13" s="13"/>
      <c r="I13" s="13"/>
      <c r="J13" s="13"/>
      <c r="K13" s="13"/>
      <c r="L13" s="12"/>
    </row>
    <row r="14" spans="1:12" x14ac:dyDescent="0.25">
      <c r="A14" s="20" t="s">
        <v>8</v>
      </c>
      <c r="B14" s="20"/>
      <c r="C14" s="14"/>
      <c r="D14" s="14"/>
      <c r="E14" s="14"/>
      <c r="F14" s="14"/>
      <c r="G14" s="14"/>
      <c r="H14" s="15"/>
      <c r="I14" s="15"/>
      <c r="J14" s="15"/>
      <c r="K14" s="15"/>
      <c r="L14" s="14"/>
    </row>
    <row r="15" spans="1:12" x14ac:dyDescent="0.25">
      <c r="A15" s="1" t="s">
        <v>9</v>
      </c>
      <c r="B15" s="1"/>
      <c r="C15" s="12"/>
      <c r="D15" s="12"/>
      <c r="E15" s="12"/>
      <c r="F15" s="12"/>
      <c r="G15" s="12"/>
      <c r="H15" s="13"/>
      <c r="I15" s="13"/>
      <c r="J15" s="13"/>
      <c r="K15" s="13"/>
      <c r="L15" s="12"/>
    </row>
    <row r="16" spans="1:12" x14ac:dyDescent="0.25">
      <c r="A16" s="21" t="s">
        <v>10</v>
      </c>
      <c r="B16" s="21"/>
      <c r="C16" s="16"/>
      <c r="D16" s="17"/>
      <c r="E16" s="17"/>
      <c r="F16" s="17"/>
      <c r="G16" s="17"/>
      <c r="H16" s="17"/>
      <c r="I16" s="17"/>
      <c r="J16" s="17"/>
      <c r="K16" s="17"/>
      <c r="L16" s="16"/>
    </row>
    <row r="17" spans="1:12" x14ac:dyDescent="0.25">
      <c r="A17" s="2" t="s">
        <v>18</v>
      </c>
      <c r="B17" s="2">
        <f>SUM(B7:B16)</f>
        <v>132</v>
      </c>
      <c r="C17" s="2">
        <f>SUM(C5:C16)</f>
        <v>5290.16</v>
      </c>
      <c r="D17" s="2">
        <f>SUM(D5:D16)</f>
        <v>176</v>
      </c>
      <c r="E17" s="2">
        <f>SUM(E5:E16)</f>
        <v>6596.86</v>
      </c>
      <c r="F17" s="2">
        <f>SUM(F7:F16)</f>
        <v>160</v>
      </c>
      <c r="G17" s="2">
        <f t="shared" ref="G17:L17" si="0">SUM(G5:G16)</f>
        <v>6339.1699999999992</v>
      </c>
      <c r="H17" s="2">
        <f t="shared" si="0"/>
        <v>162</v>
      </c>
      <c r="I17" s="2">
        <f t="shared" si="0"/>
        <v>6067.8600000000006</v>
      </c>
      <c r="J17" s="2">
        <f t="shared" si="0"/>
        <v>163</v>
      </c>
      <c r="K17" s="2">
        <f t="shared" si="0"/>
        <v>6185.42</v>
      </c>
      <c r="L17" s="2">
        <f t="shared" si="0"/>
        <v>30479.469999999998</v>
      </c>
    </row>
    <row r="20" spans="1:12" ht="17.25" x14ac:dyDescent="0.3">
      <c r="A20" s="19" t="s">
        <v>11</v>
      </c>
      <c r="B20" s="19" t="s">
        <v>23</v>
      </c>
      <c r="C20" s="10"/>
      <c r="D20" s="10" t="s">
        <v>24</v>
      </c>
      <c r="E20" s="10"/>
      <c r="F20" s="10" t="s">
        <v>25</v>
      </c>
      <c r="G20" s="10"/>
      <c r="H20" s="11" t="s">
        <v>26</v>
      </c>
      <c r="I20" s="11"/>
      <c r="J20" s="11" t="s">
        <v>27</v>
      </c>
      <c r="K20" s="11"/>
      <c r="L20" s="10" t="s">
        <v>16</v>
      </c>
    </row>
    <row r="21" spans="1:12" ht="17.25" x14ac:dyDescent="0.3">
      <c r="A21" s="23"/>
      <c r="B21" s="23" t="s">
        <v>21</v>
      </c>
      <c r="C21" s="23" t="s">
        <v>20</v>
      </c>
      <c r="D21" s="23" t="s">
        <v>21</v>
      </c>
      <c r="E21" s="23" t="s">
        <v>20</v>
      </c>
      <c r="F21" s="23" t="s">
        <v>21</v>
      </c>
      <c r="G21" s="23" t="s">
        <v>20</v>
      </c>
      <c r="H21" s="24" t="s">
        <v>21</v>
      </c>
      <c r="I21" s="24" t="s">
        <v>20</v>
      </c>
      <c r="J21" s="24" t="s">
        <v>21</v>
      </c>
      <c r="K21" s="24" t="s">
        <v>20</v>
      </c>
      <c r="L21" s="23"/>
    </row>
    <row r="22" spans="1:12" x14ac:dyDescent="0.25">
      <c r="A22" s="1" t="s">
        <v>0</v>
      </c>
      <c r="B22" s="1">
        <v>9</v>
      </c>
      <c r="C22" s="12">
        <v>348.15</v>
      </c>
      <c r="D22" s="12">
        <v>9</v>
      </c>
      <c r="E22" s="12">
        <v>348.15</v>
      </c>
      <c r="F22" s="12">
        <v>10</v>
      </c>
      <c r="G22" s="12">
        <v>470.22</v>
      </c>
      <c r="H22" s="13">
        <v>10</v>
      </c>
      <c r="I22" s="13">
        <v>388.84</v>
      </c>
      <c r="J22" s="13">
        <v>10</v>
      </c>
      <c r="K22" s="13">
        <v>388.84</v>
      </c>
      <c r="L22" s="12">
        <f>SUM(C22+E22+G22+I22+K22)</f>
        <v>1944.1999999999998</v>
      </c>
    </row>
    <row r="23" spans="1:12" x14ac:dyDescent="0.25">
      <c r="A23" s="20" t="s">
        <v>1</v>
      </c>
      <c r="B23" s="20"/>
      <c r="C23" s="14"/>
      <c r="D23" s="14"/>
      <c r="E23" s="14"/>
      <c r="F23" s="14"/>
      <c r="G23" s="14"/>
      <c r="H23" s="15"/>
      <c r="I23" s="15"/>
      <c r="J23" s="15"/>
      <c r="K23" s="15"/>
      <c r="L23" s="14"/>
    </row>
    <row r="24" spans="1:12" x14ac:dyDescent="0.25">
      <c r="A24" s="1" t="s">
        <v>2</v>
      </c>
      <c r="B24" s="12">
        <v>12</v>
      </c>
      <c r="C24" s="12">
        <v>361.72</v>
      </c>
      <c r="D24" s="12">
        <v>12</v>
      </c>
      <c r="E24" s="12">
        <v>361.72</v>
      </c>
      <c r="F24" s="12">
        <v>12</v>
      </c>
      <c r="G24" s="12">
        <v>361.72</v>
      </c>
      <c r="H24" s="13">
        <v>12</v>
      </c>
      <c r="I24" s="13">
        <v>361.72</v>
      </c>
      <c r="J24" s="13">
        <v>12</v>
      </c>
      <c r="K24" s="13">
        <v>361.72</v>
      </c>
      <c r="L24" s="12">
        <f>SUM(C24+E24+G24+I24+K24)</f>
        <v>1808.6000000000001</v>
      </c>
    </row>
    <row r="25" spans="1:12" x14ac:dyDescent="0.25">
      <c r="A25" s="20" t="s">
        <v>3</v>
      </c>
      <c r="B25" s="14">
        <v>39</v>
      </c>
      <c r="C25" s="14">
        <v>1279.56</v>
      </c>
      <c r="D25" s="14">
        <v>39</v>
      </c>
      <c r="E25" s="14">
        <v>1279.56</v>
      </c>
      <c r="F25" s="14">
        <v>39</v>
      </c>
      <c r="G25" s="14">
        <v>1279.56</v>
      </c>
      <c r="H25" s="15">
        <v>39</v>
      </c>
      <c r="I25" s="15">
        <v>1279.56</v>
      </c>
      <c r="J25" s="15">
        <v>39</v>
      </c>
      <c r="K25" s="15">
        <v>1279.56</v>
      </c>
      <c r="L25" s="14">
        <f>SUM(C25+E25+G25+I25+K25)</f>
        <v>6397.7999999999993</v>
      </c>
    </row>
    <row r="26" spans="1:12" x14ac:dyDescent="0.25">
      <c r="A26" s="1" t="s">
        <v>4</v>
      </c>
      <c r="B26" s="1">
        <v>49</v>
      </c>
      <c r="C26" s="12">
        <v>2265.2600000000002</v>
      </c>
      <c r="D26" s="12">
        <v>49</v>
      </c>
      <c r="E26" s="12">
        <v>2265.2600000000002</v>
      </c>
      <c r="F26" s="12">
        <v>48</v>
      </c>
      <c r="G26" s="12">
        <v>2224.5700000000002</v>
      </c>
      <c r="H26" s="13">
        <v>48</v>
      </c>
      <c r="I26" s="13">
        <v>2183.88</v>
      </c>
      <c r="J26" s="13">
        <v>48</v>
      </c>
      <c r="K26" s="13">
        <v>2183.88</v>
      </c>
      <c r="L26" s="12">
        <f>SUM(C26+E26+G26+I26,K25)</f>
        <v>10218.530000000001</v>
      </c>
    </row>
    <row r="27" spans="1:12" x14ac:dyDescent="0.25">
      <c r="A27" s="20" t="s">
        <v>15</v>
      </c>
      <c r="B27" s="14">
        <v>10</v>
      </c>
      <c r="C27" s="14">
        <v>388.85</v>
      </c>
      <c r="D27" s="14">
        <v>10</v>
      </c>
      <c r="E27" s="14">
        <v>388.85</v>
      </c>
      <c r="F27" s="14">
        <v>10</v>
      </c>
      <c r="G27" s="14">
        <v>388.85</v>
      </c>
      <c r="H27" s="15">
        <v>10</v>
      </c>
      <c r="I27" s="15">
        <v>388.85</v>
      </c>
      <c r="J27" s="15">
        <v>10</v>
      </c>
      <c r="K27" s="15">
        <v>388.85</v>
      </c>
      <c r="L27" s="14">
        <f>SUM(C27+E27+G27+I27)</f>
        <v>1555.4</v>
      </c>
    </row>
    <row r="28" spans="1:12" x14ac:dyDescent="0.25">
      <c r="A28" s="1" t="s">
        <v>5</v>
      </c>
      <c r="B28" s="12">
        <v>47</v>
      </c>
      <c r="C28" s="12">
        <v>1623.21</v>
      </c>
      <c r="D28" s="12">
        <v>47</v>
      </c>
      <c r="E28" s="12">
        <v>1623.21</v>
      </c>
      <c r="F28" s="12">
        <v>47</v>
      </c>
      <c r="G28" s="12">
        <v>1623.21</v>
      </c>
      <c r="H28" s="13">
        <v>47</v>
      </c>
      <c r="I28" s="13">
        <v>1623.21</v>
      </c>
      <c r="J28" s="13">
        <v>47</v>
      </c>
      <c r="K28" s="13">
        <v>1623.21</v>
      </c>
      <c r="L28" s="12">
        <f>SUM(C28+E28+G28+I28+K28)</f>
        <v>8116.05</v>
      </c>
    </row>
    <row r="29" spans="1:12" x14ac:dyDescent="0.25">
      <c r="A29" s="20" t="s">
        <v>6</v>
      </c>
      <c r="B29" s="20"/>
      <c r="C29" s="14"/>
      <c r="D29" s="14"/>
      <c r="E29" s="14"/>
      <c r="F29" s="14"/>
      <c r="G29" s="14"/>
      <c r="H29" s="15"/>
      <c r="I29" s="15"/>
      <c r="J29" s="15"/>
      <c r="K29" s="15"/>
      <c r="L29" s="14"/>
    </row>
    <row r="30" spans="1:12" x14ac:dyDescent="0.25">
      <c r="A30" s="1" t="s">
        <v>7</v>
      </c>
      <c r="B30" s="1"/>
      <c r="C30" s="12"/>
      <c r="D30" s="12"/>
      <c r="E30" s="12"/>
      <c r="F30" s="12"/>
      <c r="G30" s="12"/>
      <c r="H30" s="13"/>
      <c r="I30" s="13"/>
      <c r="J30" s="13"/>
      <c r="K30" s="13"/>
      <c r="L30" s="12"/>
    </row>
    <row r="31" spans="1:12" x14ac:dyDescent="0.25">
      <c r="A31" s="20" t="s">
        <v>8</v>
      </c>
      <c r="B31" s="20"/>
      <c r="C31" s="14"/>
      <c r="D31" s="14"/>
      <c r="E31" s="14"/>
      <c r="F31" s="14"/>
      <c r="G31" s="14"/>
      <c r="H31" s="15"/>
      <c r="I31" s="15"/>
      <c r="J31" s="15"/>
      <c r="K31" s="15"/>
      <c r="L31" s="14"/>
    </row>
    <row r="32" spans="1:12" x14ac:dyDescent="0.25">
      <c r="A32" s="1" t="s">
        <v>9</v>
      </c>
      <c r="B32" s="1"/>
      <c r="C32" s="12"/>
      <c r="D32" s="12"/>
      <c r="E32" s="12"/>
      <c r="F32" s="12"/>
      <c r="G32" s="12"/>
      <c r="H32" s="13"/>
      <c r="I32" s="13"/>
      <c r="J32" s="13"/>
      <c r="K32" s="13"/>
      <c r="L32" s="12"/>
    </row>
    <row r="33" spans="1:12" x14ac:dyDescent="0.25">
      <c r="A33" s="21" t="s">
        <v>10</v>
      </c>
      <c r="B33" s="21"/>
      <c r="C33" s="16"/>
      <c r="D33" s="17"/>
      <c r="E33" s="17"/>
      <c r="F33" s="17"/>
      <c r="G33" s="17"/>
      <c r="H33" s="17"/>
      <c r="I33" s="17"/>
      <c r="J33" s="17"/>
      <c r="K33" s="17"/>
      <c r="L33" s="16"/>
    </row>
    <row r="34" spans="1:12" x14ac:dyDescent="0.25">
      <c r="A34" s="2" t="s">
        <v>18</v>
      </c>
      <c r="B34" s="2">
        <f>SUM(B24:B33)</f>
        <v>157</v>
      </c>
      <c r="C34" s="2">
        <f>SUM(C22:C33)</f>
        <v>6266.7500000000009</v>
      </c>
      <c r="D34" s="2">
        <f>SUM(D24:D33)</f>
        <v>157</v>
      </c>
      <c r="E34" s="2">
        <f>SUM(E22:E33)</f>
        <v>6266.7500000000009</v>
      </c>
      <c r="F34" s="2">
        <f>SUM(F24:F33)</f>
        <v>156</v>
      </c>
      <c r="G34" s="2">
        <f>SUM(G22:G33)</f>
        <v>6348.13</v>
      </c>
      <c r="H34" s="2">
        <f>SUM(H24:H33)</f>
        <v>156</v>
      </c>
      <c r="I34" s="2">
        <f>SUM(I22:I33)</f>
        <v>6226.06</v>
      </c>
      <c r="J34" s="2">
        <f>SUM(J24:J33)</f>
        <v>156</v>
      </c>
      <c r="K34" s="2">
        <f>SUM(K22:K33)</f>
        <v>6226.06</v>
      </c>
      <c r="L34" s="2">
        <f>SUM(L22:L33)</f>
        <v>30040.579999999998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9" workbookViewId="0">
      <selection activeCell="B49" sqref="B49"/>
    </sheetView>
  </sheetViews>
  <sheetFormatPr defaultRowHeight="15" x14ac:dyDescent="0.25"/>
  <cols>
    <col min="1" max="1" width="20.5703125" customWidth="1"/>
    <col min="2" max="2" width="10.140625" customWidth="1"/>
    <col min="4" max="4" width="10" customWidth="1"/>
    <col min="5" max="5" width="10.5703125" customWidth="1"/>
  </cols>
  <sheetData>
    <row r="1" spans="1:12" ht="19.5" x14ac:dyDescent="0.3">
      <c r="A1" s="7"/>
      <c r="B1" s="3"/>
      <c r="C1" s="4" t="s">
        <v>36</v>
      </c>
      <c r="D1" s="22"/>
      <c r="E1" s="5"/>
      <c r="F1" s="6"/>
      <c r="G1" s="6"/>
      <c r="H1" s="6"/>
      <c r="I1" s="6"/>
      <c r="J1" s="6"/>
      <c r="K1" s="6"/>
      <c r="L1" s="6"/>
    </row>
    <row r="2" spans="1:12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x14ac:dyDescent="0.3">
      <c r="A3" s="19" t="s">
        <v>11</v>
      </c>
      <c r="B3" s="19" t="s">
        <v>14</v>
      </c>
      <c r="C3" s="10"/>
      <c r="D3" s="10" t="s">
        <v>12</v>
      </c>
      <c r="E3" s="10"/>
      <c r="F3" s="10" t="s">
        <v>13</v>
      </c>
      <c r="G3" s="10"/>
      <c r="H3" s="11" t="s">
        <v>17</v>
      </c>
      <c r="I3" s="11"/>
      <c r="J3" s="11" t="s">
        <v>19</v>
      </c>
      <c r="K3" s="11"/>
      <c r="L3" s="10" t="s">
        <v>16</v>
      </c>
    </row>
    <row r="4" spans="1:12" ht="17.25" x14ac:dyDescent="0.3">
      <c r="A4" s="23"/>
      <c r="B4" s="23" t="s">
        <v>21</v>
      </c>
      <c r="C4" s="23" t="s">
        <v>20</v>
      </c>
      <c r="D4" s="23" t="s">
        <v>21</v>
      </c>
      <c r="E4" s="23" t="s">
        <v>20</v>
      </c>
      <c r="F4" s="23" t="s">
        <v>21</v>
      </c>
      <c r="G4" s="23" t="s">
        <v>20</v>
      </c>
      <c r="H4" s="24" t="s">
        <v>21</v>
      </c>
      <c r="I4" s="24" t="s">
        <v>20</v>
      </c>
      <c r="J4" s="24" t="s">
        <v>21</v>
      </c>
      <c r="K4" s="24" t="s">
        <v>20</v>
      </c>
      <c r="L4" s="23"/>
    </row>
    <row r="5" spans="1:12" x14ac:dyDescent="0.25">
      <c r="A5" s="1" t="s">
        <v>0</v>
      </c>
      <c r="B5" s="1">
        <v>9</v>
      </c>
      <c r="C5" s="12">
        <v>332.4</v>
      </c>
      <c r="D5" s="12">
        <v>9</v>
      </c>
      <c r="E5" s="12">
        <v>332.4</v>
      </c>
      <c r="F5" s="12">
        <v>9</v>
      </c>
      <c r="G5" s="12">
        <v>332.4</v>
      </c>
      <c r="H5" s="13">
        <v>9</v>
      </c>
      <c r="I5" s="13">
        <v>332.4</v>
      </c>
      <c r="J5" s="13">
        <v>9</v>
      </c>
      <c r="K5" s="13">
        <v>332.4</v>
      </c>
      <c r="L5" s="12">
        <f t="shared" ref="L5:L12" si="0">SUM(C5,E5,G5,I5,K5)</f>
        <v>1662</v>
      </c>
    </row>
    <row r="6" spans="1:12" x14ac:dyDescent="0.25">
      <c r="A6" s="20" t="s">
        <v>37</v>
      </c>
      <c r="B6" s="20">
        <v>5</v>
      </c>
      <c r="C6" s="14">
        <v>150.27000000000001</v>
      </c>
      <c r="D6" s="14">
        <v>5</v>
      </c>
      <c r="E6" s="14">
        <v>150.27000000000001</v>
      </c>
      <c r="F6" s="14">
        <v>5</v>
      </c>
      <c r="G6" s="14">
        <v>150.27000000000001</v>
      </c>
      <c r="H6" s="15">
        <v>5</v>
      </c>
      <c r="I6" s="15">
        <v>150.27000000000001</v>
      </c>
      <c r="J6" s="15">
        <v>5</v>
      </c>
      <c r="K6" s="15">
        <v>150.27000000000001</v>
      </c>
      <c r="L6" s="14">
        <f t="shared" si="0"/>
        <v>751.35</v>
      </c>
    </row>
    <row r="7" spans="1:12" x14ac:dyDescent="0.25">
      <c r="A7" s="20" t="s">
        <v>29</v>
      </c>
      <c r="B7" s="20">
        <v>49</v>
      </c>
      <c r="C7" s="14">
        <v>1352.46</v>
      </c>
      <c r="D7" s="14">
        <v>89</v>
      </c>
      <c r="E7" s="14">
        <v>2504.5500000000002</v>
      </c>
      <c r="F7" s="14">
        <v>69</v>
      </c>
      <c r="G7" s="14">
        <v>1917.12</v>
      </c>
      <c r="H7" s="15">
        <v>69</v>
      </c>
      <c r="I7" s="15">
        <v>1917.12</v>
      </c>
      <c r="J7" s="15">
        <v>69</v>
      </c>
      <c r="K7" s="15">
        <v>1917.12</v>
      </c>
      <c r="L7" s="14">
        <f t="shared" si="0"/>
        <v>9608.369999999999</v>
      </c>
    </row>
    <row r="8" spans="1:12" x14ac:dyDescent="0.25">
      <c r="A8" s="20" t="s">
        <v>30</v>
      </c>
      <c r="B8" s="20">
        <v>11</v>
      </c>
      <c r="C8" s="14">
        <v>323.31</v>
      </c>
      <c r="D8" s="14">
        <v>25</v>
      </c>
      <c r="E8" s="14">
        <v>678.51</v>
      </c>
      <c r="F8" s="14">
        <v>18</v>
      </c>
      <c r="G8" s="14">
        <v>500.91</v>
      </c>
      <c r="H8" s="15">
        <v>18</v>
      </c>
      <c r="I8" s="15">
        <v>500.91</v>
      </c>
      <c r="J8" s="15">
        <v>18</v>
      </c>
      <c r="K8" s="15">
        <v>500.91</v>
      </c>
      <c r="L8" s="14">
        <f t="shared" si="0"/>
        <v>2504.5500000000002</v>
      </c>
    </row>
    <row r="9" spans="1:12" x14ac:dyDescent="0.25">
      <c r="A9" s="1" t="s">
        <v>2</v>
      </c>
      <c r="B9" s="12">
        <v>0</v>
      </c>
      <c r="C9" s="12">
        <v>0</v>
      </c>
      <c r="D9" s="12">
        <v>17</v>
      </c>
      <c r="E9" s="12">
        <v>532.77</v>
      </c>
      <c r="F9" s="12">
        <v>8</v>
      </c>
      <c r="G9" s="12">
        <v>255</v>
      </c>
      <c r="H9" s="13">
        <v>7</v>
      </c>
      <c r="I9" s="13">
        <v>232.23</v>
      </c>
      <c r="J9" s="13">
        <v>7</v>
      </c>
      <c r="K9" s="13">
        <v>232.23</v>
      </c>
      <c r="L9" s="12">
        <f t="shared" si="0"/>
        <v>1252.23</v>
      </c>
    </row>
    <row r="10" spans="1:12" x14ac:dyDescent="0.25">
      <c r="A10" s="1" t="s">
        <v>31</v>
      </c>
      <c r="B10" s="12">
        <v>9</v>
      </c>
      <c r="C10" s="12">
        <v>295.98</v>
      </c>
      <c r="D10" s="12">
        <v>21</v>
      </c>
      <c r="E10" s="12">
        <v>605.64</v>
      </c>
      <c r="F10" s="12">
        <v>21</v>
      </c>
      <c r="G10" s="12">
        <v>642.05999999999995</v>
      </c>
      <c r="H10" s="13">
        <v>17</v>
      </c>
      <c r="I10" s="13">
        <v>514.55999999999995</v>
      </c>
      <c r="J10" s="13">
        <v>17</v>
      </c>
      <c r="K10" s="13">
        <v>514.55999999999995</v>
      </c>
      <c r="L10" s="12">
        <f t="shared" si="0"/>
        <v>2572.7999999999997</v>
      </c>
    </row>
    <row r="11" spans="1:12" x14ac:dyDescent="0.25">
      <c r="A11" s="1" t="s">
        <v>32</v>
      </c>
      <c r="B11" s="12">
        <v>48</v>
      </c>
      <c r="C11" s="12">
        <v>1256.8499999999999</v>
      </c>
      <c r="D11" s="12">
        <v>57</v>
      </c>
      <c r="E11" s="12">
        <v>1780.47</v>
      </c>
      <c r="F11" s="12">
        <v>57</v>
      </c>
      <c r="G11" s="12">
        <v>1539.18</v>
      </c>
      <c r="H11" s="13">
        <v>55</v>
      </c>
      <c r="I11" s="13">
        <v>1566.48</v>
      </c>
      <c r="J11" s="13">
        <v>54</v>
      </c>
      <c r="K11" s="13">
        <v>1502.73</v>
      </c>
      <c r="L11" s="12">
        <f t="shared" si="0"/>
        <v>7645.7099999999991</v>
      </c>
    </row>
    <row r="12" spans="1:12" x14ac:dyDescent="0.25">
      <c r="A12" s="20" t="s">
        <v>3</v>
      </c>
      <c r="B12" s="14">
        <v>36</v>
      </c>
      <c r="C12" s="14">
        <v>1343.25</v>
      </c>
      <c r="D12" s="14">
        <v>36</v>
      </c>
      <c r="E12" s="14">
        <v>1343.25</v>
      </c>
      <c r="F12" s="14">
        <v>36</v>
      </c>
      <c r="G12" s="14">
        <v>1343.25</v>
      </c>
      <c r="H12" s="15">
        <v>36</v>
      </c>
      <c r="I12" s="15">
        <v>1343.25</v>
      </c>
      <c r="J12" s="15">
        <v>36</v>
      </c>
      <c r="K12" s="15">
        <v>1343.25</v>
      </c>
      <c r="L12" s="14">
        <f t="shared" si="0"/>
        <v>6716.25</v>
      </c>
    </row>
    <row r="13" spans="1:12" x14ac:dyDescent="0.25">
      <c r="A13" s="1" t="s">
        <v>4</v>
      </c>
      <c r="B13" s="12">
        <v>57</v>
      </c>
      <c r="C13" s="12">
        <v>2117.34</v>
      </c>
      <c r="D13" s="12">
        <v>68</v>
      </c>
      <c r="E13" s="12">
        <v>2536.2600000000002</v>
      </c>
      <c r="F13" s="12">
        <v>62</v>
      </c>
      <c r="G13" s="12">
        <v>2326.8000000000002</v>
      </c>
      <c r="H13" s="13">
        <v>62</v>
      </c>
      <c r="I13" s="13">
        <v>2304.0300000000002</v>
      </c>
      <c r="J13" s="13">
        <v>62</v>
      </c>
      <c r="K13" s="13">
        <v>2304.0300000000002</v>
      </c>
      <c r="L13" s="12">
        <f>SUM(C13+E13+G13+I13,K13)</f>
        <v>11588.460000000001</v>
      </c>
    </row>
    <row r="14" spans="1:12" x14ac:dyDescent="0.25">
      <c r="A14" s="20" t="s">
        <v>15</v>
      </c>
      <c r="B14" s="14">
        <v>20</v>
      </c>
      <c r="C14" s="14">
        <v>728.26</v>
      </c>
      <c r="D14" s="14">
        <v>18</v>
      </c>
      <c r="E14" s="14">
        <v>568.9</v>
      </c>
      <c r="F14" s="14">
        <v>18</v>
      </c>
      <c r="G14" s="14">
        <v>628.96</v>
      </c>
      <c r="H14" s="15">
        <v>18</v>
      </c>
      <c r="I14" s="15">
        <v>628.96</v>
      </c>
      <c r="J14" s="15">
        <v>18</v>
      </c>
      <c r="K14" s="15">
        <v>627.79999999999995</v>
      </c>
      <c r="L14" s="14">
        <f t="shared" ref="L14:L22" si="1">SUM(C14,E14,G14,I14,K14)</f>
        <v>3182.88</v>
      </c>
    </row>
    <row r="15" spans="1:12" x14ac:dyDescent="0.25">
      <c r="A15" s="1" t="s">
        <v>5</v>
      </c>
      <c r="B15" s="12">
        <v>85</v>
      </c>
      <c r="C15" s="12">
        <v>3665.4</v>
      </c>
      <c r="D15" s="12">
        <v>85</v>
      </c>
      <c r="E15" s="12">
        <v>3665.4</v>
      </c>
      <c r="F15" s="12">
        <v>84</v>
      </c>
      <c r="G15" s="12">
        <v>3615.33</v>
      </c>
      <c r="H15" s="13">
        <v>84</v>
      </c>
      <c r="I15" s="13">
        <v>3551.58</v>
      </c>
      <c r="J15" s="13">
        <v>84</v>
      </c>
      <c r="K15" s="13">
        <v>3551.58</v>
      </c>
      <c r="L15" s="12">
        <f t="shared" si="1"/>
        <v>18049.29</v>
      </c>
    </row>
    <row r="16" spans="1:12" x14ac:dyDescent="0.25">
      <c r="A16" s="20" t="s">
        <v>38</v>
      </c>
      <c r="B16" s="20"/>
      <c r="C16" s="14"/>
      <c r="D16" s="14"/>
      <c r="E16" s="14"/>
      <c r="F16" s="14">
        <v>22</v>
      </c>
      <c r="G16" s="14">
        <v>901.56</v>
      </c>
      <c r="H16" s="15">
        <v>9</v>
      </c>
      <c r="I16" s="15">
        <v>341.52</v>
      </c>
      <c r="J16" s="15">
        <v>9</v>
      </c>
      <c r="K16" s="15">
        <v>332.4</v>
      </c>
      <c r="L16" s="14">
        <f t="shared" si="1"/>
        <v>1575.48</v>
      </c>
    </row>
    <row r="17" spans="1:13" x14ac:dyDescent="0.25">
      <c r="A17" s="1" t="s">
        <v>33</v>
      </c>
      <c r="B17" s="1">
        <v>9</v>
      </c>
      <c r="C17" s="12">
        <v>277.77</v>
      </c>
      <c r="D17" s="12">
        <v>9</v>
      </c>
      <c r="E17" s="12">
        <v>277.77</v>
      </c>
      <c r="F17" s="12">
        <v>9</v>
      </c>
      <c r="G17" s="12">
        <v>277.77</v>
      </c>
      <c r="H17" s="13">
        <v>9</v>
      </c>
      <c r="I17" s="13">
        <v>277.77</v>
      </c>
      <c r="J17" s="13">
        <v>9</v>
      </c>
      <c r="K17" s="13">
        <v>277.77</v>
      </c>
      <c r="L17" s="12">
        <f t="shared" si="1"/>
        <v>1388.85</v>
      </c>
    </row>
    <row r="18" spans="1:13" x14ac:dyDescent="0.25">
      <c r="A18" s="1" t="s">
        <v>39</v>
      </c>
      <c r="B18" s="1">
        <v>5</v>
      </c>
      <c r="C18" s="12">
        <v>168.48</v>
      </c>
      <c r="D18" s="12">
        <v>6</v>
      </c>
      <c r="E18" s="12">
        <v>286.86</v>
      </c>
      <c r="F18" s="12">
        <v>6</v>
      </c>
      <c r="G18" s="12">
        <v>227.67</v>
      </c>
      <c r="H18" s="13">
        <v>6</v>
      </c>
      <c r="I18" s="13">
        <v>227.67</v>
      </c>
      <c r="J18" s="13">
        <v>6</v>
      </c>
      <c r="K18" s="13">
        <v>227.67</v>
      </c>
      <c r="L18" s="12">
        <f t="shared" si="1"/>
        <v>1138.3499999999999</v>
      </c>
    </row>
    <row r="19" spans="1:13" x14ac:dyDescent="0.25">
      <c r="A19" s="20" t="s">
        <v>34</v>
      </c>
      <c r="B19" s="20">
        <v>1</v>
      </c>
      <c r="C19" s="14">
        <v>22.77</v>
      </c>
      <c r="D19" s="14">
        <v>1</v>
      </c>
      <c r="E19" s="14">
        <v>22.77</v>
      </c>
      <c r="F19" s="14">
        <v>1</v>
      </c>
      <c r="G19" s="14">
        <v>22.77</v>
      </c>
      <c r="H19" s="15">
        <v>1</v>
      </c>
      <c r="I19" s="15">
        <v>22.77</v>
      </c>
      <c r="J19" s="15">
        <v>1</v>
      </c>
      <c r="K19" s="15">
        <v>22.77</v>
      </c>
      <c r="L19" s="14">
        <f t="shared" si="1"/>
        <v>113.85</v>
      </c>
    </row>
    <row r="20" spans="1:13" x14ac:dyDescent="0.25">
      <c r="A20" s="1" t="s">
        <v>40</v>
      </c>
      <c r="B20" s="1">
        <v>11</v>
      </c>
      <c r="C20" s="12">
        <v>432.6</v>
      </c>
      <c r="D20" s="12">
        <v>11</v>
      </c>
      <c r="E20" s="12">
        <v>432.57</v>
      </c>
      <c r="F20" s="12">
        <v>11</v>
      </c>
      <c r="G20" s="12">
        <v>432.57</v>
      </c>
      <c r="H20" s="13">
        <v>63</v>
      </c>
      <c r="I20" s="13">
        <v>2417.85</v>
      </c>
      <c r="J20" s="13">
        <v>23</v>
      </c>
      <c r="K20" s="13">
        <v>928.89</v>
      </c>
      <c r="L20" s="12">
        <f t="shared" si="1"/>
        <v>4644.4800000000005</v>
      </c>
    </row>
    <row r="21" spans="1:13" x14ac:dyDescent="0.25">
      <c r="A21" s="21" t="s">
        <v>35</v>
      </c>
      <c r="B21" s="21">
        <v>8</v>
      </c>
      <c r="C21" s="16">
        <v>182.16</v>
      </c>
      <c r="D21" s="17">
        <v>8</v>
      </c>
      <c r="E21" s="17">
        <v>182.16</v>
      </c>
      <c r="F21" s="17">
        <v>44</v>
      </c>
      <c r="G21" s="17">
        <v>1056.51</v>
      </c>
      <c r="H21" s="17">
        <v>20</v>
      </c>
      <c r="I21" s="17">
        <v>473.61</v>
      </c>
      <c r="J21" s="17">
        <v>20</v>
      </c>
      <c r="K21" s="17">
        <v>473.61</v>
      </c>
      <c r="L21" s="16">
        <f t="shared" si="1"/>
        <v>2368.0500000000002</v>
      </c>
    </row>
    <row r="22" spans="1:13" x14ac:dyDescent="0.25">
      <c r="A22" s="21" t="s">
        <v>41</v>
      </c>
      <c r="B22" s="21"/>
      <c r="C22" s="16"/>
      <c r="D22" s="17">
        <v>12</v>
      </c>
      <c r="E22" s="17">
        <v>418.92</v>
      </c>
      <c r="F22" s="17">
        <v>5</v>
      </c>
      <c r="G22" s="17">
        <v>186.69</v>
      </c>
      <c r="H22" s="17">
        <v>4</v>
      </c>
      <c r="I22" s="17">
        <v>145.71</v>
      </c>
      <c r="J22" s="17">
        <v>4</v>
      </c>
      <c r="K22" s="17">
        <v>145.71</v>
      </c>
      <c r="L22" s="16">
        <f t="shared" si="1"/>
        <v>897.03000000000009</v>
      </c>
    </row>
    <row r="23" spans="1:13" x14ac:dyDescent="0.25">
      <c r="A23" s="2" t="s">
        <v>18</v>
      </c>
      <c r="B23" s="2">
        <f>SUM(B9:B21)</f>
        <v>289</v>
      </c>
      <c r="C23" s="2">
        <f>SUM(C5:C22)</f>
        <v>12649.300000000001</v>
      </c>
      <c r="D23" s="2">
        <f>SUM(D5:D22)</f>
        <v>477</v>
      </c>
      <c r="E23" s="2">
        <f>SUM(E5:E22)</f>
        <v>16319.470000000001</v>
      </c>
      <c r="F23" s="2">
        <f>SUM(F9:F21)</f>
        <v>379</v>
      </c>
      <c r="G23" s="2">
        <f t="shared" ref="G23:L23" si="2">SUM(G5:G22)</f>
        <v>16356.820000000002</v>
      </c>
      <c r="H23" s="2">
        <f t="shared" si="2"/>
        <v>492</v>
      </c>
      <c r="I23" s="2">
        <f t="shared" si="2"/>
        <v>16948.689999999999</v>
      </c>
      <c r="J23" s="2">
        <f t="shared" si="2"/>
        <v>451</v>
      </c>
      <c r="K23" s="2">
        <f t="shared" si="2"/>
        <v>15385.699999999999</v>
      </c>
      <c r="L23" s="2">
        <f t="shared" si="2"/>
        <v>77659.98000000001</v>
      </c>
      <c r="M23" s="26">
        <f>SUM(B23,D23,F23,H23,J23)</f>
        <v>2088</v>
      </c>
    </row>
    <row r="26" spans="1:13" x14ac:dyDescent="0.25">
      <c r="A26" s="25" t="s">
        <v>42</v>
      </c>
      <c r="C26" s="25">
        <v>1637</v>
      </c>
      <c r="D26" t="s">
        <v>43</v>
      </c>
    </row>
    <row r="28" spans="1:13" x14ac:dyDescent="0.25">
      <c r="A28" s="1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3" ht="17.25" x14ac:dyDescent="0.3">
      <c r="A29" s="19" t="s">
        <v>11</v>
      </c>
      <c r="B29" s="19" t="s">
        <v>23</v>
      </c>
      <c r="C29" s="10"/>
      <c r="D29" s="10" t="s">
        <v>24</v>
      </c>
      <c r="E29" s="10"/>
      <c r="F29" s="10" t="s">
        <v>25</v>
      </c>
      <c r="G29" s="10"/>
      <c r="H29" s="11" t="s">
        <v>26</v>
      </c>
      <c r="I29" s="11"/>
      <c r="J29" s="11" t="s">
        <v>27</v>
      </c>
      <c r="K29" s="11"/>
      <c r="L29" s="10" t="s">
        <v>16</v>
      </c>
    </row>
    <row r="30" spans="1:13" ht="17.25" x14ac:dyDescent="0.3">
      <c r="A30" s="23"/>
      <c r="B30" s="23" t="s">
        <v>21</v>
      </c>
      <c r="C30" s="23" t="s">
        <v>20</v>
      </c>
      <c r="D30" s="23" t="s">
        <v>21</v>
      </c>
      <c r="E30" s="23" t="s">
        <v>20</v>
      </c>
      <c r="F30" s="23" t="s">
        <v>21</v>
      </c>
      <c r="G30" s="23" t="s">
        <v>20</v>
      </c>
      <c r="H30" s="24" t="s">
        <v>21</v>
      </c>
      <c r="I30" s="24" t="s">
        <v>20</v>
      </c>
      <c r="J30" s="24" t="s">
        <v>21</v>
      </c>
      <c r="K30" s="24" t="s">
        <v>20</v>
      </c>
      <c r="L30" s="23"/>
    </row>
    <row r="31" spans="1:13" x14ac:dyDescent="0.25">
      <c r="A31" s="1" t="s">
        <v>0</v>
      </c>
      <c r="B31" s="1">
        <v>7</v>
      </c>
      <c r="C31" s="27">
        <v>268.64999999999998</v>
      </c>
      <c r="D31" s="12">
        <v>7</v>
      </c>
      <c r="E31" s="27">
        <v>268.64999999999998</v>
      </c>
      <c r="F31" s="12">
        <v>7</v>
      </c>
      <c r="G31" s="27">
        <v>268.64999999999998</v>
      </c>
      <c r="H31" s="13">
        <v>7</v>
      </c>
      <c r="I31" s="13">
        <v>268.64999999999998</v>
      </c>
      <c r="J31" s="13">
        <v>7</v>
      </c>
      <c r="K31" s="13">
        <v>268.64999999999998</v>
      </c>
      <c r="L31" s="27">
        <f t="shared" ref="L31:L38" si="3">SUM(C31,E31,G31,I31,K31)</f>
        <v>1343.25</v>
      </c>
    </row>
    <row r="32" spans="1:13" x14ac:dyDescent="0.25">
      <c r="A32" s="20" t="s">
        <v>37</v>
      </c>
      <c r="B32" s="20">
        <v>9</v>
      </c>
      <c r="C32" s="28">
        <v>277.77</v>
      </c>
      <c r="D32" s="14">
        <v>9</v>
      </c>
      <c r="E32" s="28">
        <v>277.77</v>
      </c>
      <c r="F32" s="14">
        <v>9</v>
      </c>
      <c r="G32" s="28">
        <v>277.77</v>
      </c>
      <c r="H32" s="15">
        <v>9</v>
      </c>
      <c r="I32" s="15">
        <v>277.77</v>
      </c>
      <c r="J32" s="15">
        <v>9</v>
      </c>
      <c r="K32" s="15">
        <v>277.77</v>
      </c>
      <c r="L32" s="28">
        <f t="shared" si="3"/>
        <v>1388.85</v>
      </c>
    </row>
    <row r="33" spans="1:12" x14ac:dyDescent="0.25">
      <c r="A33" s="20" t="s">
        <v>29</v>
      </c>
      <c r="B33" s="20">
        <v>82</v>
      </c>
      <c r="C33" s="28">
        <v>2850.48</v>
      </c>
      <c r="D33" s="14">
        <v>81</v>
      </c>
      <c r="E33" s="28">
        <v>2827.71</v>
      </c>
      <c r="F33" s="14">
        <v>128</v>
      </c>
      <c r="G33" s="28">
        <v>4448.79</v>
      </c>
      <c r="H33" s="15">
        <v>86</v>
      </c>
      <c r="I33" s="15">
        <v>2996.19</v>
      </c>
      <c r="J33" s="15">
        <v>86</v>
      </c>
      <c r="K33" s="15">
        <v>2996.19</v>
      </c>
      <c r="L33" s="28">
        <f t="shared" si="3"/>
        <v>16119.36</v>
      </c>
    </row>
    <row r="34" spans="1:12" x14ac:dyDescent="0.25">
      <c r="A34" s="20" t="s">
        <v>30</v>
      </c>
      <c r="B34" s="20">
        <v>23</v>
      </c>
      <c r="C34" s="28">
        <v>742.23</v>
      </c>
      <c r="D34" s="14">
        <v>23</v>
      </c>
      <c r="E34" s="28">
        <v>742.23</v>
      </c>
      <c r="F34" s="14">
        <v>25</v>
      </c>
      <c r="G34" s="28">
        <v>787.77</v>
      </c>
      <c r="H34" s="15">
        <v>23</v>
      </c>
      <c r="I34" s="15">
        <v>742.23</v>
      </c>
      <c r="J34" s="15">
        <v>23</v>
      </c>
      <c r="K34" s="15">
        <v>742.23</v>
      </c>
      <c r="L34" s="28">
        <f t="shared" si="3"/>
        <v>3756.69</v>
      </c>
    </row>
    <row r="35" spans="1:12" x14ac:dyDescent="0.25">
      <c r="A35" s="1" t="s">
        <v>2</v>
      </c>
      <c r="B35" s="12">
        <v>5</v>
      </c>
      <c r="C35" s="27">
        <v>168.48</v>
      </c>
      <c r="D35" s="12">
        <v>5</v>
      </c>
      <c r="E35" s="27">
        <v>168.48</v>
      </c>
      <c r="F35" s="12">
        <v>5</v>
      </c>
      <c r="G35" s="27">
        <v>168.48</v>
      </c>
      <c r="H35" s="13">
        <v>5</v>
      </c>
      <c r="I35" s="13">
        <v>168.48</v>
      </c>
      <c r="J35" s="13">
        <v>5</v>
      </c>
      <c r="K35" s="13">
        <v>168.48</v>
      </c>
      <c r="L35" s="27">
        <f t="shared" si="3"/>
        <v>842.4</v>
      </c>
    </row>
    <row r="36" spans="1:12" x14ac:dyDescent="0.25">
      <c r="A36" s="1" t="s">
        <v>31</v>
      </c>
      <c r="B36" s="12">
        <v>29</v>
      </c>
      <c r="C36" s="27">
        <v>1170.21</v>
      </c>
      <c r="D36" s="12">
        <v>29</v>
      </c>
      <c r="E36" s="27">
        <v>1170.21</v>
      </c>
      <c r="F36" s="12">
        <v>29</v>
      </c>
      <c r="G36" s="27">
        <v>1170.21</v>
      </c>
      <c r="H36" s="13">
        <v>29</v>
      </c>
      <c r="I36" s="13">
        <v>1170.21</v>
      </c>
      <c r="J36" s="13">
        <v>28</v>
      </c>
      <c r="K36" s="13">
        <v>1129.23</v>
      </c>
      <c r="L36" s="27">
        <f t="shared" si="3"/>
        <v>5810.07</v>
      </c>
    </row>
    <row r="37" spans="1:12" x14ac:dyDescent="0.25">
      <c r="A37" s="1" t="s">
        <v>32</v>
      </c>
      <c r="B37" s="12">
        <v>57</v>
      </c>
      <c r="C37" s="27">
        <v>2144.67</v>
      </c>
      <c r="D37" s="12">
        <v>61</v>
      </c>
      <c r="E37" s="27">
        <v>2363.25</v>
      </c>
      <c r="F37" s="12">
        <v>101</v>
      </c>
      <c r="G37" s="27">
        <v>3656.43</v>
      </c>
      <c r="H37" s="13">
        <v>66</v>
      </c>
      <c r="I37" s="13">
        <v>2440.65</v>
      </c>
      <c r="J37" s="13">
        <v>66</v>
      </c>
      <c r="K37" s="13">
        <v>2440.65</v>
      </c>
      <c r="L37" s="27">
        <f t="shared" si="3"/>
        <v>13045.65</v>
      </c>
    </row>
    <row r="38" spans="1:12" x14ac:dyDescent="0.25">
      <c r="A38" s="20" t="s">
        <v>3</v>
      </c>
      <c r="B38" s="14">
        <v>33</v>
      </c>
      <c r="C38" s="28">
        <v>1261.29</v>
      </c>
      <c r="D38" s="14">
        <v>33</v>
      </c>
      <c r="E38" s="28">
        <v>1261.29</v>
      </c>
      <c r="F38" s="14">
        <v>33</v>
      </c>
      <c r="G38" s="28">
        <v>1261.29</v>
      </c>
      <c r="H38" s="15">
        <v>33</v>
      </c>
      <c r="I38" s="15">
        <v>1261.29</v>
      </c>
      <c r="J38" s="15">
        <v>33</v>
      </c>
      <c r="K38" s="15">
        <v>1261.29</v>
      </c>
      <c r="L38" s="28">
        <f t="shared" si="3"/>
        <v>6306.45</v>
      </c>
    </row>
    <row r="39" spans="1:12" x14ac:dyDescent="0.25">
      <c r="A39" s="1" t="s">
        <v>4</v>
      </c>
      <c r="B39" s="12">
        <v>63</v>
      </c>
      <c r="C39" s="27">
        <v>2873.1</v>
      </c>
      <c r="D39" s="12">
        <v>61</v>
      </c>
      <c r="E39" s="27">
        <v>2791.14</v>
      </c>
      <c r="F39" s="12">
        <v>61</v>
      </c>
      <c r="G39" s="27">
        <v>2791.14</v>
      </c>
      <c r="H39" s="13">
        <v>65</v>
      </c>
      <c r="I39" s="13">
        <v>2873.1</v>
      </c>
      <c r="J39" s="13">
        <v>65</v>
      </c>
      <c r="K39" s="13">
        <v>2873.1</v>
      </c>
      <c r="L39" s="27">
        <f>SUM(C39+E39+G39+I39,K39)</f>
        <v>14201.58</v>
      </c>
    </row>
    <row r="40" spans="1:12" x14ac:dyDescent="0.25">
      <c r="A40" s="20" t="s">
        <v>15</v>
      </c>
      <c r="B40" s="14">
        <v>14</v>
      </c>
      <c r="C40" s="28">
        <v>628.35</v>
      </c>
      <c r="D40" s="14">
        <v>14</v>
      </c>
      <c r="E40" s="28">
        <v>628.35</v>
      </c>
      <c r="F40" s="14">
        <v>14</v>
      </c>
      <c r="G40" s="28">
        <v>628.35</v>
      </c>
      <c r="H40" s="15">
        <v>14</v>
      </c>
      <c r="I40" s="15">
        <v>628.35</v>
      </c>
      <c r="J40" s="15">
        <v>14</v>
      </c>
      <c r="K40" s="15">
        <v>628.35</v>
      </c>
      <c r="L40" s="28">
        <f t="shared" ref="L40:L49" si="4">SUM(C40,E40,G40,I40,K40)</f>
        <v>3141.75</v>
      </c>
    </row>
    <row r="41" spans="1:12" x14ac:dyDescent="0.25">
      <c r="A41" s="1" t="s">
        <v>5</v>
      </c>
      <c r="B41" s="12">
        <v>74</v>
      </c>
      <c r="C41" s="27">
        <v>2977.89</v>
      </c>
      <c r="D41" s="12">
        <v>75</v>
      </c>
      <c r="E41" s="27">
        <v>3037.08</v>
      </c>
      <c r="F41" s="12">
        <v>75</v>
      </c>
      <c r="G41" s="27">
        <v>3037.08</v>
      </c>
      <c r="H41" s="13">
        <v>75</v>
      </c>
      <c r="I41" s="13">
        <v>3037.08</v>
      </c>
      <c r="J41" s="13">
        <v>69</v>
      </c>
      <c r="K41" s="13">
        <v>2864.04</v>
      </c>
      <c r="L41" s="27">
        <f t="shared" si="4"/>
        <v>14953.169999999998</v>
      </c>
    </row>
    <row r="42" spans="1:12" x14ac:dyDescent="0.25">
      <c r="A42" s="20" t="s">
        <v>38</v>
      </c>
      <c r="B42" s="20">
        <v>10</v>
      </c>
      <c r="C42" s="28">
        <v>519.05999999999995</v>
      </c>
      <c r="D42" s="14">
        <v>10</v>
      </c>
      <c r="E42" s="28">
        <v>519.05999999999995</v>
      </c>
      <c r="F42" s="14">
        <v>10</v>
      </c>
      <c r="G42" s="28">
        <v>519.05999999999995</v>
      </c>
      <c r="H42" s="15">
        <v>10</v>
      </c>
      <c r="I42" s="15">
        <v>519.05999999999995</v>
      </c>
      <c r="J42" s="15">
        <v>10</v>
      </c>
      <c r="K42" s="15">
        <v>519.05999999999995</v>
      </c>
      <c r="L42" s="28">
        <f t="shared" si="4"/>
        <v>2595.2999999999997</v>
      </c>
    </row>
    <row r="43" spans="1:12" x14ac:dyDescent="0.25">
      <c r="A43" s="1" t="s">
        <v>33</v>
      </c>
      <c r="B43" s="1">
        <v>9</v>
      </c>
      <c r="C43" s="27">
        <v>405.24</v>
      </c>
      <c r="D43" s="12">
        <v>9</v>
      </c>
      <c r="E43" s="27">
        <v>405.24</v>
      </c>
      <c r="F43" s="12">
        <v>10</v>
      </c>
      <c r="G43" s="27">
        <v>446.22</v>
      </c>
      <c r="H43" s="13">
        <v>10</v>
      </c>
      <c r="I43" s="13">
        <v>446.22</v>
      </c>
      <c r="J43" s="13">
        <v>10</v>
      </c>
      <c r="K43" s="13">
        <v>446.22</v>
      </c>
      <c r="L43" s="27">
        <f t="shared" si="4"/>
        <v>2149.1400000000003</v>
      </c>
    </row>
    <row r="44" spans="1:12" x14ac:dyDescent="0.25">
      <c r="A44" s="1" t="s">
        <v>39</v>
      </c>
      <c r="B44" s="1">
        <v>9</v>
      </c>
      <c r="C44" s="27">
        <v>364.26</v>
      </c>
      <c r="D44" s="12">
        <v>7</v>
      </c>
      <c r="E44" s="27">
        <v>305.07</v>
      </c>
      <c r="F44" s="12">
        <v>7</v>
      </c>
      <c r="G44" s="27">
        <v>305.07</v>
      </c>
      <c r="H44" s="13">
        <v>7</v>
      </c>
      <c r="I44" s="13">
        <v>305.07</v>
      </c>
      <c r="J44" s="13">
        <v>6</v>
      </c>
      <c r="K44" s="13">
        <v>282.3</v>
      </c>
      <c r="L44" s="27">
        <f t="shared" si="4"/>
        <v>1561.7699999999998</v>
      </c>
    </row>
    <row r="45" spans="1:12" x14ac:dyDescent="0.25">
      <c r="A45" s="20" t="s">
        <v>34</v>
      </c>
      <c r="B45" s="20">
        <v>6</v>
      </c>
      <c r="C45" s="28">
        <v>227.67</v>
      </c>
      <c r="D45" s="14">
        <v>6</v>
      </c>
      <c r="E45" s="28">
        <v>227.67</v>
      </c>
      <c r="F45" s="14">
        <v>6</v>
      </c>
      <c r="G45" s="28">
        <v>227.67</v>
      </c>
      <c r="H45" s="15">
        <v>6</v>
      </c>
      <c r="I45" s="15">
        <v>227.67</v>
      </c>
      <c r="J45" s="15">
        <v>6</v>
      </c>
      <c r="K45" s="15">
        <v>227.67</v>
      </c>
      <c r="L45" s="28">
        <f t="shared" si="4"/>
        <v>1138.3499999999999</v>
      </c>
    </row>
    <row r="46" spans="1:12" x14ac:dyDescent="0.25">
      <c r="A46" s="1" t="s">
        <v>40</v>
      </c>
      <c r="B46" s="1">
        <v>23</v>
      </c>
      <c r="C46" s="27">
        <v>960.75</v>
      </c>
      <c r="D46" s="12">
        <v>22</v>
      </c>
      <c r="E46" s="27">
        <v>901.56</v>
      </c>
      <c r="F46" s="12">
        <v>22</v>
      </c>
      <c r="G46" s="27">
        <v>901.56</v>
      </c>
      <c r="H46" s="13">
        <v>22</v>
      </c>
      <c r="I46" s="13">
        <v>901.56</v>
      </c>
      <c r="J46" s="13">
        <v>21</v>
      </c>
      <c r="K46" s="13">
        <v>860.58</v>
      </c>
      <c r="L46" s="27">
        <f t="shared" si="4"/>
        <v>4526.01</v>
      </c>
    </row>
    <row r="47" spans="1:12" x14ac:dyDescent="0.25">
      <c r="A47" s="21" t="s">
        <v>35</v>
      </c>
      <c r="B47" s="21">
        <v>29</v>
      </c>
      <c r="C47" s="31">
        <v>1097.3699999999999</v>
      </c>
      <c r="D47" s="17">
        <v>29</v>
      </c>
      <c r="E47" s="29">
        <v>1097.3699999999999</v>
      </c>
      <c r="F47" s="17">
        <v>38</v>
      </c>
      <c r="G47" s="29">
        <v>1302.3</v>
      </c>
      <c r="H47" s="17">
        <v>32</v>
      </c>
      <c r="I47" s="17">
        <v>1165.68</v>
      </c>
      <c r="J47" s="17">
        <v>32</v>
      </c>
      <c r="K47" s="17">
        <v>1165.68</v>
      </c>
      <c r="L47" s="31">
        <f t="shared" si="4"/>
        <v>5828.4000000000005</v>
      </c>
    </row>
    <row r="48" spans="1:12" x14ac:dyDescent="0.25">
      <c r="A48" s="21" t="s">
        <v>41</v>
      </c>
      <c r="B48" s="21">
        <v>5</v>
      </c>
      <c r="C48" s="31">
        <v>150.27000000000001</v>
      </c>
      <c r="D48" s="17">
        <v>5</v>
      </c>
      <c r="E48" s="29">
        <v>150.27000000000001</v>
      </c>
      <c r="F48" s="17">
        <v>5</v>
      </c>
      <c r="G48" s="29">
        <v>150.27000000000001</v>
      </c>
      <c r="H48" s="17">
        <v>5</v>
      </c>
      <c r="I48" s="17">
        <v>150.27000000000001</v>
      </c>
      <c r="J48" s="17">
        <v>5</v>
      </c>
      <c r="K48" s="17">
        <v>150.27000000000001</v>
      </c>
      <c r="L48" s="31">
        <f>SUM(C48,E48,G48,I48,K48)</f>
        <v>751.35</v>
      </c>
    </row>
    <row r="49" spans="1:13" x14ac:dyDescent="0.25">
      <c r="A49" s="21" t="s">
        <v>45</v>
      </c>
      <c r="B49" s="21"/>
      <c r="C49" s="31"/>
      <c r="D49" s="17"/>
      <c r="E49" s="29"/>
      <c r="F49" s="17"/>
      <c r="G49" s="29"/>
      <c r="H49" s="17"/>
      <c r="I49" s="17"/>
      <c r="J49" s="17">
        <v>9</v>
      </c>
      <c r="K49" s="17">
        <v>273.20999999999998</v>
      </c>
      <c r="L49" s="31">
        <f t="shared" si="4"/>
        <v>273.20999999999998</v>
      </c>
    </row>
    <row r="50" spans="1:13" x14ac:dyDescent="0.25">
      <c r="A50" s="2" t="s">
        <v>18</v>
      </c>
      <c r="B50" s="2">
        <f t="shared" ref="B50:L50" si="5">SUM(B31:B49)</f>
        <v>487</v>
      </c>
      <c r="C50" s="30">
        <f t="shared" si="5"/>
        <v>19087.739999999994</v>
      </c>
      <c r="D50" s="2">
        <f t="shared" si="5"/>
        <v>486</v>
      </c>
      <c r="E50" s="30">
        <f t="shared" si="5"/>
        <v>19142.399999999998</v>
      </c>
      <c r="F50" s="2">
        <f t="shared" si="5"/>
        <v>585</v>
      </c>
      <c r="G50" s="30">
        <f t="shared" si="5"/>
        <v>22348.11</v>
      </c>
      <c r="H50" s="2">
        <f t="shared" si="5"/>
        <v>504</v>
      </c>
      <c r="I50" s="2">
        <f t="shared" si="5"/>
        <v>19579.530000000002</v>
      </c>
      <c r="J50" s="2">
        <f t="shared" si="5"/>
        <v>504</v>
      </c>
      <c r="K50" s="2">
        <f t="shared" si="5"/>
        <v>19574.969999999998</v>
      </c>
      <c r="L50" s="30">
        <f t="shared" si="5"/>
        <v>99732.75</v>
      </c>
      <c r="M50" s="26">
        <f>SUM(B50,D50,F50,H50,J50)</f>
        <v>2566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K30" sqref="K30"/>
    </sheetView>
  </sheetViews>
  <sheetFormatPr defaultRowHeight="15" x14ac:dyDescent="0.25"/>
  <cols>
    <col min="1" max="1" width="20.5703125" customWidth="1"/>
    <col min="2" max="2" width="10.140625" customWidth="1"/>
    <col min="3" max="3" width="10" bestFit="1" customWidth="1"/>
    <col min="4" max="4" width="10" customWidth="1"/>
    <col min="5" max="5" width="10.5703125" customWidth="1"/>
    <col min="12" max="12" width="13" customWidth="1"/>
  </cols>
  <sheetData>
    <row r="1" spans="1:12" ht="19.5" x14ac:dyDescent="0.3">
      <c r="A1" s="7"/>
      <c r="B1" s="3"/>
      <c r="C1" s="4" t="s">
        <v>44</v>
      </c>
      <c r="D1" s="22"/>
      <c r="E1" s="5"/>
      <c r="F1" s="6"/>
      <c r="G1" s="6"/>
      <c r="H1" s="6"/>
      <c r="I1" s="6"/>
      <c r="J1" s="6"/>
      <c r="K1" s="6"/>
      <c r="L1" s="6"/>
    </row>
    <row r="2" spans="1:12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x14ac:dyDescent="0.3">
      <c r="A3" s="19" t="s">
        <v>11</v>
      </c>
      <c r="B3" s="19" t="s">
        <v>14</v>
      </c>
      <c r="C3" s="10"/>
      <c r="D3" s="10" t="s">
        <v>12</v>
      </c>
      <c r="E3" s="10"/>
      <c r="F3" s="10" t="s">
        <v>13</v>
      </c>
      <c r="G3" s="10"/>
      <c r="H3" s="11" t="s">
        <v>17</v>
      </c>
      <c r="I3" s="11"/>
      <c r="J3" s="11" t="s">
        <v>19</v>
      </c>
      <c r="K3" s="11"/>
      <c r="L3" s="10" t="s">
        <v>16</v>
      </c>
    </row>
    <row r="4" spans="1:12" ht="17.25" x14ac:dyDescent="0.3">
      <c r="A4" s="10"/>
      <c r="B4" s="10" t="s">
        <v>21</v>
      </c>
      <c r="C4" s="10" t="s">
        <v>20</v>
      </c>
      <c r="D4" s="10" t="s">
        <v>21</v>
      </c>
      <c r="E4" s="10" t="s">
        <v>20</v>
      </c>
      <c r="F4" s="10" t="s">
        <v>21</v>
      </c>
      <c r="G4" s="10" t="s">
        <v>20</v>
      </c>
      <c r="H4" s="10" t="s">
        <v>21</v>
      </c>
      <c r="I4" s="10" t="s">
        <v>20</v>
      </c>
      <c r="J4" s="10" t="s">
        <v>21</v>
      </c>
      <c r="K4" s="10" t="s">
        <v>20</v>
      </c>
      <c r="L4" s="10"/>
    </row>
    <row r="5" spans="1:12" x14ac:dyDescent="0.25">
      <c r="A5" s="2" t="s">
        <v>0</v>
      </c>
      <c r="B5" s="32">
        <v>9</v>
      </c>
      <c r="C5" s="18">
        <v>360.45</v>
      </c>
      <c r="D5" s="33">
        <v>9</v>
      </c>
      <c r="E5" s="18">
        <v>360.45</v>
      </c>
      <c r="F5" s="33">
        <v>9</v>
      </c>
      <c r="G5" s="18">
        <v>360.45</v>
      </c>
      <c r="H5" s="33">
        <v>9</v>
      </c>
      <c r="I5" s="18">
        <v>360.45</v>
      </c>
      <c r="J5" s="33">
        <v>9</v>
      </c>
      <c r="K5" s="37">
        <v>360.45</v>
      </c>
      <c r="L5" s="34">
        <f t="shared" ref="L5:L12" si="0">SUM(C5,E5,G5,I5,K5)</f>
        <v>1802.25</v>
      </c>
    </row>
    <row r="6" spans="1:12" x14ac:dyDescent="0.25">
      <c r="A6" s="36" t="s">
        <v>37</v>
      </c>
      <c r="B6" s="21">
        <v>7</v>
      </c>
      <c r="C6" s="7">
        <v>238.75</v>
      </c>
      <c r="D6" s="16">
        <v>7</v>
      </c>
      <c r="E6" s="7">
        <v>238.75</v>
      </c>
      <c r="F6" s="16">
        <v>7</v>
      </c>
      <c r="G6" s="7">
        <v>238.75</v>
      </c>
      <c r="H6" s="16">
        <v>7</v>
      </c>
      <c r="I6" s="7">
        <v>238.75</v>
      </c>
      <c r="J6" s="16">
        <v>7</v>
      </c>
      <c r="K6" s="35">
        <v>238.75</v>
      </c>
      <c r="L6" s="31">
        <f t="shared" si="0"/>
        <v>1193.75</v>
      </c>
    </row>
    <row r="7" spans="1:12" x14ac:dyDescent="0.25">
      <c r="A7" s="36" t="s">
        <v>29</v>
      </c>
      <c r="B7" s="21">
        <v>132</v>
      </c>
      <c r="C7" s="7">
        <v>4381.8</v>
      </c>
      <c r="D7" s="16">
        <v>132</v>
      </c>
      <c r="E7" s="7">
        <v>4381.8</v>
      </c>
      <c r="F7" s="16">
        <v>132</v>
      </c>
      <c r="G7" s="7">
        <v>4381.8</v>
      </c>
      <c r="H7" s="16">
        <v>133</v>
      </c>
      <c r="I7" s="7">
        <v>4405.21</v>
      </c>
      <c r="J7" s="16">
        <v>132</v>
      </c>
      <c r="K7" s="35">
        <v>4381.8</v>
      </c>
      <c r="L7" s="31">
        <f t="shared" si="0"/>
        <v>21932.41</v>
      </c>
    </row>
    <row r="8" spans="1:12" x14ac:dyDescent="0.25">
      <c r="A8" s="36" t="s">
        <v>30</v>
      </c>
      <c r="B8" s="21">
        <v>53</v>
      </c>
      <c r="C8" s="7">
        <v>1652.57</v>
      </c>
      <c r="D8" s="16">
        <v>59</v>
      </c>
      <c r="E8" s="7">
        <v>2045.81</v>
      </c>
      <c r="F8" s="16">
        <v>59</v>
      </c>
      <c r="G8" s="7">
        <v>1849.19</v>
      </c>
      <c r="H8" s="16">
        <v>59</v>
      </c>
      <c r="I8" s="7">
        <v>1849.19</v>
      </c>
      <c r="J8" s="16">
        <v>59</v>
      </c>
      <c r="K8" s="35">
        <v>1849.19</v>
      </c>
      <c r="L8" s="31">
        <f t="shared" si="0"/>
        <v>9245.9500000000007</v>
      </c>
    </row>
    <row r="9" spans="1:12" x14ac:dyDescent="0.25">
      <c r="A9" s="2" t="s">
        <v>2</v>
      </c>
      <c r="B9" s="33">
        <v>3</v>
      </c>
      <c r="C9" s="18">
        <v>163.83000000000001</v>
      </c>
      <c r="D9" s="33">
        <v>3</v>
      </c>
      <c r="E9" s="18">
        <v>163.83000000000001</v>
      </c>
      <c r="F9" s="33">
        <v>3</v>
      </c>
      <c r="G9" s="18">
        <v>163.83000000000001</v>
      </c>
      <c r="H9" s="33">
        <v>3</v>
      </c>
      <c r="I9" s="18">
        <v>163.83000000000001</v>
      </c>
      <c r="J9" s="33">
        <v>3</v>
      </c>
      <c r="K9" s="37">
        <v>163.83000000000001</v>
      </c>
      <c r="L9" s="34">
        <f t="shared" si="0"/>
        <v>819.15000000000009</v>
      </c>
    </row>
    <row r="10" spans="1:12" x14ac:dyDescent="0.25">
      <c r="A10" s="2" t="s">
        <v>31</v>
      </c>
      <c r="B10" s="33">
        <v>44</v>
      </c>
      <c r="C10" s="18">
        <v>1666.52</v>
      </c>
      <c r="D10" s="33">
        <v>43</v>
      </c>
      <c r="E10" s="18">
        <v>1643.11</v>
      </c>
      <c r="F10" s="33">
        <v>42</v>
      </c>
      <c r="G10" s="18">
        <v>1619.7</v>
      </c>
      <c r="H10" s="33">
        <v>41</v>
      </c>
      <c r="I10" s="18">
        <v>1577.57</v>
      </c>
      <c r="J10" s="33">
        <v>41</v>
      </c>
      <c r="K10" s="37">
        <v>1577.57</v>
      </c>
      <c r="L10" s="34">
        <f t="shared" si="0"/>
        <v>8084.4699999999993</v>
      </c>
    </row>
    <row r="11" spans="1:12" x14ac:dyDescent="0.25">
      <c r="A11" s="2" t="s">
        <v>32</v>
      </c>
      <c r="B11" s="33">
        <v>125</v>
      </c>
      <c r="C11" s="18">
        <v>4161.7700000000004</v>
      </c>
      <c r="D11" s="33">
        <v>137</v>
      </c>
      <c r="E11" s="18">
        <v>4461.41</v>
      </c>
      <c r="F11" s="33">
        <v>135</v>
      </c>
      <c r="G11" s="18">
        <v>4391.18</v>
      </c>
      <c r="H11" s="33">
        <v>138</v>
      </c>
      <c r="I11" s="18">
        <v>4461.41</v>
      </c>
      <c r="J11" s="33">
        <v>137</v>
      </c>
      <c r="K11" s="37">
        <v>4438</v>
      </c>
      <c r="L11" s="34">
        <f t="shared" si="0"/>
        <v>21913.77</v>
      </c>
    </row>
    <row r="12" spans="1:12" x14ac:dyDescent="0.25">
      <c r="A12" s="36" t="s">
        <v>3</v>
      </c>
      <c r="B12" s="16">
        <v>31</v>
      </c>
      <c r="C12" s="7">
        <v>1249.8699999999999</v>
      </c>
      <c r="D12" s="16">
        <v>31</v>
      </c>
      <c r="E12" s="7">
        <v>1249.8699999999999</v>
      </c>
      <c r="F12" s="16">
        <v>31</v>
      </c>
      <c r="G12" s="7">
        <v>1249.8699999999999</v>
      </c>
      <c r="H12" s="16">
        <v>31</v>
      </c>
      <c r="I12" s="7">
        <v>1249.8699999999999</v>
      </c>
      <c r="J12" s="16">
        <v>30</v>
      </c>
      <c r="K12" s="35">
        <v>1207.74</v>
      </c>
      <c r="L12" s="31">
        <f t="shared" si="0"/>
        <v>6207.2199999999993</v>
      </c>
    </row>
    <row r="13" spans="1:12" x14ac:dyDescent="0.25">
      <c r="A13" s="2" t="s">
        <v>4</v>
      </c>
      <c r="B13" s="33">
        <v>78</v>
      </c>
      <c r="C13" s="18">
        <v>3454.62</v>
      </c>
      <c r="D13" s="33">
        <v>74</v>
      </c>
      <c r="E13" s="18">
        <v>3229.94</v>
      </c>
      <c r="F13" s="33">
        <v>72</v>
      </c>
      <c r="G13" s="18">
        <v>3164.4</v>
      </c>
      <c r="H13" s="33">
        <v>75</v>
      </c>
      <c r="I13" s="18">
        <v>3272.07</v>
      </c>
      <c r="J13" s="33">
        <v>74</v>
      </c>
      <c r="K13" s="37">
        <v>3229.94</v>
      </c>
      <c r="L13" s="34">
        <f>SUM(C13+E13+G13+I13,K13)</f>
        <v>16350.97</v>
      </c>
    </row>
    <row r="14" spans="1:12" x14ac:dyDescent="0.25">
      <c r="A14" s="36" t="s">
        <v>15</v>
      </c>
      <c r="B14" s="16">
        <v>10</v>
      </c>
      <c r="C14" s="7">
        <v>346.42</v>
      </c>
      <c r="D14" s="16">
        <v>10</v>
      </c>
      <c r="E14" s="7">
        <v>346.42</v>
      </c>
      <c r="F14" s="16">
        <v>10</v>
      </c>
      <c r="G14" s="7">
        <v>346.42</v>
      </c>
      <c r="H14" s="16">
        <v>10</v>
      </c>
      <c r="I14" s="7">
        <v>346.42</v>
      </c>
      <c r="J14" s="16">
        <v>10</v>
      </c>
      <c r="K14" s="35">
        <v>346.42</v>
      </c>
      <c r="L14" s="31">
        <f t="shared" ref="L14:L26" si="1">SUM(C14,E14,G14,I14,K14)</f>
        <v>1732.1000000000001</v>
      </c>
    </row>
    <row r="15" spans="1:12" x14ac:dyDescent="0.25">
      <c r="A15" s="2" t="s">
        <v>5</v>
      </c>
      <c r="B15" s="33">
        <v>111</v>
      </c>
      <c r="C15" s="18">
        <v>4882.3500000000004</v>
      </c>
      <c r="D15" s="33">
        <v>111</v>
      </c>
      <c r="E15" s="18">
        <v>4821.5</v>
      </c>
      <c r="F15" s="33">
        <v>111</v>
      </c>
      <c r="G15" s="18">
        <v>4821.5</v>
      </c>
      <c r="H15" s="33">
        <v>109</v>
      </c>
      <c r="I15" s="18">
        <v>4737.24</v>
      </c>
      <c r="J15" s="33">
        <v>109</v>
      </c>
      <c r="K15" s="37">
        <v>4737.24</v>
      </c>
      <c r="L15" s="34">
        <f t="shared" si="1"/>
        <v>23999.83</v>
      </c>
    </row>
    <row r="16" spans="1:12" x14ac:dyDescent="0.25">
      <c r="A16" s="36" t="s">
        <v>38</v>
      </c>
      <c r="B16" s="21">
        <v>10</v>
      </c>
      <c r="C16" s="7">
        <v>496.18</v>
      </c>
      <c r="D16" s="16">
        <v>26</v>
      </c>
      <c r="E16" s="7">
        <v>1156.23</v>
      </c>
      <c r="F16" s="16">
        <v>18</v>
      </c>
      <c r="G16" s="7">
        <v>814.5</v>
      </c>
      <c r="H16" s="16">
        <v>18</v>
      </c>
      <c r="I16" s="7">
        <v>814.5</v>
      </c>
      <c r="J16" s="16">
        <v>18</v>
      </c>
      <c r="K16" s="35">
        <v>814.5</v>
      </c>
      <c r="L16" s="31">
        <f t="shared" si="1"/>
        <v>4095.91</v>
      </c>
    </row>
    <row r="17" spans="1:13" x14ac:dyDescent="0.25">
      <c r="A17" s="2" t="s">
        <v>33</v>
      </c>
      <c r="B17" s="32">
        <v>9</v>
      </c>
      <c r="C17" s="18">
        <v>416.61</v>
      </c>
      <c r="D17" s="33">
        <v>8</v>
      </c>
      <c r="E17" s="18">
        <v>374.48</v>
      </c>
      <c r="F17" s="33">
        <v>8</v>
      </c>
      <c r="G17" s="18">
        <v>374.48</v>
      </c>
      <c r="H17" s="33">
        <v>7</v>
      </c>
      <c r="I17" s="18">
        <v>351.07</v>
      </c>
      <c r="J17" s="33">
        <v>7</v>
      </c>
      <c r="K17" s="37">
        <v>351.07</v>
      </c>
      <c r="L17" s="34">
        <f t="shared" si="1"/>
        <v>1867.71</v>
      </c>
    </row>
    <row r="18" spans="1:13" x14ac:dyDescent="0.25">
      <c r="A18" s="2" t="s">
        <v>39</v>
      </c>
      <c r="B18" s="32">
        <v>10</v>
      </c>
      <c r="C18" s="18">
        <v>402.58</v>
      </c>
      <c r="D18" s="33">
        <v>10</v>
      </c>
      <c r="E18" s="18">
        <v>374.48</v>
      </c>
      <c r="F18" s="33">
        <v>10</v>
      </c>
      <c r="G18" s="18">
        <v>402.58</v>
      </c>
      <c r="H18" s="33">
        <v>10</v>
      </c>
      <c r="I18" s="18">
        <v>402.58</v>
      </c>
      <c r="J18" s="33">
        <v>9</v>
      </c>
      <c r="K18" s="37">
        <v>280.88</v>
      </c>
      <c r="L18" s="34">
        <f t="shared" si="1"/>
        <v>1863.1</v>
      </c>
    </row>
    <row r="19" spans="1:13" x14ac:dyDescent="0.25">
      <c r="A19" s="36" t="s">
        <v>34</v>
      </c>
      <c r="B19" s="21">
        <v>15</v>
      </c>
      <c r="C19" s="7">
        <v>538.35</v>
      </c>
      <c r="D19" s="16">
        <v>15</v>
      </c>
      <c r="E19" s="7">
        <v>538.35</v>
      </c>
      <c r="F19" s="16">
        <v>15</v>
      </c>
      <c r="G19" s="7">
        <v>538.35</v>
      </c>
      <c r="H19" s="16">
        <v>14</v>
      </c>
      <c r="I19" s="7">
        <v>514.94000000000005</v>
      </c>
      <c r="J19" s="16">
        <v>14</v>
      </c>
      <c r="K19" s="35">
        <v>514.94000000000005</v>
      </c>
      <c r="L19" s="31">
        <f t="shared" si="1"/>
        <v>2644.9300000000003</v>
      </c>
    </row>
    <row r="20" spans="1:13" x14ac:dyDescent="0.25">
      <c r="A20" s="2" t="s">
        <v>40</v>
      </c>
      <c r="B20" s="32">
        <v>45</v>
      </c>
      <c r="C20" s="18">
        <v>1952.01</v>
      </c>
      <c r="D20" s="33">
        <v>47</v>
      </c>
      <c r="E20" s="18">
        <v>2054.9899999999998</v>
      </c>
      <c r="F20" s="33">
        <v>48</v>
      </c>
      <c r="G20" s="18">
        <v>2097.12</v>
      </c>
      <c r="H20" s="33">
        <v>48</v>
      </c>
      <c r="I20" s="18">
        <v>2097.12</v>
      </c>
      <c r="J20" s="33">
        <v>48</v>
      </c>
      <c r="K20" s="37">
        <v>2097.12</v>
      </c>
      <c r="L20" s="34">
        <f t="shared" si="1"/>
        <v>10298.36</v>
      </c>
    </row>
    <row r="21" spans="1:13" x14ac:dyDescent="0.25">
      <c r="A21" s="21" t="s">
        <v>35</v>
      </c>
      <c r="B21" s="21">
        <v>44</v>
      </c>
      <c r="C21" s="16">
        <v>1441.88</v>
      </c>
      <c r="D21" s="17">
        <v>49</v>
      </c>
      <c r="E21" s="17">
        <v>1615.09</v>
      </c>
      <c r="F21" s="17">
        <v>49</v>
      </c>
      <c r="G21" s="17">
        <v>1615.09</v>
      </c>
      <c r="H21" s="17">
        <v>49</v>
      </c>
      <c r="I21" s="17">
        <v>1615.09</v>
      </c>
      <c r="J21" s="17">
        <v>49</v>
      </c>
      <c r="K21" s="29">
        <v>1615.09</v>
      </c>
      <c r="L21" s="31">
        <f t="shared" si="1"/>
        <v>7902.2400000000007</v>
      </c>
    </row>
    <row r="22" spans="1:13" x14ac:dyDescent="0.25">
      <c r="A22" s="21" t="s">
        <v>41</v>
      </c>
      <c r="B22" s="21">
        <v>11</v>
      </c>
      <c r="C22" s="16">
        <v>369.83</v>
      </c>
      <c r="D22" s="17">
        <v>11</v>
      </c>
      <c r="E22" s="17">
        <v>369.83</v>
      </c>
      <c r="F22" s="17">
        <v>11</v>
      </c>
      <c r="G22" s="17">
        <v>369.83</v>
      </c>
      <c r="H22" s="17">
        <v>11</v>
      </c>
      <c r="I22" s="17">
        <v>369.83</v>
      </c>
      <c r="J22" s="17">
        <v>11</v>
      </c>
      <c r="K22" s="29">
        <v>369.83</v>
      </c>
      <c r="L22" s="31">
        <f t="shared" si="1"/>
        <v>1849.1499999999999</v>
      </c>
    </row>
    <row r="23" spans="1:13" x14ac:dyDescent="0.25">
      <c r="A23" s="21" t="s">
        <v>45</v>
      </c>
      <c r="B23" s="21">
        <v>14</v>
      </c>
      <c r="C23" s="16">
        <v>514.94000000000005</v>
      </c>
      <c r="D23" s="17">
        <v>14</v>
      </c>
      <c r="E23" s="17">
        <v>514.94000000000005</v>
      </c>
      <c r="F23" s="17">
        <v>14</v>
      </c>
      <c r="G23" s="17">
        <v>514.94000000000005</v>
      </c>
      <c r="H23" s="17">
        <v>14</v>
      </c>
      <c r="I23" s="17">
        <v>514.94000000000005</v>
      </c>
      <c r="J23" s="17">
        <v>14</v>
      </c>
      <c r="K23" s="29">
        <v>514.94000000000005</v>
      </c>
      <c r="L23" s="31">
        <f t="shared" si="1"/>
        <v>2574.7000000000003</v>
      </c>
    </row>
    <row r="24" spans="1:13" x14ac:dyDescent="0.25">
      <c r="A24" s="21" t="s">
        <v>46</v>
      </c>
      <c r="B24" s="21">
        <v>7</v>
      </c>
      <c r="C24" s="16">
        <v>238.75</v>
      </c>
      <c r="D24" s="17">
        <v>6</v>
      </c>
      <c r="E24" s="17">
        <v>196.62</v>
      </c>
      <c r="F24" s="17">
        <v>6</v>
      </c>
      <c r="G24" s="17">
        <v>196.62</v>
      </c>
      <c r="H24" s="17">
        <v>6</v>
      </c>
      <c r="I24" s="17">
        <v>196.62</v>
      </c>
      <c r="J24" s="17">
        <v>6</v>
      </c>
      <c r="K24" s="29">
        <v>196.62</v>
      </c>
      <c r="L24" s="31">
        <f t="shared" si="1"/>
        <v>1025.23</v>
      </c>
    </row>
    <row r="25" spans="1:13" x14ac:dyDescent="0.25">
      <c r="A25" s="21" t="s">
        <v>47</v>
      </c>
      <c r="B25" s="21">
        <v>8</v>
      </c>
      <c r="C25" s="16">
        <v>449.36</v>
      </c>
      <c r="D25" s="17">
        <v>8</v>
      </c>
      <c r="E25" s="17">
        <v>449.36</v>
      </c>
      <c r="F25" s="17">
        <v>8</v>
      </c>
      <c r="G25" s="17">
        <v>449.36</v>
      </c>
      <c r="H25" s="17">
        <v>8</v>
      </c>
      <c r="I25" s="17">
        <v>449.36</v>
      </c>
      <c r="J25" s="17">
        <v>8</v>
      </c>
      <c r="K25" s="29">
        <v>449.36</v>
      </c>
      <c r="L25" s="31">
        <f t="shared" si="1"/>
        <v>2246.8000000000002</v>
      </c>
    </row>
    <row r="26" spans="1:13" x14ac:dyDescent="0.25">
      <c r="A26" s="21" t="s">
        <v>48</v>
      </c>
      <c r="B26" s="21">
        <v>9</v>
      </c>
      <c r="C26" s="16">
        <v>266.85000000000002</v>
      </c>
      <c r="D26" s="17">
        <v>9</v>
      </c>
      <c r="E26" s="17">
        <v>266.85000000000002</v>
      </c>
      <c r="F26" s="17">
        <v>9</v>
      </c>
      <c r="G26" s="17">
        <v>266.85000000000002</v>
      </c>
      <c r="H26" s="17">
        <v>9</v>
      </c>
      <c r="I26" s="17">
        <v>266.85000000000002</v>
      </c>
      <c r="J26" s="17">
        <v>9</v>
      </c>
      <c r="K26" s="29">
        <v>266.85000000000002</v>
      </c>
      <c r="L26" s="31">
        <f t="shared" si="1"/>
        <v>1334.25</v>
      </c>
    </row>
    <row r="27" spans="1:13" x14ac:dyDescent="0.25">
      <c r="A27" s="2" t="s">
        <v>18</v>
      </c>
      <c r="B27" s="2">
        <f>SUM(B5:B26)</f>
        <v>785</v>
      </c>
      <c r="C27" s="2">
        <f>SUM(C5:C26)</f>
        <v>29646.289999999997</v>
      </c>
      <c r="D27" s="2">
        <f>SUM(D5:D26)</f>
        <v>819</v>
      </c>
      <c r="E27" s="2">
        <f>SUM(E5:E26)</f>
        <v>30854.10999999999</v>
      </c>
      <c r="F27" s="2">
        <f>SUM(F5:F26)</f>
        <v>807</v>
      </c>
      <c r="G27" s="2">
        <f t="shared" ref="G27:L27" si="2">SUM(G5:G26)</f>
        <v>30226.809999999998</v>
      </c>
      <c r="H27" s="2">
        <f t="shared" si="2"/>
        <v>809</v>
      </c>
      <c r="I27" s="2">
        <f t="shared" si="2"/>
        <v>30254.909999999993</v>
      </c>
      <c r="J27" s="2">
        <f t="shared" si="2"/>
        <v>804</v>
      </c>
      <c r="K27" s="30">
        <f>SUM(K5:K26)</f>
        <v>30002.129999999997</v>
      </c>
      <c r="L27" s="30">
        <f t="shared" si="2"/>
        <v>150984.25</v>
      </c>
      <c r="M27" s="26">
        <f>SUM(B27,D27,F27,H27,J27)</f>
        <v>4024</v>
      </c>
    </row>
    <row r="30" spans="1:13" x14ac:dyDescent="0.25">
      <c r="A30" s="25" t="s">
        <v>42</v>
      </c>
      <c r="C30" s="25">
        <f>SUM(M27,M59)</f>
        <v>8510</v>
      </c>
    </row>
    <row r="31" spans="1:13" x14ac:dyDescent="0.25">
      <c r="A31" s="25" t="s">
        <v>52</v>
      </c>
      <c r="C31" s="38">
        <f>SUM(L27,L59)</f>
        <v>332468.0199999999</v>
      </c>
    </row>
    <row r="32" spans="1:13" x14ac:dyDescent="0.25">
      <c r="A32" s="1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7.25" x14ac:dyDescent="0.3">
      <c r="A33" s="19" t="s">
        <v>11</v>
      </c>
      <c r="B33" s="19" t="s">
        <v>23</v>
      </c>
      <c r="C33" s="10"/>
      <c r="D33" s="10" t="s">
        <v>24</v>
      </c>
      <c r="E33" s="10"/>
      <c r="F33" s="10" t="s">
        <v>25</v>
      </c>
      <c r="G33" s="10"/>
      <c r="H33" s="11" t="s">
        <v>26</v>
      </c>
      <c r="I33" s="11"/>
      <c r="J33" s="11" t="s">
        <v>27</v>
      </c>
      <c r="K33" s="11"/>
      <c r="L33" s="10" t="s">
        <v>16</v>
      </c>
    </row>
    <row r="34" spans="1:12" ht="17.25" x14ac:dyDescent="0.3">
      <c r="A34" s="23"/>
      <c r="B34" s="23" t="s">
        <v>21</v>
      </c>
      <c r="C34" s="23" t="s">
        <v>20</v>
      </c>
      <c r="D34" s="23" t="s">
        <v>21</v>
      </c>
      <c r="E34" s="23" t="s">
        <v>20</v>
      </c>
      <c r="F34" s="23" t="s">
        <v>21</v>
      </c>
      <c r="G34" s="23" t="s">
        <v>20</v>
      </c>
      <c r="H34" s="24" t="s">
        <v>21</v>
      </c>
      <c r="I34" s="24" t="s">
        <v>20</v>
      </c>
      <c r="J34" s="24" t="s">
        <v>21</v>
      </c>
      <c r="K34" s="24" t="s">
        <v>20</v>
      </c>
      <c r="L34" s="23"/>
    </row>
    <row r="35" spans="1:12" x14ac:dyDescent="0.25">
      <c r="A35" s="32" t="s">
        <v>0</v>
      </c>
      <c r="B35" s="32">
        <v>7</v>
      </c>
      <c r="C35" s="34">
        <v>276.19</v>
      </c>
      <c r="D35" s="33">
        <v>7</v>
      </c>
      <c r="E35" s="34">
        <v>276.19</v>
      </c>
      <c r="F35" s="33">
        <v>7</v>
      </c>
      <c r="G35" s="34">
        <v>276.19</v>
      </c>
      <c r="H35" s="33">
        <v>7</v>
      </c>
      <c r="I35" s="34">
        <v>276.19</v>
      </c>
      <c r="J35" s="33">
        <v>7</v>
      </c>
      <c r="K35" s="34">
        <v>276.19</v>
      </c>
      <c r="L35" s="34">
        <f t="shared" ref="L35:L42" si="3">SUM(C35,E35,G35,I35,K35)</f>
        <v>1380.95</v>
      </c>
    </row>
    <row r="36" spans="1:12" x14ac:dyDescent="0.25">
      <c r="A36" s="36" t="s">
        <v>37</v>
      </c>
      <c r="B36" s="36">
        <v>15</v>
      </c>
      <c r="C36" s="35">
        <v>594.51</v>
      </c>
      <c r="D36" s="7">
        <v>15</v>
      </c>
      <c r="E36" s="35">
        <v>594.51</v>
      </c>
      <c r="F36" s="7">
        <v>15</v>
      </c>
      <c r="G36" s="35">
        <v>594.51</v>
      </c>
      <c r="H36" s="7">
        <v>15</v>
      </c>
      <c r="I36" s="35">
        <v>594.51</v>
      </c>
      <c r="J36" s="7">
        <v>15</v>
      </c>
      <c r="K36" s="35">
        <v>594.51</v>
      </c>
      <c r="L36" s="35">
        <f t="shared" si="3"/>
        <v>2972.55</v>
      </c>
    </row>
    <row r="37" spans="1:12" x14ac:dyDescent="0.25">
      <c r="A37" s="36" t="s">
        <v>29</v>
      </c>
      <c r="B37" s="36">
        <v>130</v>
      </c>
      <c r="C37" s="35">
        <v>4578.34</v>
      </c>
      <c r="D37" s="7">
        <v>129</v>
      </c>
      <c r="E37" s="35">
        <v>4536.21</v>
      </c>
      <c r="F37" s="7">
        <v>128</v>
      </c>
      <c r="G37" s="35">
        <v>4512.8</v>
      </c>
      <c r="H37" s="7">
        <v>128</v>
      </c>
      <c r="I37" s="35">
        <v>4512.8</v>
      </c>
      <c r="J37" s="7">
        <v>127</v>
      </c>
      <c r="K37" s="35">
        <v>4489.3900000000003</v>
      </c>
      <c r="L37" s="35">
        <f t="shared" si="3"/>
        <v>22629.539999999997</v>
      </c>
    </row>
    <row r="38" spans="1:12" x14ac:dyDescent="0.25">
      <c r="A38" s="36" t="s">
        <v>30</v>
      </c>
      <c r="B38" s="36">
        <v>69</v>
      </c>
      <c r="C38" s="35">
        <v>2214.33</v>
      </c>
      <c r="D38" s="7">
        <v>68</v>
      </c>
      <c r="E38" s="35">
        <v>2190.92</v>
      </c>
      <c r="F38" s="7">
        <v>66</v>
      </c>
      <c r="G38" s="35">
        <v>2125.38</v>
      </c>
      <c r="H38" s="7">
        <v>66</v>
      </c>
      <c r="I38" s="35">
        <v>2125.38</v>
      </c>
      <c r="J38" s="7">
        <v>66</v>
      </c>
      <c r="K38" s="35">
        <v>2125.38</v>
      </c>
      <c r="L38" s="35">
        <f t="shared" si="3"/>
        <v>10781.39</v>
      </c>
    </row>
    <row r="39" spans="1:12" x14ac:dyDescent="0.25">
      <c r="A39" s="32" t="s">
        <v>2</v>
      </c>
      <c r="B39" s="33">
        <v>3</v>
      </c>
      <c r="C39" s="34">
        <v>145.11000000000001</v>
      </c>
      <c r="D39" s="33">
        <v>3</v>
      </c>
      <c r="E39" s="34">
        <v>145.11000000000001</v>
      </c>
      <c r="F39" s="33">
        <v>3</v>
      </c>
      <c r="G39" s="34">
        <v>145.11000000000001</v>
      </c>
      <c r="H39" s="33">
        <v>3</v>
      </c>
      <c r="I39" s="34">
        <v>145.11000000000001</v>
      </c>
      <c r="J39" s="33">
        <v>3</v>
      </c>
      <c r="K39" s="34">
        <v>145.11000000000001</v>
      </c>
      <c r="L39" s="34">
        <f t="shared" si="3"/>
        <v>725.55000000000007</v>
      </c>
    </row>
    <row r="40" spans="1:12" x14ac:dyDescent="0.25">
      <c r="A40" s="2" t="s">
        <v>31</v>
      </c>
      <c r="B40" s="18">
        <v>51</v>
      </c>
      <c r="C40" s="37">
        <v>1980.15</v>
      </c>
      <c r="D40" s="18">
        <v>51</v>
      </c>
      <c r="E40" s="37">
        <v>1980.15</v>
      </c>
      <c r="F40" s="18">
        <v>50</v>
      </c>
      <c r="G40" s="37">
        <v>1956.74</v>
      </c>
      <c r="H40" s="18">
        <v>49</v>
      </c>
      <c r="I40" s="37">
        <v>1933.33</v>
      </c>
      <c r="J40" s="18">
        <v>47</v>
      </c>
      <c r="K40" s="37">
        <v>1849.07</v>
      </c>
      <c r="L40" s="37">
        <f t="shared" si="3"/>
        <v>9699.44</v>
      </c>
    </row>
    <row r="41" spans="1:12" x14ac:dyDescent="0.25">
      <c r="A41" s="32" t="s">
        <v>32</v>
      </c>
      <c r="B41" s="18">
        <v>145</v>
      </c>
      <c r="C41" s="34">
        <v>5191.57</v>
      </c>
      <c r="D41" s="18">
        <v>153</v>
      </c>
      <c r="E41" s="34">
        <v>5435.01</v>
      </c>
      <c r="F41" s="18">
        <v>191</v>
      </c>
      <c r="G41" s="34">
        <v>6624.11</v>
      </c>
      <c r="H41" s="18">
        <v>165</v>
      </c>
      <c r="I41" s="34">
        <v>5790.81</v>
      </c>
      <c r="J41" s="18">
        <v>165</v>
      </c>
      <c r="K41" s="34">
        <v>5790.81</v>
      </c>
      <c r="L41" s="37">
        <f t="shared" si="3"/>
        <v>28832.31</v>
      </c>
    </row>
    <row r="42" spans="1:12" x14ac:dyDescent="0.25">
      <c r="A42" s="21" t="s">
        <v>3</v>
      </c>
      <c r="B42" s="7">
        <v>24</v>
      </c>
      <c r="C42" s="31">
        <v>823.92</v>
      </c>
      <c r="D42" s="7">
        <v>26</v>
      </c>
      <c r="E42" s="31">
        <v>870.74</v>
      </c>
      <c r="F42" s="7">
        <v>26</v>
      </c>
      <c r="G42" s="31">
        <v>870.74</v>
      </c>
      <c r="H42" s="7">
        <v>26</v>
      </c>
      <c r="I42" s="31">
        <v>870.74</v>
      </c>
      <c r="J42" s="7">
        <v>26</v>
      </c>
      <c r="K42" s="31">
        <v>870.74</v>
      </c>
      <c r="L42" s="35">
        <f t="shared" si="3"/>
        <v>4306.8799999999992</v>
      </c>
    </row>
    <row r="43" spans="1:12" x14ac:dyDescent="0.25">
      <c r="A43" s="32" t="s">
        <v>4</v>
      </c>
      <c r="B43" s="18">
        <v>89</v>
      </c>
      <c r="C43" s="34">
        <v>4273.7299999999996</v>
      </c>
      <c r="D43" s="18">
        <v>89</v>
      </c>
      <c r="E43" s="34">
        <v>4311.17</v>
      </c>
      <c r="F43" s="18">
        <v>90</v>
      </c>
      <c r="G43" s="34">
        <v>4334.58</v>
      </c>
      <c r="H43" s="18">
        <v>90</v>
      </c>
      <c r="I43" s="34">
        <v>4334.58</v>
      </c>
      <c r="J43" s="18">
        <v>88</v>
      </c>
      <c r="K43" s="34">
        <v>4250.32</v>
      </c>
      <c r="L43" s="37">
        <f>SUM(C43+E43+G43+I43,K43)</f>
        <v>21504.379999999997</v>
      </c>
    </row>
    <row r="44" spans="1:12" x14ac:dyDescent="0.25">
      <c r="A44" s="21" t="s">
        <v>15</v>
      </c>
      <c r="B44" s="7">
        <v>13</v>
      </c>
      <c r="C44" s="31">
        <v>528.97</v>
      </c>
      <c r="D44" s="7">
        <v>13</v>
      </c>
      <c r="E44" s="31">
        <v>528.97</v>
      </c>
      <c r="F44" s="7">
        <v>13</v>
      </c>
      <c r="G44" s="31">
        <v>528.97</v>
      </c>
      <c r="H44" s="7">
        <v>13</v>
      </c>
      <c r="I44" s="31">
        <v>528.97</v>
      </c>
      <c r="J44" s="7">
        <v>13</v>
      </c>
      <c r="K44" s="31">
        <v>528.97</v>
      </c>
      <c r="L44" s="35">
        <f t="shared" ref="L44:L58" si="4">SUM(C44,E44,G44,I44,K44)</f>
        <v>2644.8500000000004</v>
      </c>
    </row>
    <row r="45" spans="1:12" x14ac:dyDescent="0.25">
      <c r="A45" s="32" t="s">
        <v>5</v>
      </c>
      <c r="B45" s="18">
        <v>100</v>
      </c>
      <c r="C45" s="34">
        <v>4287.88</v>
      </c>
      <c r="D45" s="18">
        <v>99</v>
      </c>
      <c r="E45" s="34">
        <v>4245.75</v>
      </c>
      <c r="F45" s="18">
        <v>98</v>
      </c>
      <c r="G45" s="34">
        <v>4222.34</v>
      </c>
      <c r="H45" s="18">
        <v>97</v>
      </c>
      <c r="I45" s="34">
        <v>4161.49</v>
      </c>
      <c r="J45" s="18">
        <v>84</v>
      </c>
      <c r="K45" s="34">
        <v>3669.96</v>
      </c>
      <c r="L45" s="37">
        <f t="shared" si="4"/>
        <v>20587.419999999998</v>
      </c>
    </row>
    <row r="46" spans="1:12" x14ac:dyDescent="0.25">
      <c r="A46" s="21" t="s">
        <v>38</v>
      </c>
      <c r="B46" s="36">
        <v>19</v>
      </c>
      <c r="C46" s="31">
        <v>875.35</v>
      </c>
      <c r="D46" s="7">
        <v>19</v>
      </c>
      <c r="E46" s="31">
        <v>875.35</v>
      </c>
      <c r="F46" s="7">
        <v>19</v>
      </c>
      <c r="G46" s="31">
        <v>875.35</v>
      </c>
      <c r="H46" s="7">
        <v>19</v>
      </c>
      <c r="I46" s="31">
        <v>875.35</v>
      </c>
      <c r="J46" s="7">
        <v>19</v>
      </c>
      <c r="K46" s="31">
        <v>875.35</v>
      </c>
      <c r="L46" s="35">
        <f t="shared" si="4"/>
        <v>4376.75</v>
      </c>
    </row>
    <row r="47" spans="1:12" x14ac:dyDescent="0.25">
      <c r="A47" s="32" t="s">
        <v>33</v>
      </c>
      <c r="B47" s="2">
        <v>6</v>
      </c>
      <c r="C47" s="34">
        <v>327.66000000000003</v>
      </c>
      <c r="D47" s="18">
        <v>6</v>
      </c>
      <c r="E47" s="34">
        <v>327.66000000000003</v>
      </c>
      <c r="F47" s="18">
        <v>5</v>
      </c>
      <c r="G47" s="34">
        <v>285.52999999999997</v>
      </c>
      <c r="H47" s="18">
        <v>5</v>
      </c>
      <c r="I47" s="34">
        <v>285.52999999999997</v>
      </c>
      <c r="J47" s="18">
        <v>5</v>
      </c>
      <c r="K47" s="34">
        <v>285.52999999999997</v>
      </c>
      <c r="L47" s="37">
        <f t="shared" si="4"/>
        <v>1511.91</v>
      </c>
    </row>
    <row r="48" spans="1:12" x14ac:dyDescent="0.25">
      <c r="A48" s="32" t="s">
        <v>39</v>
      </c>
      <c r="B48" s="2">
        <v>9</v>
      </c>
      <c r="C48" s="34">
        <v>379.17</v>
      </c>
      <c r="D48" s="18">
        <v>9</v>
      </c>
      <c r="E48" s="34">
        <v>379.17</v>
      </c>
      <c r="F48" s="18">
        <v>9</v>
      </c>
      <c r="G48" s="34">
        <v>341.73</v>
      </c>
      <c r="H48" s="18">
        <v>9</v>
      </c>
      <c r="I48" s="34">
        <v>341.73</v>
      </c>
      <c r="J48" s="18">
        <v>9</v>
      </c>
      <c r="K48" s="34">
        <v>341.73</v>
      </c>
      <c r="L48" s="37">
        <f t="shared" si="4"/>
        <v>1783.5300000000002</v>
      </c>
    </row>
    <row r="49" spans="1:13" x14ac:dyDescent="0.25">
      <c r="A49" s="21" t="s">
        <v>34</v>
      </c>
      <c r="B49" s="36">
        <v>14</v>
      </c>
      <c r="C49" s="31">
        <v>608.54</v>
      </c>
      <c r="D49" s="7">
        <v>14</v>
      </c>
      <c r="E49" s="31">
        <v>608.54</v>
      </c>
      <c r="F49" s="7">
        <v>14</v>
      </c>
      <c r="G49" s="31">
        <v>608.54</v>
      </c>
      <c r="H49" s="7">
        <v>14</v>
      </c>
      <c r="I49" s="31">
        <v>608.54</v>
      </c>
      <c r="J49" s="7">
        <v>14</v>
      </c>
      <c r="K49" s="31">
        <v>608.54</v>
      </c>
      <c r="L49" s="35">
        <f t="shared" si="4"/>
        <v>3042.7</v>
      </c>
    </row>
    <row r="50" spans="1:13" x14ac:dyDescent="0.25">
      <c r="A50" s="32" t="s">
        <v>40</v>
      </c>
      <c r="B50" s="2">
        <v>47</v>
      </c>
      <c r="C50" s="34">
        <v>2340.48</v>
      </c>
      <c r="D50" s="18">
        <v>47</v>
      </c>
      <c r="E50" s="34">
        <v>2195.37</v>
      </c>
      <c r="F50" s="18">
        <v>46</v>
      </c>
      <c r="G50" s="34">
        <v>2256.2199999999998</v>
      </c>
      <c r="H50" s="18">
        <v>45</v>
      </c>
      <c r="I50" s="34">
        <v>2214.09</v>
      </c>
      <c r="J50" s="18">
        <v>43</v>
      </c>
      <c r="K50" s="34">
        <v>2111.11</v>
      </c>
      <c r="L50" s="37">
        <f t="shared" si="4"/>
        <v>11117.27</v>
      </c>
    </row>
    <row r="51" spans="1:13" x14ac:dyDescent="0.25">
      <c r="A51" s="21" t="s">
        <v>35</v>
      </c>
      <c r="B51" s="21">
        <v>47</v>
      </c>
      <c r="C51" s="31">
        <v>2073.71</v>
      </c>
      <c r="D51" s="17">
        <v>47</v>
      </c>
      <c r="E51" s="29">
        <v>2073.71</v>
      </c>
      <c r="F51" s="17">
        <v>47</v>
      </c>
      <c r="G51" s="29">
        <v>2073.71</v>
      </c>
      <c r="H51" s="17">
        <v>47</v>
      </c>
      <c r="I51" s="29">
        <v>2073.71</v>
      </c>
      <c r="J51" s="17">
        <v>47</v>
      </c>
      <c r="K51" s="29">
        <v>2073.71</v>
      </c>
      <c r="L51" s="31">
        <f t="shared" si="4"/>
        <v>10368.549999999999</v>
      </c>
    </row>
    <row r="52" spans="1:13" x14ac:dyDescent="0.25">
      <c r="A52" s="21" t="s">
        <v>41</v>
      </c>
      <c r="B52" s="21">
        <v>9</v>
      </c>
      <c r="C52" s="31">
        <v>416.61</v>
      </c>
      <c r="D52" s="17">
        <v>9</v>
      </c>
      <c r="E52" s="29">
        <v>416.61</v>
      </c>
      <c r="F52" s="17">
        <v>9</v>
      </c>
      <c r="G52" s="29">
        <v>416.61</v>
      </c>
      <c r="H52" s="17">
        <v>9</v>
      </c>
      <c r="I52" s="29">
        <v>416.61</v>
      </c>
      <c r="J52" s="17">
        <v>9</v>
      </c>
      <c r="K52" s="29">
        <v>416.61</v>
      </c>
      <c r="L52" s="31">
        <f t="shared" si="4"/>
        <v>2083.0500000000002</v>
      </c>
    </row>
    <row r="53" spans="1:13" x14ac:dyDescent="0.25">
      <c r="A53" s="21" t="s">
        <v>45</v>
      </c>
      <c r="B53" s="21">
        <v>15</v>
      </c>
      <c r="C53" s="31">
        <v>594.51</v>
      </c>
      <c r="D53" s="17">
        <v>15</v>
      </c>
      <c r="E53" s="29">
        <v>594.51</v>
      </c>
      <c r="F53" s="17">
        <v>15</v>
      </c>
      <c r="G53" s="29">
        <v>594.51</v>
      </c>
      <c r="H53" s="17">
        <v>15</v>
      </c>
      <c r="I53" s="29">
        <v>594.51</v>
      </c>
      <c r="J53" s="17">
        <v>15</v>
      </c>
      <c r="K53" s="29">
        <v>594.51</v>
      </c>
      <c r="L53" s="31">
        <f t="shared" si="4"/>
        <v>2972.55</v>
      </c>
    </row>
    <row r="54" spans="1:13" x14ac:dyDescent="0.25">
      <c r="A54" s="21" t="s">
        <v>49</v>
      </c>
      <c r="B54" s="21">
        <v>6</v>
      </c>
      <c r="C54" s="31">
        <v>234.06</v>
      </c>
      <c r="D54" s="17">
        <v>6</v>
      </c>
      <c r="E54" s="29">
        <v>234.06</v>
      </c>
      <c r="F54" s="17">
        <v>6</v>
      </c>
      <c r="G54" s="29">
        <v>234.06</v>
      </c>
      <c r="H54" s="17">
        <v>6</v>
      </c>
      <c r="I54" s="29">
        <v>234.06</v>
      </c>
      <c r="J54" s="17">
        <v>6</v>
      </c>
      <c r="K54" s="29">
        <v>234.06</v>
      </c>
      <c r="L54" s="31">
        <f t="shared" si="4"/>
        <v>1170.3</v>
      </c>
    </row>
    <row r="55" spans="1:13" x14ac:dyDescent="0.25">
      <c r="A55" s="21" t="s">
        <v>47</v>
      </c>
      <c r="B55" s="21">
        <v>8</v>
      </c>
      <c r="C55" s="31">
        <v>468.08</v>
      </c>
      <c r="D55" s="17">
        <v>8</v>
      </c>
      <c r="E55" s="29">
        <v>468.08</v>
      </c>
      <c r="F55" s="17">
        <v>8</v>
      </c>
      <c r="G55" s="29">
        <v>468.08</v>
      </c>
      <c r="H55" s="17">
        <v>8</v>
      </c>
      <c r="I55" s="29">
        <v>468.08</v>
      </c>
      <c r="J55" s="17">
        <v>8</v>
      </c>
      <c r="K55" s="29">
        <v>468.08</v>
      </c>
      <c r="L55" s="31">
        <f t="shared" si="4"/>
        <v>2340.4</v>
      </c>
    </row>
    <row r="56" spans="1:13" x14ac:dyDescent="0.25">
      <c r="A56" s="21" t="s">
        <v>48</v>
      </c>
      <c r="B56" s="21">
        <v>9</v>
      </c>
      <c r="C56" s="31">
        <v>454.05</v>
      </c>
      <c r="D56" s="17">
        <v>9</v>
      </c>
      <c r="E56" s="29">
        <v>454.05</v>
      </c>
      <c r="F56" s="17">
        <v>9</v>
      </c>
      <c r="G56" s="29">
        <v>454.05</v>
      </c>
      <c r="H56" s="17">
        <v>9</v>
      </c>
      <c r="I56" s="29">
        <v>454.05</v>
      </c>
      <c r="J56" s="17">
        <v>9</v>
      </c>
      <c r="K56" s="29">
        <v>454.05</v>
      </c>
      <c r="L56" s="31">
        <f t="shared" si="4"/>
        <v>2270.25</v>
      </c>
    </row>
    <row r="57" spans="1:13" x14ac:dyDescent="0.25">
      <c r="A57" s="21" t="s">
        <v>50</v>
      </c>
      <c r="B57" s="21">
        <v>0</v>
      </c>
      <c r="C57" s="31">
        <v>0</v>
      </c>
      <c r="D57" s="17">
        <v>0</v>
      </c>
      <c r="E57" s="29">
        <v>0</v>
      </c>
      <c r="F57" s="17">
        <v>141</v>
      </c>
      <c r="G57" s="29">
        <v>6895.05</v>
      </c>
      <c r="H57" s="17">
        <v>47</v>
      </c>
      <c r="I57" s="29">
        <v>2298.35</v>
      </c>
      <c r="J57" s="17">
        <v>47</v>
      </c>
      <c r="K57" s="29">
        <v>2298.35</v>
      </c>
      <c r="L57" s="31">
        <f t="shared" si="4"/>
        <v>11491.75</v>
      </c>
    </row>
    <row r="58" spans="1:13" x14ac:dyDescent="0.25">
      <c r="A58" s="21" t="s">
        <v>51</v>
      </c>
      <c r="B58" s="21">
        <v>0</v>
      </c>
      <c r="C58" s="31">
        <v>0</v>
      </c>
      <c r="D58" s="17">
        <v>0</v>
      </c>
      <c r="E58" s="29">
        <v>0</v>
      </c>
      <c r="F58" s="17">
        <v>18</v>
      </c>
      <c r="G58" s="29">
        <v>533.70000000000005</v>
      </c>
      <c r="H58" s="17">
        <v>6</v>
      </c>
      <c r="I58" s="29">
        <v>177.9</v>
      </c>
      <c r="J58" s="17">
        <v>6</v>
      </c>
      <c r="K58" s="29">
        <v>177.9</v>
      </c>
      <c r="L58" s="31">
        <f t="shared" si="4"/>
        <v>889.5</v>
      </c>
    </row>
    <row r="59" spans="1:13" x14ac:dyDescent="0.25">
      <c r="A59" s="2" t="s">
        <v>18</v>
      </c>
      <c r="B59" s="2">
        <f t="shared" ref="B59:L59" si="5">SUM(B35:B58)</f>
        <v>835</v>
      </c>
      <c r="C59" s="30">
        <f t="shared" si="5"/>
        <v>33666.92</v>
      </c>
      <c r="D59" s="2">
        <f t="shared" si="5"/>
        <v>842</v>
      </c>
      <c r="E59" s="30">
        <f t="shared" si="5"/>
        <v>33741.840000000004</v>
      </c>
      <c r="F59" s="2">
        <f t="shared" si="5"/>
        <v>1033</v>
      </c>
      <c r="G59" s="30">
        <f t="shared" si="5"/>
        <v>42228.610000000008</v>
      </c>
      <c r="H59" s="2">
        <f t="shared" si="5"/>
        <v>898</v>
      </c>
      <c r="I59" s="30">
        <f t="shared" si="5"/>
        <v>36316.420000000006</v>
      </c>
      <c r="J59" s="2">
        <f t="shared" si="5"/>
        <v>878</v>
      </c>
      <c r="K59" s="30">
        <f t="shared" si="5"/>
        <v>35529.979999999996</v>
      </c>
      <c r="L59" s="30">
        <f t="shared" si="5"/>
        <v>181483.76999999993</v>
      </c>
      <c r="M59" s="26">
        <f>SUM(B59,D59,F59,H59,J59)</f>
        <v>4486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L23" sqref="L23"/>
    </sheetView>
  </sheetViews>
  <sheetFormatPr defaultRowHeight="15" x14ac:dyDescent="0.25"/>
  <cols>
    <col min="1" max="1" width="20.5703125" customWidth="1"/>
    <col min="2" max="2" width="10.140625" customWidth="1"/>
    <col min="3" max="3" width="10" bestFit="1" customWidth="1"/>
    <col min="4" max="4" width="10" customWidth="1"/>
    <col min="5" max="5" width="10.5703125" customWidth="1"/>
    <col min="12" max="12" width="13" customWidth="1"/>
  </cols>
  <sheetData>
    <row r="1" spans="1:12" ht="19.5" x14ac:dyDescent="0.3">
      <c r="A1" s="7"/>
      <c r="B1" s="3"/>
      <c r="C1" s="4" t="s">
        <v>54</v>
      </c>
      <c r="D1" s="22"/>
      <c r="E1" s="5"/>
      <c r="F1" s="6"/>
      <c r="G1" s="6"/>
      <c r="H1" s="6"/>
      <c r="I1" s="6"/>
      <c r="J1" s="6"/>
      <c r="K1" s="6"/>
      <c r="L1" s="6"/>
    </row>
    <row r="2" spans="1:12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x14ac:dyDescent="0.3">
      <c r="A3" s="19" t="s">
        <v>11</v>
      </c>
      <c r="B3" s="19" t="s">
        <v>14</v>
      </c>
      <c r="C3" s="10"/>
      <c r="D3" s="10" t="s">
        <v>12</v>
      </c>
      <c r="E3" s="10"/>
      <c r="F3" s="10" t="s">
        <v>13</v>
      </c>
      <c r="G3" s="10"/>
      <c r="H3" s="11" t="s">
        <v>17</v>
      </c>
      <c r="I3" s="11"/>
      <c r="J3" s="11" t="s">
        <v>19</v>
      </c>
      <c r="K3" s="11"/>
      <c r="L3" s="10" t="s">
        <v>16</v>
      </c>
    </row>
    <row r="4" spans="1:12" ht="17.25" x14ac:dyDescent="0.3">
      <c r="A4" s="10"/>
      <c r="B4" s="10" t="s">
        <v>21</v>
      </c>
      <c r="C4" s="10" t="s">
        <v>20</v>
      </c>
      <c r="D4" s="10" t="s">
        <v>21</v>
      </c>
      <c r="E4" s="10" t="s">
        <v>20</v>
      </c>
      <c r="F4" s="10" t="s">
        <v>21</v>
      </c>
      <c r="G4" s="10" t="s">
        <v>20</v>
      </c>
      <c r="H4" s="10" t="s">
        <v>21</v>
      </c>
      <c r="I4" s="10" t="s">
        <v>20</v>
      </c>
      <c r="J4" s="10" t="s">
        <v>21</v>
      </c>
      <c r="K4" s="10" t="s">
        <v>20</v>
      </c>
      <c r="L4" s="10"/>
    </row>
    <row r="5" spans="1:12" x14ac:dyDescent="0.25">
      <c r="A5" s="2" t="s">
        <v>0</v>
      </c>
      <c r="B5" s="33">
        <v>8</v>
      </c>
      <c r="C5" s="37">
        <v>287.89999999999998</v>
      </c>
      <c r="D5" s="33">
        <v>8</v>
      </c>
      <c r="E5" s="37">
        <v>287.89999999999998</v>
      </c>
      <c r="F5" s="33">
        <v>8</v>
      </c>
      <c r="G5" s="37">
        <v>287.89999999999998</v>
      </c>
      <c r="H5" s="33">
        <v>8</v>
      </c>
      <c r="I5" s="37">
        <v>287.89999999999998</v>
      </c>
      <c r="J5" s="33">
        <v>8</v>
      </c>
      <c r="K5" s="37">
        <v>287.89999999999998</v>
      </c>
      <c r="L5" s="34">
        <f t="shared" ref="L5:L11" si="0">SUM(C5,E5,G5,I5,K5)</f>
        <v>1439.5</v>
      </c>
    </row>
    <row r="6" spans="1:12" x14ac:dyDescent="0.25">
      <c r="A6" s="36" t="s">
        <v>37</v>
      </c>
      <c r="B6" s="16">
        <v>12</v>
      </c>
      <c r="C6" s="35">
        <v>460.65</v>
      </c>
      <c r="D6" s="16">
        <v>12</v>
      </c>
      <c r="E6" s="35">
        <v>460.65</v>
      </c>
      <c r="F6" s="16">
        <v>13</v>
      </c>
      <c r="G6" s="35">
        <v>503.84</v>
      </c>
      <c r="H6" s="16">
        <v>13</v>
      </c>
      <c r="I6" s="35">
        <v>503.84</v>
      </c>
      <c r="J6" s="16">
        <v>13</v>
      </c>
      <c r="K6" s="35">
        <v>503.84</v>
      </c>
      <c r="L6" s="31">
        <f t="shared" si="0"/>
        <v>2432.8199999999997</v>
      </c>
    </row>
    <row r="7" spans="1:12" x14ac:dyDescent="0.25">
      <c r="A7" s="36" t="s">
        <v>29</v>
      </c>
      <c r="B7" s="16">
        <v>193</v>
      </c>
      <c r="C7" s="35">
        <v>6780.2</v>
      </c>
      <c r="D7" s="16">
        <v>192</v>
      </c>
      <c r="E7" s="35">
        <v>6737.01</v>
      </c>
      <c r="F7" s="16">
        <v>193</v>
      </c>
      <c r="G7" s="35">
        <v>6679.44</v>
      </c>
      <c r="H7" s="16">
        <v>192</v>
      </c>
      <c r="I7" s="35">
        <v>6765.81</v>
      </c>
      <c r="J7" s="16">
        <v>192</v>
      </c>
      <c r="K7" s="35">
        <v>6679.43</v>
      </c>
      <c r="L7" s="31">
        <f t="shared" si="0"/>
        <v>33641.89</v>
      </c>
    </row>
    <row r="8" spans="1:12" x14ac:dyDescent="0.25">
      <c r="A8" s="36" t="s">
        <v>30</v>
      </c>
      <c r="B8" s="16">
        <v>83</v>
      </c>
      <c r="C8" s="35">
        <v>2739.88</v>
      </c>
      <c r="D8" s="16">
        <v>85</v>
      </c>
      <c r="E8" s="35">
        <v>2807.06</v>
      </c>
      <c r="F8" s="16">
        <v>86</v>
      </c>
      <c r="G8" s="35">
        <v>2869.45</v>
      </c>
      <c r="H8" s="16">
        <v>84</v>
      </c>
      <c r="I8" s="35">
        <v>2802.27</v>
      </c>
      <c r="J8" s="16">
        <v>84</v>
      </c>
      <c r="K8" s="35">
        <v>2802.27</v>
      </c>
      <c r="L8" s="31">
        <f t="shared" si="0"/>
        <v>14020.93</v>
      </c>
    </row>
    <row r="9" spans="1:12" x14ac:dyDescent="0.25">
      <c r="A9" s="2" t="s">
        <v>31</v>
      </c>
      <c r="B9" s="33">
        <v>59</v>
      </c>
      <c r="C9" s="37">
        <v>2356.96</v>
      </c>
      <c r="D9" s="33">
        <v>61</v>
      </c>
      <c r="E9" s="37">
        <v>2403.14</v>
      </c>
      <c r="F9" s="33">
        <v>61</v>
      </c>
      <c r="G9" s="37">
        <v>2404.04</v>
      </c>
      <c r="H9" s="33">
        <v>61</v>
      </c>
      <c r="I9" s="37">
        <v>2404.04</v>
      </c>
      <c r="J9" s="33">
        <v>61</v>
      </c>
      <c r="K9" s="37">
        <v>2404.04</v>
      </c>
      <c r="L9" s="34">
        <f t="shared" si="0"/>
        <v>11972.220000000001</v>
      </c>
    </row>
    <row r="10" spans="1:12" x14ac:dyDescent="0.25">
      <c r="A10" s="2" t="s">
        <v>32</v>
      </c>
      <c r="B10" s="33">
        <v>218</v>
      </c>
      <c r="C10" s="37">
        <v>7792.69</v>
      </c>
      <c r="D10" s="33">
        <v>298</v>
      </c>
      <c r="E10" s="37">
        <v>10467.790000000001</v>
      </c>
      <c r="F10" s="33">
        <v>266</v>
      </c>
      <c r="G10" s="37">
        <v>9300.58</v>
      </c>
      <c r="H10" s="33">
        <v>265</v>
      </c>
      <c r="I10" s="37">
        <v>9233.4</v>
      </c>
      <c r="J10" s="33">
        <v>265</v>
      </c>
      <c r="K10" s="37">
        <v>9233.4</v>
      </c>
      <c r="L10" s="34">
        <f t="shared" si="0"/>
        <v>46027.86</v>
      </c>
    </row>
    <row r="11" spans="1:12" x14ac:dyDescent="0.25">
      <c r="A11" s="36" t="s">
        <v>3</v>
      </c>
      <c r="B11" s="16">
        <v>33</v>
      </c>
      <c r="C11" s="35">
        <v>1137.23</v>
      </c>
      <c r="D11" s="16">
        <v>33</v>
      </c>
      <c r="E11" s="35">
        <v>1137.23</v>
      </c>
      <c r="F11" s="16">
        <v>34</v>
      </c>
      <c r="G11" s="35">
        <v>1161.22</v>
      </c>
      <c r="H11" s="16">
        <v>34</v>
      </c>
      <c r="I11" s="35">
        <v>1161.22</v>
      </c>
      <c r="J11" s="16">
        <v>34</v>
      </c>
      <c r="K11" s="35">
        <v>1161.22</v>
      </c>
      <c r="L11" s="31">
        <f t="shared" si="0"/>
        <v>5758.1200000000008</v>
      </c>
    </row>
    <row r="12" spans="1:12" x14ac:dyDescent="0.25">
      <c r="A12" s="2" t="s">
        <v>4</v>
      </c>
      <c r="B12" s="33">
        <v>94</v>
      </c>
      <c r="C12" s="37">
        <v>4309.05</v>
      </c>
      <c r="D12" s="33">
        <v>97</v>
      </c>
      <c r="E12" s="37">
        <v>4400.22</v>
      </c>
      <c r="F12" s="33">
        <v>94</v>
      </c>
      <c r="G12" s="37">
        <v>4270.66</v>
      </c>
      <c r="H12" s="33">
        <v>91</v>
      </c>
      <c r="I12" s="37">
        <v>4179.49</v>
      </c>
      <c r="J12" s="33">
        <v>91</v>
      </c>
      <c r="K12" s="37">
        <v>4179.49</v>
      </c>
      <c r="L12" s="34">
        <f>SUM(C12+E12+G12+I12,K12)</f>
        <v>21338.909999999996</v>
      </c>
    </row>
    <row r="13" spans="1:12" x14ac:dyDescent="0.25">
      <c r="A13" s="2" t="s">
        <v>55</v>
      </c>
      <c r="B13" s="33">
        <v>11</v>
      </c>
      <c r="C13" s="37">
        <v>379.09</v>
      </c>
      <c r="D13" s="33">
        <v>12</v>
      </c>
      <c r="E13" s="37">
        <v>403.08</v>
      </c>
      <c r="F13" s="33">
        <v>12</v>
      </c>
      <c r="G13" s="37">
        <v>403.08</v>
      </c>
      <c r="H13" s="33">
        <v>12</v>
      </c>
      <c r="I13" s="37">
        <v>403.08</v>
      </c>
      <c r="J13" s="33">
        <v>12</v>
      </c>
      <c r="K13" s="37">
        <v>403.08</v>
      </c>
      <c r="L13" s="34">
        <f>SUM(C13+E13+G13+I13,K13)</f>
        <v>1991.4099999999999</v>
      </c>
    </row>
    <row r="14" spans="1:12" x14ac:dyDescent="0.25">
      <c r="A14" s="36" t="s">
        <v>15</v>
      </c>
      <c r="B14" s="16">
        <v>13</v>
      </c>
      <c r="C14" s="35">
        <v>484.64</v>
      </c>
      <c r="D14" s="16">
        <v>13</v>
      </c>
      <c r="E14" s="35">
        <v>484.64</v>
      </c>
      <c r="F14" s="16">
        <v>13</v>
      </c>
      <c r="G14" s="35">
        <v>484.64</v>
      </c>
      <c r="H14" s="16">
        <v>13</v>
      </c>
      <c r="I14" s="35">
        <v>484.64</v>
      </c>
      <c r="J14" s="16">
        <v>13</v>
      </c>
      <c r="K14" s="35">
        <v>484.64</v>
      </c>
      <c r="L14" s="31">
        <f t="shared" ref="L14:L30" si="1">SUM(C14,E14,G14,I14,K14)</f>
        <v>2423.1999999999998</v>
      </c>
    </row>
    <row r="15" spans="1:12" x14ac:dyDescent="0.25">
      <c r="A15" s="36" t="s">
        <v>56</v>
      </c>
      <c r="B15" s="16">
        <v>8</v>
      </c>
      <c r="C15" s="35">
        <v>499.04</v>
      </c>
      <c r="D15" s="16">
        <v>26</v>
      </c>
      <c r="E15" s="35">
        <v>1391.58</v>
      </c>
      <c r="F15" s="16">
        <v>17</v>
      </c>
      <c r="G15" s="35">
        <v>945.31</v>
      </c>
      <c r="H15" s="16">
        <v>17</v>
      </c>
      <c r="I15" s="35">
        <v>945.31</v>
      </c>
      <c r="J15" s="16">
        <v>17</v>
      </c>
      <c r="K15" s="35">
        <v>945.31</v>
      </c>
      <c r="L15" s="31">
        <f t="shared" si="1"/>
        <v>4726.5499999999993</v>
      </c>
    </row>
    <row r="16" spans="1:12" x14ac:dyDescent="0.25">
      <c r="A16" s="36" t="s">
        <v>57</v>
      </c>
      <c r="B16" s="16">
        <v>13</v>
      </c>
      <c r="C16" s="35">
        <v>503.83</v>
      </c>
      <c r="D16" s="16">
        <v>33</v>
      </c>
      <c r="E16" s="35">
        <v>1098.83</v>
      </c>
      <c r="F16" s="16">
        <v>22</v>
      </c>
      <c r="G16" s="35">
        <v>801.33</v>
      </c>
      <c r="H16" s="16">
        <v>22</v>
      </c>
      <c r="I16" s="35">
        <v>777.34</v>
      </c>
      <c r="J16" s="16">
        <v>22</v>
      </c>
      <c r="K16" s="35">
        <v>777.34</v>
      </c>
      <c r="L16" s="31">
        <f t="shared" si="1"/>
        <v>3958.67</v>
      </c>
    </row>
    <row r="17" spans="1:13" x14ac:dyDescent="0.25">
      <c r="A17" s="2" t="s">
        <v>5</v>
      </c>
      <c r="B17" s="33">
        <v>132</v>
      </c>
      <c r="C17" s="37">
        <v>6122.95</v>
      </c>
      <c r="D17" s="33">
        <v>135</v>
      </c>
      <c r="E17" s="37">
        <v>6271.69</v>
      </c>
      <c r="F17" s="33">
        <v>134</v>
      </c>
      <c r="G17" s="37">
        <v>6228.51</v>
      </c>
      <c r="H17" s="33">
        <v>134</v>
      </c>
      <c r="I17" s="37">
        <v>6228.51</v>
      </c>
      <c r="J17" s="33">
        <v>134</v>
      </c>
      <c r="K17" s="37">
        <v>6228.51</v>
      </c>
      <c r="L17" s="31">
        <f t="shared" si="1"/>
        <v>31080.170000000006</v>
      </c>
    </row>
    <row r="18" spans="1:13" x14ac:dyDescent="0.25">
      <c r="A18" s="2" t="s">
        <v>62</v>
      </c>
      <c r="B18" s="33"/>
      <c r="C18" s="37"/>
      <c r="D18" s="33">
        <v>42</v>
      </c>
      <c r="E18" s="37">
        <v>2236.14</v>
      </c>
      <c r="F18" s="33">
        <v>19</v>
      </c>
      <c r="G18" s="37">
        <v>988.53</v>
      </c>
      <c r="H18" s="33">
        <v>19</v>
      </c>
      <c r="I18" s="37">
        <v>1074.8900000000001</v>
      </c>
      <c r="J18" s="33">
        <v>19</v>
      </c>
      <c r="K18" s="37">
        <v>1074.8900000000001</v>
      </c>
      <c r="L18" s="31">
        <f t="shared" si="1"/>
        <v>5374.4500000000007</v>
      </c>
    </row>
    <row r="19" spans="1:13" x14ac:dyDescent="0.25">
      <c r="A19" s="36" t="s">
        <v>38</v>
      </c>
      <c r="B19" s="16">
        <v>19</v>
      </c>
      <c r="C19" s="35">
        <v>878.13</v>
      </c>
      <c r="D19" s="16">
        <v>41</v>
      </c>
      <c r="E19" s="35">
        <v>1914.61</v>
      </c>
      <c r="F19" s="16">
        <v>31</v>
      </c>
      <c r="G19" s="35">
        <v>1396.37</v>
      </c>
      <c r="H19" s="16">
        <v>30</v>
      </c>
      <c r="I19" s="35">
        <v>1348.39</v>
      </c>
      <c r="J19" s="16">
        <v>30</v>
      </c>
      <c r="K19" s="35">
        <v>1372.38</v>
      </c>
      <c r="L19" s="31">
        <f t="shared" si="1"/>
        <v>6909.88</v>
      </c>
    </row>
    <row r="20" spans="1:13" x14ac:dyDescent="0.25">
      <c r="A20" s="36" t="s">
        <v>10</v>
      </c>
      <c r="B20" s="16">
        <v>7</v>
      </c>
      <c r="C20" s="35">
        <v>283.11</v>
      </c>
      <c r="D20" s="16">
        <v>7</v>
      </c>
      <c r="E20" s="35">
        <v>283.11</v>
      </c>
      <c r="F20" s="16">
        <v>7</v>
      </c>
      <c r="G20" s="35">
        <v>283.11</v>
      </c>
      <c r="H20" s="16">
        <v>7</v>
      </c>
      <c r="I20" s="35">
        <v>283.11</v>
      </c>
      <c r="J20" s="16">
        <v>7</v>
      </c>
      <c r="K20" s="35">
        <v>283.11</v>
      </c>
      <c r="L20" s="31">
        <f t="shared" si="1"/>
        <v>1415.5500000000002</v>
      </c>
    </row>
    <row r="21" spans="1:13" x14ac:dyDescent="0.25">
      <c r="A21" s="36" t="s">
        <v>58</v>
      </c>
      <c r="B21" s="21">
        <v>15</v>
      </c>
      <c r="C21" s="35">
        <v>609.41</v>
      </c>
      <c r="D21" s="16">
        <v>15</v>
      </c>
      <c r="E21" s="35">
        <v>609.41</v>
      </c>
      <c r="F21" s="16">
        <v>15</v>
      </c>
      <c r="G21" s="35">
        <v>609.41</v>
      </c>
      <c r="H21" s="16">
        <v>15</v>
      </c>
      <c r="I21" s="35">
        <v>609.41</v>
      </c>
      <c r="J21" s="16">
        <v>15</v>
      </c>
      <c r="K21" s="35">
        <v>609.41</v>
      </c>
      <c r="L21" s="31">
        <f t="shared" si="1"/>
        <v>3047.0499999999997</v>
      </c>
    </row>
    <row r="22" spans="1:13" x14ac:dyDescent="0.25">
      <c r="A22" s="2" t="s">
        <v>39</v>
      </c>
      <c r="B22" s="32">
        <v>11</v>
      </c>
      <c r="C22" s="37">
        <v>436.67</v>
      </c>
      <c r="D22" s="33">
        <v>11</v>
      </c>
      <c r="E22" s="37">
        <v>436.67</v>
      </c>
      <c r="F22" s="33">
        <v>11</v>
      </c>
      <c r="G22" s="37">
        <v>436.67</v>
      </c>
      <c r="H22" s="33">
        <v>11</v>
      </c>
      <c r="I22" s="37">
        <v>436.67</v>
      </c>
      <c r="J22" s="33">
        <v>11</v>
      </c>
      <c r="K22" s="37">
        <v>436.67</v>
      </c>
      <c r="L22" s="31">
        <f t="shared" si="1"/>
        <v>2183.35</v>
      </c>
    </row>
    <row r="23" spans="1:13" x14ac:dyDescent="0.25">
      <c r="A23" s="2" t="s">
        <v>33</v>
      </c>
      <c r="B23" s="32">
        <v>5</v>
      </c>
      <c r="C23" s="37">
        <v>292.70999999999998</v>
      </c>
      <c r="D23" s="33">
        <v>5</v>
      </c>
      <c r="E23" s="37">
        <v>292.70999999999998</v>
      </c>
      <c r="F23" s="33">
        <v>5</v>
      </c>
      <c r="G23" s="37">
        <v>292.70999999999998</v>
      </c>
      <c r="H23" s="33">
        <v>5</v>
      </c>
      <c r="I23" s="37">
        <v>292.70999999999998</v>
      </c>
      <c r="J23" s="33">
        <v>5</v>
      </c>
      <c r="K23" s="37">
        <v>292.70999999999998</v>
      </c>
      <c r="L23" s="31">
        <f t="shared" si="1"/>
        <v>1463.55</v>
      </c>
    </row>
    <row r="24" spans="1:13" x14ac:dyDescent="0.25">
      <c r="A24" s="2" t="s">
        <v>59</v>
      </c>
      <c r="B24" s="32">
        <v>66</v>
      </c>
      <c r="C24" s="37">
        <v>3042.27</v>
      </c>
      <c r="D24" s="33">
        <v>66</v>
      </c>
      <c r="E24" s="37">
        <v>3042.27</v>
      </c>
      <c r="F24" s="33">
        <v>67</v>
      </c>
      <c r="G24" s="37">
        <v>3104.65</v>
      </c>
      <c r="H24" s="33">
        <v>68</v>
      </c>
      <c r="I24" s="37">
        <v>3128.64</v>
      </c>
      <c r="J24" s="33">
        <v>68</v>
      </c>
      <c r="K24" s="37">
        <v>3128.64</v>
      </c>
      <c r="L24" s="31">
        <f t="shared" si="1"/>
        <v>15446.47</v>
      </c>
    </row>
    <row r="25" spans="1:13" x14ac:dyDescent="0.25">
      <c r="A25" s="2" t="s">
        <v>60</v>
      </c>
      <c r="B25" s="32">
        <v>20</v>
      </c>
      <c r="C25" s="37">
        <v>652.57000000000005</v>
      </c>
      <c r="D25" s="33">
        <v>20</v>
      </c>
      <c r="E25" s="37">
        <v>652.57000000000005</v>
      </c>
      <c r="F25" s="33">
        <v>20</v>
      </c>
      <c r="G25" s="37">
        <v>652.57000000000005</v>
      </c>
      <c r="H25" s="33">
        <v>20</v>
      </c>
      <c r="I25" s="37">
        <v>652.57000000000005</v>
      </c>
      <c r="J25" s="33">
        <v>20</v>
      </c>
      <c r="K25" s="37">
        <v>652.57000000000005</v>
      </c>
      <c r="L25" s="31">
        <f t="shared" si="1"/>
        <v>3262.8500000000004</v>
      </c>
    </row>
    <row r="26" spans="1:13" x14ac:dyDescent="0.25">
      <c r="A26" s="36" t="s">
        <v>34</v>
      </c>
      <c r="B26" s="21">
        <v>21</v>
      </c>
      <c r="C26" s="35">
        <v>772.56</v>
      </c>
      <c r="D26" s="16">
        <v>21</v>
      </c>
      <c r="E26" s="35">
        <v>772.56</v>
      </c>
      <c r="F26" s="16">
        <v>21</v>
      </c>
      <c r="G26" s="35">
        <v>772.56</v>
      </c>
      <c r="H26" s="16">
        <v>21</v>
      </c>
      <c r="I26" s="35">
        <v>772.56</v>
      </c>
      <c r="J26" s="16">
        <v>21</v>
      </c>
      <c r="K26" s="35">
        <v>772.56</v>
      </c>
      <c r="L26" s="31">
        <f t="shared" si="1"/>
        <v>3862.7999999999997</v>
      </c>
    </row>
    <row r="27" spans="1:13" x14ac:dyDescent="0.25">
      <c r="A27" s="2" t="s">
        <v>40</v>
      </c>
      <c r="B27" s="32">
        <v>67</v>
      </c>
      <c r="C27" s="37">
        <v>3411.72</v>
      </c>
      <c r="D27" s="33">
        <v>66</v>
      </c>
      <c r="E27" s="37">
        <v>3349.34</v>
      </c>
      <c r="F27" s="33">
        <v>65</v>
      </c>
      <c r="G27" s="37">
        <v>3286.96</v>
      </c>
      <c r="H27" s="33">
        <v>64</v>
      </c>
      <c r="I27" s="37">
        <v>3243.77</v>
      </c>
      <c r="J27" s="33">
        <v>64</v>
      </c>
      <c r="K27" s="37">
        <v>3243.77</v>
      </c>
      <c r="L27" s="31">
        <f t="shared" si="1"/>
        <v>16535.560000000001</v>
      </c>
    </row>
    <row r="28" spans="1:13" x14ac:dyDescent="0.25">
      <c r="A28" s="32" t="s">
        <v>61</v>
      </c>
      <c r="B28" s="32">
        <v>8</v>
      </c>
      <c r="C28" s="34">
        <v>268.70999999999998</v>
      </c>
      <c r="D28" s="39">
        <v>8</v>
      </c>
      <c r="E28" s="40">
        <v>268.70999999999998</v>
      </c>
      <c r="F28" s="39">
        <v>8</v>
      </c>
      <c r="G28" s="40">
        <v>268.70999999999998</v>
      </c>
      <c r="H28" s="39">
        <v>14</v>
      </c>
      <c r="I28" s="40">
        <v>642.99</v>
      </c>
      <c r="J28" s="39">
        <v>11</v>
      </c>
      <c r="K28" s="40">
        <v>455.85</v>
      </c>
      <c r="L28" s="31">
        <f t="shared" si="1"/>
        <v>1904.9699999999998</v>
      </c>
    </row>
    <row r="29" spans="1:13" x14ac:dyDescent="0.25">
      <c r="A29" s="21" t="s">
        <v>35</v>
      </c>
      <c r="B29" s="16">
        <v>69</v>
      </c>
      <c r="C29" s="31">
        <v>2826.34</v>
      </c>
      <c r="D29" s="17">
        <v>72</v>
      </c>
      <c r="E29" s="29">
        <v>2917.51</v>
      </c>
      <c r="F29" s="17">
        <v>77</v>
      </c>
      <c r="G29" s="29">
        <v>3171.83</v>
      </c>
      <c r="H29" s="17">
        <v>80</v>
      </c>
      <c r="I29" s="29">
        <v>3243.8</v>
      </c>
      <c r="J29" s="17">
        <v>80</v>
      </c>
      <c r="K29" s="29">
        <v>3219.81</v>
      </c>
      <c r="L29" s="31">
        <f t="shared" si="1"/>
        <v>15379.289999999999</v>
      </c>
    </row>
    <row r="30" spans="1:13" x14ac:dyDescent="0.25">
      <c r="A30" s="21" t="s">
        <v>41</v>
      </c>
      <c r="B30" s="16">
        <v>13</v>
      </c>
      <c r="C30" s="31">
        <v>599.83000000000004</v>
      </c>
      <c r="D30" s="17">
        <v>13</v>
      </c>
      <c r="E30" s="29">
        <v>599.83000000000004</v>
      </c>
      <c r="F30" s="17">
        <v>13</v>
      </c>
      <c r="G30" s="29">
        <v>599.83000000000004</v>
      </c>
      <c r="H30" s="17">
        <v>13</v>
      </c>
      <c r="I30" s="29">
        <v>599.83000000000004</v>
      </c>
      <c r="J30" s="17">
        <v>13</v>
      </c>
      <c r="K30" s="29">
        <v>599.83000000000004</v>
      </c>
      <c r="L30" s="31">
        <f t="shared" si="1"/>
        <v>2999.15</v>
      </c>
    </row>
    <row r="31" spans="1:13" x14ac:dyDescent="0.25">
      <c r="A31" s="2" t="s">
        <v>18</v>
      </c>
      <c r="B31" s="2">
        <f t="shared" ref="B31:L31" si="2">SUM(B5:B30)</f>
        <v>1198</v>
      </c>
      <c r="C31" s="30">
        <f t="shared" si="2"/>
        <v>47928.14</v>
      </c>
      <c r="D31" s="2">
        <f t="shared" si="2"/>
        <v>1392</v>
      </c>
      <c r="E31" s="30">
        <f t="shared" si="2"/>
        <v>55726.260000000009</v>
      </c>
      <c r="F31" s="2">
        <f t="shared" si="2"/>
        <v>1312</v>
      </c>
      <c r="G31" s="30">
        <f t="shared" si="2"/>
        <v>52203.910000000011</v>
      </c>
      <c r="H31" s="2">
        <f t="shared" si="2"/>
        <v>1313</v>
      </c>
      <c r="I31" s="30">
        <f t="shared" si="2"/>
        <v>52506.19</v>
      </c>
      <c r="J31" s="2">
        <f t="shared" si="2"/>
        <v>1310</v>
      </c>
      <c r="K31" s="30">
        <f t="shared" si="2"/>
        <v>52232.669999999991</v>
      </c>
      <c r="L31" s="30">
        <f t="shared" si="2"/>
        <v>260597.17</v>
      </c>
      <c r="M31" s="26">
        <f>SUM(B31,D31,F31,H31,J31)</f>
        <v>6525</v>
      </c>
    </row>
    <row r="34" spans="1:12" x14ac:dyDescent="0.25">
      <c r="A34" s="25" t="s">
        <v>42</v>
      </c>
      <c r="C34" s="25">
        <f>SUM(M31,M65)</f>
        <v>6525</v>
      </c>
    </row>
    <row r="35" spans="1:12" x14ac:dyDescent="0.25">
      <c r="A35" s="25" t="s">
        <v>52</v>
      </c>
      <c r="C35" s="38">
        <f>SUM(L31,L65)</f>
        <v>260597.17</v>
      </c>
    </row>
    <row r="36" spans="1:12" x14ac:dyDescent="0.25">
      <c r="A36" s="1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7.25" x14ac:dyDescent="0.3">
      <c r="A37" s="19" t="s">
        <v>11</v>
      </c>
      <c r="B37" s="19" t="s">
        <v>23</v>
      </c>
      <c r="C37" s="10"/>
      <c r="D37" s="10" t="s">
        <v>24</v>
      </c>
      <c r="E37" s="10"/>
      <c r="F37" s="10" t="s">
        <v>25</v>
      </c>
      <c r="G37" s="10"/>
      <c r="H37" s="11" t="s">
        <v>26</v>
      </c>
      <c r="I37" s="11"/>
      <c r="J37" s="11" t="s">
        <v>27</v>
      </c>
      <c r="K37" s="11"/>
      <c r="L37" s="10" t="s">
        <v>16</v>
      </c>
    </row>
    <row r="38" spans="1:12" ht="17.25" x14ac:dyDescent="0.3">
      <c r="A38" s="23"/>
      <c r="B38" s="23" t="s">
        <v>21</v>
      </c>
      <c r="C38" s="23" t="s">
        <v>20</v>
      </c>
      <c r="D38" s="23" t="s">
        <v>21</v>
      </c>
      <c r="E38" s="23" t="s">
        <v>20</v>
      </c>
      <c r="F38" s="23" t="s">
        <v>21</v>
      </c>
      <c r="G38" s="23" t="s">
        <v>20</v>
      </c>
      <c r="H38" s="24" t="s">
        <v>21</v>
      </c>
      <c r="I38" s="24" t="s">
        <v>20</v>
      </c>
      <c r="J38" s="24" t="s">
        <v>21</v>
      </c>
      <c r="K38" s="24" t="s">
        <v>20</v>
      </c>
      <c r="L38" s="23"/>
    </row>
    <row r="39" spans="1:12" x14ac:dyDescent="0.25">
      <c r="A39" s="32" t="s">
        <v>0</v>
      </c>
      <c r="B39" s="32"/>
      <c r="C39" s="34"/>
      <c r="D39" s="33"/>
      <c r="E39" s="34"/>
      <c r="F39" s="33"/>
      <c r="G39" s="34"/>
      <c r="H39" s="33"/>
      <c r="I39" s="34"/>
      <c r="J39" s="33"/>
      <c r="K39" s="34"/>
      <c r="L39" s="34">
        <f t="shared" ref="L39:L45" si="3">SUM(C39,E39,G39,I39,K39)</f>
        <v>0</v>
      </c>
    </row>
    <row r="40" spans="1:12" x14ac:dyDescent="0.25">
      <c r="A40" s="36" t="s">
        <v>37</v>
      </c>
      <c r="B40" s="36"/>
      <c r="C40" s="35"/>
      <c r="D40" s="7"/>
      <c r="E40" s="35"/>
      <c r="F40" s="7"/>
      <c r="G40" s="35"/>
      <c r="H40" s="7"/>
      <c r="I40" s="35"/>
      <c r="J40" s="7"/>
      <c r="K40" s="35"/>
      <c r="L40" s="35">
        <f t="shared" si="3"/>
        <v>0</v>
      </c>
    </row>
    <row r="41" spans="1:12" x14ac:dyDescent="0.25">
      <c r="A41" s="36" t="s">
        <v>29</v>
      </c>
      <c r="B41" s="36"/>
      <c r="C41" s="35"/>
      <c r="D41" s="7"/>
      <c r="E41" s="35"/>
      <c r="F41" s="7"/>
      <c r="G41" s="35"/>
      <c r="H41" s="7"/>
      <c r="I41" s="35"/>
      <c r="J41" s="7"/>
      <c r="K41" s="35"/>
      <c r="L41" s="35">
        <f t="shared" si="3"/>
        <v>0</v>
      </c>
    </row>
    <row r="42" spans="1:12" x14ac:dyDescent="0.25">
      <c r="A42" s="36" t="s">
        <v>30</v>
      </c>
      <c r="B42" s="36"/>
      <c r="C42" s="35"/>
      <c r="D42" s="7"/>
      <c r="E42" s="35"/>
      <c r="F42" s="7"/>
      <c r="G42" s="35"/>
      <c r="H42" s="7"/>
      <c r="I42" s="35"/>
      <c r="J42" s="7"/>
      <c r="K42" s="35"/>
      <c r="L42" s="35">
        <f t="shared" si="3"/>
        <v>0</v>
      </c>
    </row>
    <row r="43" spans="1:12" x14ac:dyDescent="0.25">
      <c r="A43" s="2" t="s">
        <v>31</v>
      </c>
      <c r="B43" s="18"/>
      <c r="C43" s="37"/>
      <c r="D43" s="18"/>
      <c r="E43" s="37"/>
      <c r="F43" s="18"/>
      <c r="G43" s="37"/>
      <c r="H43" s="18"/>
      <c r="I43" s="37"/>
      <c r="J43" s="18"/>
      <c r="K43" s="37"/>
      <c r="L43" s="37">
        <f t="shared" si="3"/>
        <v>0</v>
      </c>
    </row>
    <row r="44" spans="1:12" x14ac:dyDescent="0.25">
      <c r="A44" s="32" t="s">
        <v>32</v>
      </c>
      <c r="B44" s="18"/>
      <c r="C44" s="34"/>
      <c r="D44" s="18"/>
      <c r="E44" s="34"/>
      <c r="F44" s="18"/>
      <c r="G44" s="34"/>
      <c r="H44" s="18"/>
      <c r="I44" s="34"/>
      <c r="J44" s="18"/>
      <c r="K44" s="34"/>
      <c r="L44" s="37">
        <f t="shared" si="3"/>
        <v>0</v>
      </c>
    </row>
    <row r="45" spans="1:12" x14ac:dyDescent="0.25">
      <c r="A45" s="21" t="s">
        <v>3</v>
      </c>
      <c r="B45" s="7"/>
      <c r="C45" s="31"/>
      <c r="D45" s="7"/>
      <c r="E45" s="31"/>
      <c r="F45" s="7"/>
      <c r="G45" s="31"/>
      <c r="H45" s="7"/>
      <c r="I45" s="31"/>
      <c r="J45" s="7"/>
      <c r="K45" s="31"/>
      <c r="L45" s="35">
        <f t="shared" si="3"/>
        <v>0</v>
      </c>
    </row>
    <row r="46" spans="1:12" x14ac:dyDescent="0.25">
      <c r="A46" s="32" t="s">
        <v>4</v>
      </c>
      <c r="B46" s="18"/>
      <c r="C46" s="34"/>
      <c r="D46" s="18"/>
      <c r="E46" s="34"/>
      <c r="F46" s="18"/>
      <c r="G46" s="34"/>
      <c r="H46" s="18"/>
      <c r="I46" s="34"/>
      <c r="J46" s="18"/>
      <c r="K46" s="34"/>
      <c r="L46" s="37">
        <f>SUM(C46+E46+G46+I46,K46)</f>
        <v>0</v>
      </c>
    </row>
    <row r="47" spans="1:12" x14ac:dyDescent="0.25">
      <c r="A47" s="32" t="s">
        <v>55</v>
      </c>
      <c r="B47" s="18"/>
      <c r="C47" s="34"/>
      <c r="D47" s="18"/>
      <c r="E47" s="34"/>
      <c r="F47" s="18"/>
      <c r="G47" s="34"/>
      <c r="H47" s="18"/>
      <c r="I47" s="34"/>
      <c r="J47" s="18"/>
      <c r="K47" s="34"/>
      <c r="L47" s="37"/>
    </row>
    <row r="48" spans="1:12" x14ac:dyDescent="0.25">
      <c r="A48" s="21" t="s">
        <v>15</v>
      </c>
      <c r="B48" s="7"/>
      <c r="C48" s="31"/>
      <c r="D48" s="7"/>
      <c r="E48" s="31"/>
      <c r="F48" s="7"/>
      <c r="G48" s="31"/>
      <c r="H48" s="7"/>
      <c r="I48" s="31"/>
      <c r="J48" s="7"/>
      <c r="K48" s="31"/>
      <c r="L48" s="35">
        <f t="shared" ref="L48:L64" si="4">SUM(C48,E48,G48,I48,K48)</f>
        <v>0</v>
      </c>
    </row>
    <row r="49" spans="1:12" x14ac:dyDescent="0.25">
      <c r="A49" s="21" t="s">
        <v>56</v>
      </c>
      <c r="B49" s="7"/>
      <c r="C49" s="31"/>
      <c r="D49" s="7"/>
      <c r="E49" s="31"/>
      <c r="F49" s="7"/>
      <c r="G49" s="31"/>
      <c r="H49" s="7"/>
      <c r="I49" s="31"/>
      <c r="J49" s="7"/>
      <c r="K49" s="31"/>
      <c r="L49" s="35"/>
    </row>
    <row r="50" spans="1:12" x14ac:dyDescent="0.25">
      <c r="A50" s="21" t="s">
        <v>57</v>
      </c>
      <c r="B50" s="7"/>
      <c r="C50" s="31"/>
      <c r="D50" s="7"/>
      <c r="E50" s="31"/>
      <c r="F50" s="7"/>
      <c r="G50" s="31"/>
      <c r="H50" s="7"/>
      <c r="I50" s="31"/>
      <c r="J50" s="7"/>
      <c r="K50" s="31"/>
      <c r="L50" s="35"/>
    </row>
    <row r="51" spans="1:12" x14ac:dyDescent="0.25">
      <c r="A51" s="32" t="s">
        <v>5</v>
      </c>
      <c r="B51" s="18"/>
      <c r="C51" s="34"/>
      <c r="D51" s="18"/>
      <c r="E51" s="34"/>
      <c r="F51" s="18"/>
      <c r="G51" s="34"/>
      <c r="H51" s="18"/>
      <c r="I51" s="34"/>
      <c r="J51" s="18"/>
      <c r="K51" s="34"/>
      <c r="L51" s="37">
        <f t="shared" si="4"/>
        <v>0</v>
      </c>
    </row>
    <row r="52" spans="1:12" x14ac:dyDescent="0.25">
      <c r="A52" s="32" t="s">
        <v>62</v>
      </c>
      <c r="B52" s="18"/>
      <c r="C52" s="34"/>
      <c r="D52" s="18"/>
      <c r="E52" s="34"/>
      <c r="F52" s="18"/>
      <c r="G52" s="34"/>
      <c r="H52" s="18"/>
      <c r="I52" s="34"/>
      <c r="J52" s="18"/>
      <c r="K52" s="34"/>
      <c r="L52" s="37"/>
    </row>
    <row r="53" spans="1:12" x14ac:dyDescent="0.25">
      <c r="A53" s="21" t="s">
        <v>9</v>
      </c>
      <c r="B53" s="36"/>
      <c r="C53" s="31"/>
      <c r="D53" s="7"/>
      <c r="E53" s="31"/>
      <c r="F53" s="7"/>
      <c r="G53" s="31"/>
      <c r="H53" s="7"/>
      <c r="I53" s="31"/>
      <c r="J53" s="7"/>
      <c r="K53" s="31"/>
      <c r="L53" s="35">
        <f t="shared" si="4"/>
        <v>0</v>
      </c>
    </row>
    <row r="54" spans="1:12" x14ac:dyDescent="0.25">
      <c r="A54" s="21" t="s">
        <v>10</v>
      </c>
      <c r="B54" s="36"/>
      <c r="C54" s="31"/>
      <c r="D54" s="7"/>
      <c r="E54" s="31"/>
      <c r="F54" s="7"/>
      <c r="G54" s="31"/>
      <c r="H54" s="7"/>
      <c r="I54" s="31"/>
      <c r="J54" s="7"/>
      <c r="K54" s="31"/>
      <c r="L54" s="35"/>
    </row>
    <row r="55" spans="1:12" x14ac:dyDescent="0.25">
      <c r="A55" s="21" t="s">
        <v>58</v>
      </c>
      <c r="B55" s="36"/>
      <c r="C55" s="31"/>
      <c r="D55" s="7"/>
      <c r="E55" s="31"/>
      <c r="F55" s="7"/>
      <c r="G55" s="31"/>
      <c r="H55" s="7"/>
      <c r="I55" s="31"/>
      <c r="J55" s="7"/>
      <c r="K55" s="31"/>
      <c r="L55" s="35"/>
    </row>
    <row r="56" spans="1:12" x14ac:dyDescent="0.25">
      <c r="A56" s="32" t="s">
        <v>33</v>
      </c>
      <c r="B56" s="2"/>
      <c r="C56" s="34"/>
      <c r="D56" s="18"/>
      <c r="E56" s="34"/>
      <c r="F56" s="18"/>
      <c r="G56" s="34"/>
      <c r="H56" s="18"/>
      <c r="I56" s="34"/>
      <c r="J56" s="18"/>
      <c r="K56" s="34"/>
      <c r="L56" s="37">
        <f t="shared" si="4"/>
        <v>0</v>
      </c>
    </row>
    <row r="57" spans="1:12" x14ac:dyDescent="0.25">
      <c r="A57" s="32" t="s">
        <v>39</v>
      </c>
      <c r="B57" s="2"/>
      <c r="C57" s="34"/>
      <c r="D57" s="18"/>
      <c r="E57" s="34"/>
      <c r="F57" s="18"/>
      <c r="G57" s="34"/>
      <c r="H57" s="18"/>
      <c r="I57" s="34"/>
      <c r="J57" s="18"/>
      <c r="K57" s="34"/>
      <c r="L57" s="37">
        <f t="shared" si="4"/>
        <v>0</v>
      </c>
    </row>
    <row r="58" spans="1:12" x14ac:dyDescent="0.25">
      <c r="A58" s="32" t="s">
        <v>59</v>
      </c>
      <c r="B58" s="2"/>
      <c r="C58" s="34"/>
      <c r="D58" s="18"/>
      <c r="E58" s="34"/>
      <c r="F58" s="18"/>
      <c r="G58" s="34"/>
      <c r="H58" s="18"/>
      <c r="I58" s="34"/>
      <c r="J58" s="18"/>
      <c r="K58" s="34"/>
      <c r="L58" s="37"/>
    </row>
    <row r="59" spans="1:12" x14ac:dyDescent="0.25">
      <c r="A59" s="32" t="s">
        <v>60</v>
      </c>
      <c r="B59" s="2"/>
      <c r="C59" s="34"/>
      <c r="D59" s="18"/>
      <c r="E59" s="34"/>
      <c r="F59" s="18"/>
      <c r="G59" s="34"/>
      <c r="H59" s="18"/>
      <c r="I59" s="34"/>
      <c r="J59" s="18"/>
      <c r="K59" s="34"/>
      <c r="L59" s="37"/>
    </row>
    <row r="60" spans="1:12" x14ac:dyDescent="0.25">
      <c r="A60" s="21" t="s">
        <v>34</v>
      </c>
      <c r="B60" s="36"/>
      <c r="C60" s="31"/>
      <c r="D60" s="7"/>
      <c r="E60" s="31"/>
      <c r="F60" s="7"/>
      <c r="G60" s="31"/>
      <c r="H60" s="7"/>
      <c r="I60" s="31"/>
      <c r="J60" s="7"/>
      <c r="K60" s="31"/>
      <c r="L60" s="35">
        <f t="shared" si="4"/>
        <v>0</v>
      </c>
    </row>
    <row r="61" spans="1:12" x14ac:dyDescent="0.25">
      <c r="A61" s="32" t="s">
        <v>40</v>
      </c>
      <c r="B61" s="2"/>
      <c r="C61" s="34"/>
      <c r="D61" s="18"/>
      <c r="E61" s="34"/>
      <c r="F61" s="18"/>
      <c r="G61" s="34"/>
      <c r="H61" s="18"/>
      <c r="I61" s="34"/>
      <c r="J61" s="18"/>
      <c r="K61" s="34"/>
      <c r="L61" s="37">
        <f t="shared" si="4"/>
        <v>0</v>
      </c>
    </row>
    <row r="62" spans="1:12" x14ac:dyDescent="0.25">
      <c r="A62" s="32" t="s">
        <v>61</v>
      </c>
      <c r="B62" s="32"/>
      <c r="C62" s="34"/>
      <c r="D62" s="39"/>
      <c r="E62" s="40"/>
      <c r="F62" s="39"/>
      <c r="G62" s="40"/>
      <c r="H62" s="39"/>
      <c r="I62" s="40"/>
      <c r="J62" s="39"/>
      <c r="K62" s="40"/>
      <c r="L62" s="34"/>
    </row>
    <row r="63" spans="1:12" x14ac:dyDescent="0.25">
      <c r="A63" s="21" t="s">
        <v>35</v>
      </c>
      <c r="B63" s="21"/>
      <c r="C63" s="31"/>
      <c r="D63" s="17"/>
      <c r="E63" s="29"/>
      <c r="F63" s="17"/>
      <c r="G63" s="29"/>
      <c r="H63" s="17"/>
      <c r="I63" s="29"/>
      <c r="J63" s="17"/>
      <c r="K63" s="29"/>
      <c r="L63" s="31">
        <f t="shared" si="4"/>
        <v>0</v>
      </c>
    </row>
    <row r="64" spans="1:12" x14ac:dyDescent="0.25">
      <c r="A64" s="21" t="s">
        <v>41</v>
      </c>
      <c r="B64" s="21"/>
      <c r="C64" s="31"/>
      <c r="D64" s="17"/>
      <c r="E64" s="29"/>
      <c r="F64" s="17"/>
      <c r="G64" s="29"/>
      <c r="H64" s="17"/>
      <c r="I64" s="29"/>
      <c r="J64" s="17"/>
      <c r="K64" s="29"/>
      <c r="L64" s="31">
        <f t="shared" si="4"/>
        <v>0</v>
      </c>
    </row>
    <row r="65" spans="1:13" x14ac:dyDescent="0.25">
      <c r="A65" s="2" t="s">
        <v>18</v>
      </c>
      <c r="B65" s="2">
        <f t="shared" ref="B65:L65" si="5">SUM(B39:B64)</f>
        <v>0</v>
      </c>
      <c r="C65" s="30">
        <f t="shared" si="5"/>
        <v>0</v>
      </c>
      <c r="D65" s="2">
        <f t="shared" si="5"/>
        <v>0</v>
      </c>
      <c r="E65" s="30">
        <f t="shared" si="5"/>
        <v>0</v>
      </c>
      <c r="F65" s="2">
        <f t="shared" si="5"/>
        <v>0</v>
      </c>
      <c r="G65" s="30">
        <f t="shared" si="5"/>
        <v>0</v>
      </c>
      <c r="H65" s="2">
        <f t="shared" si="5"/>
        <v>0</v>
      </c>
      <c r="I65" s="30">
        <f t="shared" si="5"/>
        <v>0</v>
      </c>
      <c r="J65" s="2">
        <f t="shared" si="5"/>
        <v>0</v>
      </c>
      <c r="K65" s="30">
        <f t="shared" si="5"/>
        <v>0</v>
      </c>
      <c r="L65" s="30">
        <f t="shared" si="5"/>
        <v>0</v>
      </c>
      <c r="M65" s="26">
        <f>SUM(B65,D65,F65,H65,J65)</f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L12" sqref="L12"/>
    </sheetView>
  </sheetViews>
  <sheetFormatPr defaultRowHeight="15" x14ac:dyDescent="0.25"/>
  <cols>
    <col min="7" max="7" width="11.42578125" customWidth="1"/>
  </cols>
  <sheetData>
    <row r="1" spans="1:13" x14ac:dyDescent="0.25">
      <c r="A1" s="25">
        <v>2018</v>
      </c>
      <c r="F1" s="25">
        <v>2019</v>
      </c>
      <c r="K1">
        <v>2020</v>
      </c>
    </row>
    <row r="2" spans="1:13" x14ac:dyDescent="0.25">
      <c r="A2">
        <v>1</v>
      </c>
      <c r="B2">
        <v>15385.7</v>
      </c>
      <c r="C2">
        <v>451</v>
      </c>
      <c r="F2">
        <v>1</v>
      </c>
      <c r="G2">
        <v>30002.13</v>
      </c>
      <c r="H2">
        <v>804</v>
      </c>
      <c r="K2">
        <v>1</v>
      </c>
      <c r="L2">
        <v>52232.67</v>
      </c>
      <c r="M2">
        <v>1310</v>
      </c>
    </row>
    <row r="3" spans="1:13" x14ac:dyDescent="0.25">
      <c r="A3">
        <v>2</v>
      </c>
      <c r="B3">
        <v>19087.740000000002</v>
      </c>
      <c r="C3">
        <v>487</v>
      </c>
      <c r="F3">
        <v>2</v>
      </c>
      <c r="G3">
        <v>33666.92</v>
      </c>
      <c r="H3">
        <v>835</v>
      </c>
      <c r="K3">
        <v>2</v>
      </c>
    </row>
    <row r="4" spans="1:13" x14ac:dyDescent="0.25">
      <c r="A4">
        <v>3</v>
      </c>
      <c r="B4">
        <v>19142.400000000001</v>
      </c>
      <c r="C4">
        <v>486</v>
      </c>
      <c r="F4">
        <v>3</v>
      </c>
      <c r="G4">
        <v>33741.839999999997</v>
      </c>
      <c r="H4">
        <v>842</v>
      </c>
      <c r="K4">
        <v>3</v>
      </c>
    </row>
    <row r="5" spans="1:13" x14ac:dyDescent="0.25">
      <c r="A5">
        <v>4</v>
      </c>
      <c r="B5">
        <v>22348.11</v>
      </c>
      <c r="C5">
        <v>585</v>
      </c>
      <c r="F5">
        <v>4</v>
      </c>
      <c r="G5">
        <v>42228.61</v>
      </c>
      <c r="H5">
        <v>1033</v>
      </c>
      <c r="K5">
        <v>4</v>
      </c>
    </row>
    <row r="6" spans="1:13" x14ac:dyDescent="0.25">
      <c r="A6">
        <v>5</v>
      </c>
      <c r="B6">
        <v>19579.53</v>
      </c>
      <c r="C6">
        <v>504</v>
      </c>
      <c r="F6">
        <v>5</v>
      </c>
      <c r="G6">
        <v>36316.42</v>
      </c>
      <c r="H6">
        <v>898</v>
      </c>
      <c r="K6">
        <v>5</v>
      </c>
    </row>
    <row r="7" spans="1:13" x14ac:dyDescent="0.25">
      <c r="A7">
        <v>6</v>
      </c>
      <c r="B7">
        <v>19574.97</v>
      </c>
      <c r="C7">
        <v>504</v>
      </c>
      <c r="F7">
        <v>6</v>
      </c>
      <c r="G7">
        <v>35529.980000000003</v>
      </c>
      <c r="H7">
        <v>878</v>
      </c>
      <c r="K7">
        <v>6</v>
      </c>
    </row>
    <row r="8" spans="1:13" x14ac:dyDescent="0.25">
      <c r="A8">
        <v>9</v>
      </c>
      <c r="B8">
        <v>29646.29</v>
      </c>
      <c r="C8">
        <v>785</v>
      </c>
      <c r="F8">
        <v>9</v>
      </c>
      <c r="G8">
        <v>47928.14</v>
      </c>
      <c r="H8">
        <v>1198</v>
      </c>
      <c r="K8">
        <v>9</v>
      </c>
    </row>
    <row r="9" spans="1:13" x14ac:dyDescent="0.25">
      <c r="A9">
        <v>10</v>
      </c>
      <c r="B9">
        <v>30854.11</v>
      </c>
      <c r="C9">
        <v>819</v>
      </c>
      <c r="F9">
        <v>10</v>
      </c>
      <c r="G9">
        <v>55726.26</v>
      </c>
      <c r="H9">
        <v>1392</v>
      </c>
      <c r="K9">
        <v>10</v>
      </c>
    </row>
    <row r="10" spans="1:13" x14ac:dyDescent="0.25">
      <c r="A10">
        <v>11</v>
      </c>
      <c r="B10">
        <v>30226.81</v>
      </c>
      <c r="C10">
        <v>807</v>
      </c>
      <c r="F10">
        <v>11</v>
      </c>
      <c r="G10">
        <v>52203.91</v>
      </c>
      <c r="H10">
        <v>1312</v>
      </c>
      <c r="K10">
        <v>11</v>
      </c>
    </row>
    <row r="11" spans="1:13" x14ac:dyDescent="0.25">
      <c r="A11">
        <v>12</v>
      </c>
      <c r="B11">
        <v>30254.91</v>
      </c>
      <c r="C11">
        <v>809</v>
      </c>
      <c r="F11">
        <v>12</v>
      </c>
      <c r="G11">
        <v>52506.19</v>
      </c>
      <c r="H11">
        <v>1313</v>
      </c>
      <c r="K11">
        <v>12</v>
      </c>
    </row>
    <row r="12" spans="1:13" s="25" customFormat="1" x14ac:dyDescent="0.25">
      <c r="A12" s="25" t="s">
        <v>53</v>
      </c>
      <c r="B12" s="25">
        <f>SUM(B2:B11)</f>
        <v>236100.57000000004</v>
      </c>
      <c r="C12" s="25">
        <f>SUM(C2:C11)</f>
        <v>6237</v>
      </c>
      <c r="G12" s="38">
        <f>SUM(G2:G11)</f>
        <v>419850.39999999997</v>
      </c>
      <c r="H12" s="25">
        <f>SUM(H2:H11)</f>
        <v>10505</v>
      </c>
      <c r="L12" s="25">
        <f>SUM(L2:L11)</f>
        <v>52232.67</v>
      </c>
      <c r="M12" s="25">
        <f>SUM(M2:M11)</f>
        <v>1310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MŠ2015-16</vt:lpstr>
      <vt:lpstr>MŠ2016-17</vt:lpstr>
      <vt:lpstr>MŠ2017-18</vt:lpstr>
      <vt:lpstr>MŠ2018-19</vt:lpstr>
      <vt:lpstr>MŠ2019-20</vt:lpstr>
      <vt:lpstr>súhrn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Prikrylova Adriana</dc:creator>
  <cp:lastModifiedBy>Prikrylova Adriana</cp:lastModifiedBy>
  <cp:lastPrinted>2020-02-21T10:30:23Z</cp:lastPrinted>
  <dcterms:created xsi:type="dcterms:W3CDTF">2016-01-18T07:18:55Z</dcterms:created>
  <dcterms:modified xsi:type="dcterms:W3CDTF">2020-02-24T07:05:11Z</dcterms:modified>
</cp:coreProperties>
</file>