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970" windowHeight="5790"/>
  </bookViews>
  <sheets>
    <sheet name="Cast_II" sheetId="2" r:id="rId1"/>
    <sheet name="Cast_II_rozdelenie" sheetId="5" r:id="rId2"/>
    <sheet name="Cast_II_miesta_dodania" sheetId="6" r:id="rId3"/>
  </sheets>
  <definedNames>
    <definedName name="_xlnm._FilterDatabase" localSheetId="0" hidden="1">Cast_II!$A$5:$K$369</definedName>
    <definedName name="_xlnm._FilterDatabase" localSheetId="2" hidden="1">Cast_II_miesta_dodania!$A$4:$C$107</definedName>
    <definedName name="_xlnm._FilterDatabase" localSheetId="1" hidden="1">Cast_II_rozdelenie!$A$4:$CM$368</definedName>
  </definedNames>
  <calcPr calcId="152511" iterateDelta="1E-4"/>
</workbook>
</file>

<file path=xl/calcChain.xml><?xml version="1.0" encoding="utf-8"?>
<calcChain xmlns="http://schemas.openxmlformats.org/spreadsheetml/2006/main">
  <c r="J6" i="2" l="1"/>
  <c r="J369" i="2" s="1"/>
  <c r="K6" i="2"/>
  <c r="J7" i="2"/>
  <c r="K7" i="2"/>
  <c r="J8" i="2"/>
  <c r="K8" i="2"/>
  <c r="J9" i="2"/>
  <c r="K9" i="2"/>
  <c r="J10" i="2"/>
  <c r="K10" i="2"/>
  <c r="J11" i="2"/>
  <c r="K11" i="2"/>
  <c r="J12" i="2"/>
  <c r="K12" i="2"/>
  <c r="J13" i="2"/>
  <c r="K13" i="2"/>
  <c r="J14" i="2"/>
  <c r="K14" i="2"/>
  <c r="J15" i="2"/>
  <c r="K15" i="2"/>
  <c r="J16" i="2"/>
  <c r="K16" i="2"/>
  <c r="J17" i="2"/>
  <c r="K17" i="2"/>
  <c r="J18" i="2"/>
  <c r="K18" i="2"/>
  <c r="J19" i="2"/>
  <c r="K19" i="2"/>
  <c r="J20" i="2"/>
  <c r="K20" i="2"/>
  <c r="J21" i="2"/>
  <c r="K21" i="2"/>
  <c r="J22" i="2"/>
  <c r="K22" i="2"/>
  <c r="J23" i="2"/>
  <c r="K23" i="2"/>
  <c r="J24" i="2"/>
  <c r="K24" i="2"/>
  <c r="J25" i="2"/>
  <c r="K25" i="2"/>
  <c r="J26" i="2"/>
  <c r="K26" i="2"/>
  <c r="J27" i="2"/>
  <c r="K27" i="2"/>
  <c r="J28" i="2"/>
  <c r="K28" i="2"/>
  <c r="J29" i="2"/>
  <c r="K29" i="2"/>
  <c r="J30" i="2"/>
  <c r="K30" i="2"/>
  <c r="J31" i="2"/>
  <c r="K31" i="2"/>
  <c r="J32" i="2"/>
  <c r="K32" i="2"/>
  <c r="J33" i="2"/>
  <c r="K33" i="2"/>
  <c r="J34" i="2"/>
  <c r="K34" i="2"/>
  <c r="J35" i="2"/>
  <c r="K35" i="2"/>
  <c r="J36" i="2"/>
  <c r="K36" i="2"/>
  <c r="J37" i="2"/>
  <c r="K37" i="2"/>
  <c r="J38" i="2"/>
  <c r="K38" i="2"/>
  <c r="J39" i="2"/>
  <c r="K39" i="2"/>
  <c r="J40" i="2"/>
  <c r="K40" i="2"/>
  <c r="J41" i="2"/>
  <c r="K41" i="2"/>
  <c r="J42" i="2"/>
  <c r="K42" i="2"/>
  <c r="J43" i="2"/>
  <c r="K43" i="2"/>
  <c r="J44" i="2"/>
  <c r="K44" i="2"/>
  <c r="J45" i="2"/>
  <c r="K45" i="2"/>
  <c r="J46" i="2"/>
  <c r="K46" i="2"/>
  <c r="J47" i="2"/>
  <c r="K47" i="2"/>
  <c r="J48" i="2"/>
  <c r="K48" i="2"/>
  <c r="J49" i="2"/>
  <c r="K49" i="2"/>
  <c r="J50" i="2"/>
  <c r="K50" i="2"/>
  <c r="J51" i="2"/>
  <c r="K51" i="2"/>
  <c r="J52" i="2"/>
  <c r="K52" i="2"/>
  <c r="J53" i="2"/>
  <c r="K53" i="2"/>
  <c r="J54" i="2"/>
  <c r="K54" i="2"/>
  <c r="J55" i="2"/>
  <c r="K55" i="2"/>
  <c r="J56" i="2"/>
  <c r="K56" i="2"/>
  <c r="J57" i="2"/>
  <c r="K57" i="2"/>
  <c r="J58" i="2"/>
  <c r="K58" i="2"/>
  <c r="J59" i="2"/>
  <c r="K59" i="2"/>
  <c r="J60" i="2"/>
  <c r="K60" i="2"/>
  <c r="J61" i="2"/>
  <c r="K61" i="2"/>
  <c r="J62" i="2"/>
  <c r="K62" i="2"/>
  <c r="J63" i="2"/>
  <c r="K63" i="2"/>
  <c r="J64" i="2"/>
  <c r="K64" i="2"/>
  <c r="J65" i="2"/>
  <c r="K65" i="2"/>
  <c r="J66" i="2"/>
  <c r="K66" i="2"/>
  <c r="J67" i="2"/>
  <c r="K67" i="2"/>
  <c r="J68" i="2"/>
  <c r="K68" i="2"/>
  <c r="J69" i="2"/>
  <c r="K69" i="2"/>
  <c r="J70" i="2"/>
  <c r="K70" i="2"/>
  <c r="J71" i="2"/>
  <c r="K71" i="2"/>
  <c r="J72" i="2"/>
  <c r="K72" i="2"/>
  <c r="J73" i="2"/>
  <c r="K73" i="2"/>
  <c r="J74" i="2"/>
  <c r="K74" i="2"/>
  <c r="J75" i="2"/>
  <c r="K75" i="2"/>
  <c r="J76" i="2"/>
  <c r="K76" i="2"/>
  <c r="J77" i="2"/>
  <c r="K77" i="2"/>
  <c r="J78" i="2"/>
  <c r="K78" i="2"/>
  <c r="J79" i="2"/>
  <c r="K79" i="2"/>
  <c r="J80" i="2"/>
  <c r="K80" i="2"/>
  <c r="J81" i="2"/>
  <c r="K81" i="2"/>
  <c r="J82" i="2"/>
  <c r="K82" i="2"/>
  <c r="J83" i="2"/>
  <c r="K83" i="2"/>
  <c r="J84" i="2"/>
  <c r="K84" i="2"/>
  <c r="J85" i="2"/>
  <c r="K85" i="2"/>
  <c r="J86" i="2"/>
  <c r="K86" i="2"/>
  <c r="G87" i="2"/>
  <c r="J87" i="2" s="1"/>
  <c r="J88" i="2"/>
  <c r="K88" i="2"/>
  <c r="J89" i="2"/>
  <c r="K89" i="2"/>
  <c r="J90" i="2"/>
  <c r="K90" i="2"/>
  <c r="J91" i="2"/>
  <c r="K91" i="2"/>
  <c r="J92" i="2"/>
  <c r="K92" i="2"/>
  <c r="J93" i="2"/>
  <c r="K93" i="2"/>
  <c r="J94" i="2"/>
  <c r="K94" i="2"/>
  <c r="J95" i="2"/>
  <c r="K95" i="2"/>
  <c r="J96" i="2"/>
  <c r="K96" i="2"/>
  <c r="J97" i="2"/>
  <c r="K97" i="2"/>
  <c r="J98" i="2"/>
  <c r="K98" i="2"/>
  <c r="J99" i="2"/>
  <c r="K99" i="2"/>
  <c r="J100" i="2"/>
  <c r="K100" i="2"/>
  <c r="J101" i="2"/>
  <c r="K101" i="2"/>
  <c r="J102" i="2"/>
  <c r="K102" i="2"/>
  <c r="J103" i="2"/>
  <c r="K103" i="2"/>
  <c r="J104" i="2"/>
  <c r="K104" i="2"/>
  <c r="J105" i="2"/>
  <c r="K105" i="2"/>
  <c r="J106" i="2"/>
  <c r="K106" i="2"/>
  <c r="J107" i="2"/>
  <c r="K107" i="2"/>
  <c r="J108" i="2"/>
  <c r="K108" i="2"/>
  <c r="J109" i="2"/>
  <c r="K109" i="2"/>
  <c r="J110" i="2"/>
  <c r="K110" i="2"/>
  <c r="J111" i="2"/>
  <c r="K111" i="2"/>
  <c r="J112" i="2"/>
  <c r="K112" i="2"/>
  <c r="J113" i="2"/>
  <c r="K113" i="2"/>
  <c r="J114" i="2"/>
  <c r="K114" i="2"/>
  <c r="J115" i="2"/>
  <c r="K115" i="2"/>
  <c r="J116" i="2"/>
  <c r="K116" i="2"/>
  <c r="J117" i="2"/>
  <c r="K117" i="2"/>
  <c r="J118" i="2"/>
  <c r="K118" i="2"/>
  <c r="J119" i="2"/>
  <c r="K119" i="2"/>
  <c r="J120" i="2"/>
  <c r="K120" i="2"/>
  <c r="J121" i="2"/>
  <c r="K121" i="2"/>
  <c r="J122" i="2"/>
  <c r="K122" i="2"/>
  <c r="J123" i="2"/>
  <c r="K123" i="2"/>
  <c r="J124" i="2"/>
  <c r="K124" i="2"/>
  <c r="J125" i="2"/>
  <c r="K125" i="2"/>
  <c r="J126" i="2"/>
  <c r="K126" i="2"/>
  <c r="J127" i="2"/>
  <c r="K127" i="2"/>
  <c r="J128" i="2"/>
  <c r="K128" i="2"/>
  <c r="G129" i="2"/>
  <c r="J129" i="2"/>
  <c r="K129" i="2"/>
  <c r="J130" i="2"/>
  <c r="K130" i="2"/>
  <c r="J131" i="2"/>
  <c r="K131" i="2"/>
  <c r="J132" i="2"/>
  <c r="K132" i="2"/>
  <c r="J133" i="2"/>
  <c r="K133" i="2"/>
  <c r="J134" i="2"/>
  <c r="K134" i="2"/>
  <c r="J135" i="2"/>
  <c r="K135" i="2"/>
  <c r="G136" i="2"/>
  <c r="J136" i="2" s="1"/>
  <c r="K136" i="2"/>
  <c r="J137" i="2"/>
  <c r="K137" i="2"/>
  <c r="J138" i="2"/>
  <c r="K138" i="2"/>
  <c r="J139" i="2"/>
  <c r="K139" i="2"/>
  <c r="J140" i="2"/>
  <c r="K140" i="2"/>
  <c r="J141" i="2"/>
  <c r="K141" i="2"/>
  <c r="J142" i="2"/>
  <c r="K142" i="2"/>
  <c r="J143" i="2"/>
  <c r="K143" i="2"/>
  <c r="J144" i="2"/>
  <c r="K144" i="2"/>
  <c r="J145" i="2"/>
  <c r="K145" i="2"/>
  <c r="J146" i="2"/>
  <c r="K146" i="2"/>
  <c r="J147" i="2"/>
  <c r="K147" i="2"/>
  <c r="J148" i="2"/>
  <c r="K148" i="2"/>
  <c r="J149" i="2"/>
  <c r="K149" i="2"/>
  <c r="J150" i="2"/>
  <c r="K150" i="2"/>
  <c r="J151" i="2"/>
  <c r="K151" i="2"/>
  <c r="J152" i="2"/>
  <c r="K152" i="2"/>
  <c r="J153" i="2"/>
  <c r="K153" i="2"/>
  <c r="J154" i="2"/>
  <c r="K154" i="2"/>
  <c r="J155" i="2"/>
  <c r="K155" i="2"/>
  <c r="J156" i="2"/>
  <c r="K156" i="2"/>
  <c r="J157" i="2"/>
  <c r="K157" i="2"/>
  <c r="J158" i="2"/>
  <c r="K158" i="2"/>
  <c r="J159" i="2"/>
  <c r="K159" i="2"/>
  <c r="J160" i="2"/>
  <c r="K160" i="2"/>
  <c r="J161" i="2"/>
  <c r="K161" i="2"/>
  <c r="J162" i="2"/>
  <c r="K162" i="2"/>
  <c r="J163" i="2"/>
  <c r="K163" i="2"/>
  <c r="J164" i="2"/>
  <c r="K164" i="2"/>
  <c r="J165" i="2"/>
  <c r="K165" i="2"/>
  <c r="J166" i="2"/>
  <c r="K166" i="2"/>
  <c r="J167" i="2"/>
  <c r="K167" i="2"/>
  <c r="J168" i="2"/>
  <c r="K168" i="2"/>
  <c r="J169" i="2"/>
  <c r="K169" i="2"/>
  <c r="J170" i="2"/>
  <c r="K170" i="2"/>
  <c r="J171" i="2"/>
  <c r="K171" i="2"/>
  <c r="J172" i="2"/>
  <c r="K172" i="2"/>
  <c r="J173" i="2"/>
  <c r="K173" i="2"/>
  <c r="J174" i="2"/>
  <c r="K174" i="2"/>
  <c r="J175" i="2"/>
  <c r="K175" i="2"/>
  <c r="J176" i="2"/>
  <c r="K176" i="2"/>
  <c r="J177" i="2"/>
  <c r="K177" i="2"/>
  <c r="J178" i="2"/>
  <c r="K178" i="2"/>
  <c r="G179" i="2"/>
  <c r="J179" i="2"/>
  <c r="K179" i="2"/>
  <c r="J180" i="2"/>
  <c r="K180" i="2"/>
  <c r="J181" i="2"/>
  <c r="K181" i="2"/>
  <c r="J182" i="2"/>
  <c r="K182" i="2"/>
  <c r="J183" i="2"/>
  <c r="K183" i="2"/>
  <c r="J184" i="2"/>
  <c r="K184" i="2"/>
  <c r="J185" i="2"/>
  <c r="K185" i="2"/>
  <c r="J186" i="2"/>
  <c r="K186" i="2"/>
  <c r="J187" i="2"/>
  <c r="K187" i="2"/>
  <c r="J188" i="2"/>
  <c r="K188" i="2"/>
  <c r="J189" i="2"/>
  <c r="K189" i="2"/>
  <c r="J190" i="2"/>
  <c r="K190" i="2"/>
  <c r="J191" i="2"/>
  <c r="K191" i="2"/>
  <c r="J192" i="2"/>
  <c r="K192" i="2"/>
  <c r="J193" i="2"/>
  <c r="K193" i="2"/>
  <c r="J194" i="2"/>
  <c r="K194" i="2"/>
  <c r="J195" i="2"/>
  <c r="K195" i="2"/>
  <c r="J196" i="2"/>
  <c r="K196" i="2"/>
  <c r="J197" i="2"/>
  <c r="K197" i="2"/>
  <c r="J198" i="2"/>
  <c r="K198" i="2"/>
  <c r="J199" i="2"/>
  <c r="K199" i="2"/>
  <c r="J200" i="2"/>
  <c r="K200" i="2"/>
  <c r="J201" i="2"/>
  <c r="K201" i="2"/>
  <c r="J202" i="2"/>
  <c r="K202" i="2"/>
  <c r="J203" i="2"/>
  <c r="K203" i="2"/>
  <c r="J204" i="2"/>
  <c r="K204" i="2"/>
  <c r="J205" i="2"/>
  <c r="K205" i="2"/>
  <c r="J206" i="2"/>
  <c r="K206" i="2"/>
  <c r="J207" i="2"/>
  <c r="K207" i="2"/>
  <c r="J208" i="2"/>
  <c r="K208" i="2"/>
  <c r="J209" i="2"/>
  <c r="K209" i="2"/>
  <c r="J210" i="2"/>
  <c r="K210" i="2"/>
  <c r="J211" i="2"/>
  <c r="K211" i="2"/>
  <c r="J212" i="2"/>
  <c r="K212" i="2"/>
  <c r="J213" i="2"/>
  <c r="K213" i="2"/>
  <c r="J214" i="2"/>
  <c r="K214" i="2"/>
  <c r="J215" i="2"/>
  <c r="K215" i="2"/>
  <c r="J216" i="2"/>
  <c r="K216" i="2"/>
  <c r="J217" i="2"/>
  <c r="K217" i="2"/>
  <c r="J218" i="2"/>
  <c r="K218" i="2"/>
  <c r="J219" i="2"/>
  <c r="K219" i="2"/>
  <c r="J220" i="2"/>
  <c r="K220" i="2"/>
  <c r="J221" i="2"/>
  <c r="K221" i="2"/>
  <c r="J222" i="2"/>
  <c r="K222" i="2"/>
  <c r="J223" i="2"/>
  <c r="K223" i="2"/>
  <c r="J224" i="2"/>
  <c r="K224" i="2"/>
  <c r="J225" i="2"/>
  <c r="K225" i="2"/>
  <c r="J226" i="2"/>
  <c r="K226" i="2"/>
  <c r="J227" i="2"/>
  <c r="K227" i="2"/>
  <c r="J228" i="2"/>
  <c r="K228" i="2"/>
  <c r="J229" i="2"/>
  <c r="K229" i="2"/>
  <c r="J230" i="2"/>
  <c r="K230" i="2"/>
  <c r="J231" i="2"/>
  <c r="K231" i="2"/>
  <c r="J232" i="2"/>
  <c r="K232" i="2"/>
  <c r="J233" i="2"/>
  <c r="K233" i="2"/>
  <c r="J234" i="2"/>
  <c r="K234" i="2"/>
  <c r="J235" i="2"/>
  <c r="K235" i="2"/>
  <c r="J236" i="2"/>
  <c r="K236" i="2"/>
  <c r="J237" i="2"/>
  <c r="K237" i="2"/>
  <c r="J238" i="2"/>
  <c r="K238" i="2"/>
  <c r="J239" i="2"/>
  <c r="K239" i="2"/>
  <c r="J240" i="2"/>
  <c r="K240" i="2"/>
  <c r="J241" i="2"/>
  <c r="K241" i="2"/>
  <c r="J242" i="2"/>
  <c r="K242" i="2"/>
  <c r="J243" i="2"/>
  <c r="K243" i="2"/>
  <c r="J244" i="2"/>
  <c r="K244" i="2"/>
  <c r="J245" i="2"/>
  <c r="K245" i="2"/>
  <c r="J246" i="2"/>
  <c r="K246" i="2"/>
  <c r="J247" i="2"/>
  <c r="K247" i="2"/>
  <c r="J248" i="2"/>
  <c r="K248" i="2"/>
  <c r="J249" i="2"/>
  <c r="K249" i="2"/>
  <c r="J250" i="2"/>
  <c r="K250" i="2"/>
  <c r="J251" i="2"/>
  <c r="K251" i="2"/>
  <c r="J252" i="2"/>
  <c r="K252" i="2"/>
  <c r="J253" i="2"/>
  <c r="K253" i="2"/>
  <c r="J254" i="2"/>
  <c r="K254" i="2"/>
  <c r="J255" i="2"/>
  <c r="K255" i="2"/>
  <c r="J256" i="2"/>
  <c r="K256" i="2"/>
  <c r="J257" i="2"/>
  <c r="K257" i="2"/>
  <c r="J258" i="2"/>
  <c r="K258" i="2"/>
  <c r="J259" i="2"/>
  <c r="K259" i="2"/>
  <c r="J260" i="2"/>
  <c r="K260" i="2"/>
  <c r="J261" i="2"/>
  <c r="K261" i="2"/>
  <c r="J262" i="2"/>
  <c r="K262" i="2"/>
  <c r="J263" i="2"/>
  <c r="K263" i="2"/>
  <c r="J264" i="2"/>
  <c r="K264" i="2"/>
  <c r="J265" i="2"/>
  <c r="K265" i="2"/>
  <c r="J266" i="2"/>
  <c r="K266" i="2"/>
  <c r="J267" i="2"/>
  <c r="K267" i="2"/>
  <c r="J268" i="2"/>
  <c r="K268" i="2"/>
  <c r="J269" i="2"/>
  <c r="K269" i="2"/>
  <c r="J270" i="2"/>
  <c r="K270" i="2"/>
  <c r="J271" i="2"/>
  <c r="K271" i="2"/>
  <c r="J272" i="2"/>
  <c r="K272" i="2"/>
  <c r="J273" i="2"/>
  <c r="K273" i="2"/>
  <c r="J274" i="2"/>
  <c r="K274" i="2"/>
  <c r="J275" i="2"/>
  <c r="K275" i="2"/>
  <c r="J276" i="2"/>
  <c r="K276" i="2"/>
  <c r="J277" i="2"/>
  <c r="K277" i="2"/>
  <c r="J278" i="2"/>
  <c r="K278" i="2"/>
  <c r="J279" i="2"/>
  <c r="K279" i="2"/>
  <c r="J280" i="2"/>
  <c r="K280" i="2"/>
  <c r="J281" i="2"/>
  <c r="K281" i="2"/>
  <c r="J282" i="2"/>
  <c r="K282" i="2"/>
  <c r="J283" i="2"/>
  <c r="K283" i="2"/>
  <c r="J284" i="2"/>
  <c r="K284" i="2"/>
  <c r="J285" i="2"/>
  <c r="K285" i="2"/>
  <c r="J286" i="2"/>
  <c r="K286" i="2"/>
  <c r="J287" i="2"/>
  <c r="K287" i="2"/>
  <c r="J288" i="2"/>
  <c r="K288" i="2"/>
  <c r="J289" i="2"/>
  <c r="K289" i="2"/>
  <c r="J290" i="2"/>
  <c r="K290" i="2"/>
  <c r="J291" i="2"/>
  <c r="K291" i="2"/>
  <c r="J292" i="2"/>
  <c r="K292" i="2"/>
  <c r="J293" i="2"/>
  <c r="K293" i="2"/>
  <c r="J294" i="2"/>
  <c r="K294" i="2"/>
  <c r="J295" i="2"/>
  <c r="K295" i="2"/>
  <c r="J296" i="2"/>
  <c r="K296" i="2"/>
  <c r="J297" i="2"/>
  <c r="K297" i="2"/>
  <c r="J298" i="2"/>
  <c r="K298" i="2"/>
  <c r="J299" i="2"/>
  <c r="K299" i="2"/>
  <c r="J300" i="2"/>
  <c r="K300" i="2"/>
  <c r="J301" i="2"/>
  <c r="K301" i="2"/>
  <c r="J302" i="2"/>
  <c r="K302" i="2"/>
  <c r="J303" i="2"/>
  <c r="K303" i="2"/>
  <c r="J304" i="2"/>
  <c r="K304" i="2"/>
  <c r="J305" i="2"/>
  <c r="K305" i="2"/>
  <c r="J306" i="2"/>
  <c r="K306" i="2"/>
  <c r="J307" i="2"/>
  <c r="K307" i="2"/>
  <c r="J308" i="2"/>
  <c r="K308" i="2"/>
  <c r="J309" i="2"/>
  <c r="K309" i="2"/>
  <c r="J310" i="2"/>
  <c r="K310" i="2"/>
  <c r="J311" i="2"/>
  <c r="K311" i="2"/>
  <c r="J312" i="2"/>
  <c r="K312" i="2"/>
  <c r="J313" i="2"/>
  <c r="K313" i="2"/>
  <c r="J314" i="2"/>
  <c r="K314" i="2"/>
  <c r="J315" i="2"/>
  <c r="K315" i="2"/>
  <c r="J316" i="2"/>
  <c r="K316" i="2"/>
  <c r="J317" i="2"/>
  <c r="K317" i="2"/>
  <c r="J318" i="2"/>
  <c r="K318" i="2"/>
  <c r="J319" i="2"/>
  <c r="K319" i="2"/>
  <c r="J320" i="2"/>
  <c r="K320" i="2"/>
  <c r="J321" i="2"/>
  <c r="K321" i="2"/>
  <c r="J322" i="2"/>
  <c r="K322" i="2"/>
  <c r="J323" i="2"/>
  <c r="K323" i="2"/>
  <c r="J324" i="2"/>
  <c r="K324" i="2"/>
  <c r="J325" i="2"/>
  <c r="K325" i="2"/>
  <c r="J326" i="2"/>
  <c r="K326" i="2"/>
  <c r="J327" i="2"/>
  <c r="K327" i="2"/>
  <c r="J328" i="2"/>
  <c r="K328" i="2"/>
  <c r="J329" i="2"/>
  <c r="K329" i="2"/>
  <c r="J330" i="2"/>
  <c r="K330" i="2"/>
  <c r="J331" i="2"/>
  <c r="K331" i="2"/>
  <c r="J332" i="2"/>
  <c r="K332" i="2"/>
  <c r="J333" i="2"/>
  <c r="K333" i="2"/>
  <c r="J334" i="2"/>
  <c r="K334" i="2"/>
  <c r="J335" i="2"/>
  <c r="K335" i="2"/>
  <c r="J336" i="2"/>
  <c r="K336" i="2"/>
  <c r="J337" i="2"/>
  <c r="K337" i="2"/>
  <c r="J338" i="2"/>
  <c r="K338" i="2"/>
  <c r="J339" i="2"/>
  <c r="K339" i="2"/>
  <c r="J340" i="2"/>
  <c r="K340" i="2"/>
  <c r="J341" i="2"/>
  <c r="K341" i="2"/>
  <c r="J342" i="2"/>
  <c r="K342" i="2"/>
  <c r="J343" i="2"/>
  <c r="K343" i="2"/>
  <c r="J344" i="2"/>
  <c r="K344" i="2"/>
  <c r="J345" i="2"/>
  <c r="K345" i="2"/>
  <c r="J346" i="2"/>
  <c r="K346" i="2"/>
  <c r="J347" i="2"/>
  <c r="K347" i="2"/>
  <c r="J348" i="2"/>
  <c r="K348" i="2"/>
  <c r="J349" i="2"/>
  <c r="K349" i="2"/>
  <c r="J350" i="2"/>
  <c r="K350" i="2"/>
  <c r="J351" i="2"/>
  <c r="K351" i="2"/>
  <c r="J352" i="2"/>
  <c r="K352" i="2"/>
  <c r="J353" i="2"/>
  <c r="K353" i="2"/>
  <c r="J354" i="2"/>
  <c r="K354" i="2"/>
  <c r="J355" i="2"/>
  <c r="K355" i="2"/>
  <c r="J356" i="2"/>
  <c r="K356" i="2"/>
  <c r="J357" i="2"/>
  <c r="K357" i="2"/>
  <c r="J358" i="2"/>
  <c r="K358" i="2"/>
  <c r="J359" i="2"/>
  <c r="K359" i="2"/>
  <c r="J360" i="2"/>
  <c r="K360" i="2"/>
  <c r="J361" i="2"/>
  <c r="K361" i="2"/>
  <c r="J362" i="2"/>
  <c r="K362" i="2"/>
  <c r="J363" i="2"/>
  <c r="K363" i="2"/>
  <c r="J364" i="2"/>
  <c r="K364" i="2"/>
  <c r="J365" i="2"/>
  <c r="K365" i="2"/>
  <c r="J366" i="2"/>
  <c r="K366" i="2"/>
  <c r="J367" i="2"/>
  <c r="K367" i="2"/>
  <c r="J368" i="2"/>
  <c r="K368" i="2"/>
  <c r="G369" i="2"/>
  <c r="K369" i="2" l="1"/>
  <c r="K87" i="2"/>
  <c r="CE368" i="5"/>
  <c r="CF368" i="5"/>
  <c r="CG368" i="5"/>
  <c r="CH368" i="5"/>
  <c r="CI368" i="5"/>
  <c r="BY368" i="5" l="1"/>
  <c r="BC368" i="5"/>
  <c r="O368" i="5"/>
  <c r="P368" i="5"/>
  <c r="Q368" i="5"/>
  <c r="R368" i="5"/>
  <c r="S368" i="5"/>
  <c r="U368" i="5"/>
  <c r="X368" i="5"/>
  <c r="Y368" i="5"/>
  <c r="AA368" i="5"/>
  <c r="AC368" i="5"/>
  <c r="AE368" i="5"/>
  <c r="AF368" i="5"/>
  <c r="AG368" i="5"/>
  <c r="AH368" i="5"/>
  <c r="AI368" i="5"/>
  <c r="AJ368" i="5"/>
  <c r="AK368" i="5"/>
  <c r="AL368" i="5"/>
  <c r="AM368" i="5"/>
  <c r="AN368" i="5"/>
  <c r="AO368" i="5"/>
  <c r="AQ368" i="5"/>
  <c r="AR368" i="5"/>
  <c r="AS368" i="5"/>
  <c r="AT368" i="5"/>
  <c r="AU368" i="5"/>
  <c r="AV368" i="5"/>
  <c r="AW368" i="5"/>
  <c r="AX368" i="5"/>
  <c r="AY368" i="5"/>
  <c r="BA368" i="5"/>
  <c r="BB368" i="5"/>
  <c r="BD368" i="5"/>
  <c r="BE368" i="5"/>
  <c r="BF368" i="5"/>
  <c r="BG368" i="5"/>
  <c r="BH368" i="5"/>
  <c r="BI368" i="5"/>
  <c r="BJ368" i="5"/>
  <c r="BK368" i="5"/>
  <c r="BL368" i="5"/>
  <c r="BM368" i="5"/>
  <c r="BN368" i="5"/>
  <c r="BO368" i="5"/>
  <c r="BP368" i="5"/>
  <c r="BQ368" i="5"/>
  <c r="BR368" i="5"/>
  <c r="BS368" i="5"/>
  <c r="BT368" i="5"/>
  <c r="BU368" i="5"/>
  <c r="BV368" i="5"/>
  <c r="BW368" i="5"/>
  <c r="BX368" i="5"/>
  <c r="BZ368" i="5"/>
  <c r="CA368" i="5"/>
  <c r="CB368" i="5"/>
  <c r="CC368" i="5"/>
  <c r="CD368" i="5"/>
  <c r="L368" i="5"/>
  <c r="M368" i="5"/>
  <c r="N368" i="5"/>
  <c r="Z368" i="5" l="1"/>
  <c r="AB368" i="5"/>
  <c r="V368" i="5"/>
  <c r="AD368" i="5"/>
  <c r="W368" i="5"/>
  <c r="AP368" i="5"/>
  <c r="AZ368" i="5"/>
  <c r="T368" i="5"/>
  <c r="K368" i="5"/>
  <c r="J368" i="5"/>
  <c r="E368" i="5" l="1"/>
  <c r="G368" i="5"/>
  <c r="H368" i="5"/>
  <c r="I368" i="5"/>
  <c r="CJ368" i="5"/>
  <c r="CK368" i="5"/>
  <c r="CL368" i="5"/>
  <c r="CM368" i="5"/>
  <c r="F368" i="5"/>
</calcChain>
</file>

<file path=xl/comments1.xml><?xml version="1.0" encoding="utf-8"?>
<comments xmlns="http://schemas.openxmlformats.org/spreadsheetml/2006/main">
  <authors>
    <author>vladka</author>
  </authors>
  <commentList>
    <comment ref="E5" authorId="0">
      <text>
        <r>
          <rPr>
            <b/>
            <sz val="9"/>
            <color indexed="81"/>
            <rFont val="Tahoma"/>
            <family val="2"/>
            <charset val="238"/>
          </rPr>
          <t>V tomto stĺpci uveďte jednoznačný názov ponúkaného výrobku (prípadne produktové číslo), podľa ktorého je možné jednoznačne overiť parametre požadované v opise.
Ak to možné nie je, uveďte podrobný opis v osobitnej prílohe so zvýraznením parametrov požadovaných v opise resp. doložte produktový list.</t>
        </r>
        <r>
          <rPr>
            <sz val="9"/>
            <color indexed="81"/>
            <rFont val="Tahoma"/>
            <family val="2"/>
            <charset val="238"/>
          </rPr>
          <t xml:space="preserve">
</t>
        </r>
      </text>
    </comment>
    <comment ref="E31" authorId="0">
      <text>
        <r>
          <rPr>
            <sz val="9"/>
            <color indexed="81"/>
            <rFont val="Tahoma"/>
            <family val="2"/>
            <charset val="238"/>
          </rPr>
          <t xml:space="preserve">doplniť výrobcu
https://www.klikit.sk/sk/water-meter
</t>
        </r>
      </text>
    </comment>
  </commentList>
</comments>
</file>

<file path=xl/sharedStrings.xml><?xml version="1.0" encoding="utf-8"?>
<sst xmlns="http://schemas.openxmlformats.org/spreadsheetml/2006/main" count="2972" uniqueCount="999">
  <si>
    <r>
      <t xml:space="preserve"> </t>
    </r>
    <r>
      <rPr>
        <b/>
        <sz val="10"/>
        <color theme="1"/>
        <rFont val="Calibri"/>
        <family val="2"/>
        <charset val="238"/>
        <scheme val="minor"/>
      </rPr>
      <t>Por. číslo</t>
    </r>
  </si>
  <si>
    <t xml:space="preserve"> Položka predmetu zákazky</t>
  </si>
  <si>
    <t>Opis položky predmetu zákazky</t>
  </si>
  <si>
    <t>Merná jednotka</t>
  </si>
  <si>
    <t>Množstvo</t>
  </si>
  <si>
    <t>Smartpen</t>
  </si>
  <si>
    <t>Hlasovacie zariadenie 2</t>
  </si>
  <si>
    <t>Digitálny multimeter 1</t>
  </si>
  <si>
    <t>Laboratórny zdroj 1</t>
  </si>
  <si>
    <t>Laboratórny osciloskop 1</t>
  </si>
  <si>
    <t>Digitálny multimeter 2</t>
  </si>
  <si>
    <t>Držiak DPS</t>
  </si>
  <si>
    <t>Lampa stolová</t>
  </si>
  <si>
    <t>Obojstranná osviecovacia jednotka s vákuom</t>
  </si>
  <si>
    <t>Digitálny multimeter 3</t>
  </si>
  <si>
    <t>Mini akumulátorová vŕtačka</t>
  </si>
  <si>
    <t>Lupa stolná guľatá so svetlom</t>
  </si>
  <si>
    <t>Zverák kĺbový s prísavkou</t>
  </si>
  <si>
    <t>Laboratórny zdroj 2</t>
  </si>
  <si>
    <t>Funkčný generátor</t>
  </si>
  <si>
    <t>Spektrálny analyzátor</t>
  </si>
  <si>
    <t>Laserový merač vzdialenosti</t>
  </si>
  <si>
    <t>Digitálny multimeter 4</t>
  </si>
  <si>
    <t>Laboratórny osciloskop 2</t>
  </si>
  <si>
    <t>Pohybový senzor 1</t>
  </si>
  <si>
    <t>Riadiaca jednotka pre smart home</t>
  </si>
  <si>
    <t>Univerzálny binárny senzor</t>
  </si>
  <si>
    <t>Pohybový senzor 2</t>
  </si>
  <si>
    <t>Bezdrôtový snímač spotreby vody</t>
  </si>
  <si>
    <t>Teplotný senzor</t>
  </si>
  <si>
    <t>Radiátorová termostatická hlavica</t>
  </si>
  <si>
    <t>Modul na bezdrôtovú kontrolu osvetlenia</t>
  </si>
  <si>
    <t>Bezdrôtový vypínač</t>
  </si>
  <si>
    <t>Bezdrôtový modul do elektrických zásuviek</t>
  </si>
  <si>
    <t>IP kamera</t>
  </si>
  <si>
    <t>Bezdrôtový bezpečnostný zámok na dvere</t>
  </si>
  <si>
    <t>Okuliare s HUD displejom</t>
  </si>
  <si>
    <t>Vývojová sada 1</t>
  </si>
  <si>
    <t>Dotyková LCD obrazovka 1</t>
  </si>
  <si>
    <t>Vývojová sada 4</t>
  </si>
  <si>
    <t>Vývojová sada 5</t>
  </si>
  <si>
    <t>Dotyková LCD obrazovka 2</t>
  </si>
  <si>
    <t>Modul WiFi 1</t>
  </si>
  <si>
    <t>Modul EKG/EMG</t>
  </si>
  <si>
    <t>Sada elektród pre EKG/EMG</t>
  </si>
  <si>
    <t>Sada káblov pre EKG/EMG</t>
  </si>
  <si>
    <t>Modul pre riadenie motora</t>
  </si>
  <si>
    <t>Modul LCD displeja 1</t>
  </si>
  <si>
    <t>Modul relé</t>
  </si>
  <si>
    <t>Vývojová sada 6</t>
  </si>
  <si>
    <t>Napájací modul 1</t>
  </si>
  <si>
    <t>Napájací modul 2</t>
  </si>
  <si>
    <t>Modul so svorkovnicou</t>
  </si>
  <si>
    <t>Dotyková LCD obrazovka 3</t>
  </si>
  <si>
    <t>Mikrokontroler 1</t>
  </si>
  <si>
    <t>Napájací adaptér 1</t>
  </si>
  <si>
    <t>Napájací adaptér 2</t>
  </si>
  <si>
    <t>Napájací adaptér 3</t>
  </si>
  <si>
    <t>Mikropočítač 1</t>
  </si>
  <si>
    <t>Mikropočítač 2</t>
  </si>
  <si>
    <t>Mikropočítač 3</t>
  </si>
  <si>
    <t>Mikropočítač 4</t>
  </si>
  <si>
    <t>Mikropočítač 5</t>
  </si>
  <si>
    <t>Pamäťová karta 3</t>
  </si>
  <si>
    <t>Mikrokontroler 2</t>
  </si>
  <si>
    <t>Kábel USB 1</t>
  </si>
  <si>
    <t>Kontaktné pole</t>
  </si>
  <si>
    <t>Programátor AVR</t>
  </si>
  <si>
    <t>Mikropočítač 6</t>
  </si>
  <si>
    <t>Sada konektorov</t>
  </si>
  <si>
    <t>Kábel HDMI 1</t>
  </si>
  <si>
    <t>Kábel HDMI 2</t>
  </si>
  <si>
    <t>Kábel USB 2</t>
  </si>
  <si>
    <t>Modul WiFi 2</t>
  </si>
  <si>
    <t>Modul USB</t>
  </si>
  <si>
    <t>USB kamera 1</t>
  </si>
  <si>
    <t>Prevodník USB-UART</t>
  </si>
  <si>
    <t>Modul LCD displeja 2</t>
  </si>
  <si>
    <t>Batéria</t>
  </si>
  <si>
    <t>USB akumulátor</t>
  </si>
  <si>
    <t>Záložná batéria RTC</t>
  </si>
  <si>
    <t>Dotyková LCD obrazovka 4</t>
  </si>
  <si>
    <t>Mini USB bluetooth</t>
  </si>
  <si>
    <t>Sada pre prenos sériovej komunikácie cez bluetooth</t>
  </si>
  <si>
    <t>Modul sledovania počasia</t>
  </si>
  <si>
    <t>USB GPS Modul</t>
  </si>
  <si>
    <t>Škatuľka</t>
  </si>
  <si>
    <t>64GB eMMC modul</t>
  </si>
  <si>
    <t>Rozširujúci modul GPIO</t>
  </si>
  <si>
    <t>Modul na určenie polohy</t>
  </si>
  <si>
    <t>Modul s kamerou</t>
  </si>
  <si>
    <t>Pamäťová karta 4</t>
  </si>
  <si>
    <t>Modul LCD displeja 3</t>
  </si>
  <si>
    <t>Dotyková LCD obrazovka 5</t>
  </si>
  <si>
    <t>Elektrostavebnica</t>
  </si>
  <si>
    <t>Robotická stavebnica</t>
  </si>
  <si>
    <t>Napájací adaptér 4</t>
  </si>
  <si>
    <t>Doplnková súprava k robotickej stavebnici</t>
  </si>
  <si>
    <t>Meteostanica 1</t>
  </si>
  <si>
    <t>Meteostanica 2</t>
  </si>
  <si>
    <t>Laserový geografický skener s príslušenstvom</t>
  </si>
  <si>
    <t>Žiacka experimenálna súprava - mechanika1</t>
  </si>
  <si>
    <t>Žiacka experimenálna súprava - mechanika2</t>
  </si>
  <si>
    <t>Žiacka experimenálna súprava - mechanika3</t>
  </si>
  <si>
    <t>Žiacka experimenálna súprava - mechanika4</t>
  </si>
  <si>
    <t>Žiacka experimenálna súprava - mechanika5</t>
  </si>
  <si>
    <t>Žiacka experimenálna súprava - mechanika6</t>
  </si>
  <si>
    <t>Žiacka experimenálna súprava - termodynamika1</t>
  </si>
  <si>
    <t>Žiacka experimenálna súprava - termodynamika2</t>
  </si>
  <si>
    <t>Žiacka experimenálna súprava - termodynamika3</t>
  </si>
  <si>
    <t>Žiacka experimenálna súprava - termodynamika4</t>
  </si>
  <si>
    <t>Žiacka experimenálna súprava - elektrina1</t>
  </si>
  <si>
    <t>Žiacka experimenálna súprava - elektrina2</t>
  </si>
  <si>
    <t>Žiacka experimenálna súprava - elektrina3</t>
  </si>
  <si>
    <t>Žiacka experimenálna súprava - elektrina4</t>
  </si>
  <si>
    <t>Žiacka experimenálna súprava - elektrina5</t>
  </si>
  <si>
    <t>Žiacka experimenálna súprava - magnetické pole1</t>
  </si>
  <si>
    <t>Žiacka experimenálna súprava - magnetické pole2</t>
  </si>
  <si>
    <t>Žiacka experimenálna súprava - magnetické pole3</t>
  </si>
  <si>
    <t>Žiacka experimenálna súprava - kmity a vlny</t>
  </si>
  <si>
    <t>Žiacka experimenálna súprava - optika1</t>
  </si>
  <si>
    <t>Žiacka experimenálna súprava - optika2</t>
  </si>
  <si>
    <t>Žiacka experimenálna súprava - optika3</t>
  </si>
  <si>
    <t>Žiacka experimenálna súprava - optika4</t>
  </si>
  <si>
    <t>Súprava pre molekulovú fyziku a termomechaniku</t>
  </si>
  <si>
    <t>Súprava magnetov</t>
  </si>
  <si>
    <t>Sada ladičiek</t>
  </si>
  <si>
    <t>Preparačná súprava</t>
  </si>
  <si>
    <t>Digitálna váha</t>
  </si>
  <si>
    <t>Digitálny mikroskop 1</t>
  </si>
  <si>
    <t xml:space="preserve">UV-led lampa ručná </t>
  </si>
  <si>
    <t>Digitálny mikroskop 2</t>
  </si>
  <si>
    <t>Digitálny mikroskop 3</t>
  </si>
  <si>
    <t>Digitálny mikroskop 4</t>
  </si>
  <si>
    <t>Digitálny mikroskop 5</t>
  </si>
  <si>
    <t>Digitálny mikroskop 6</t>
  </si>
  <si>
    <t>Digitálny mikroskop 7</t>
  </si>
  <si>
    <t>Stojan pre mikroskopy 3 až 7</t>
  </si>
  <si>
    <t xml:space="preserve">Automatické pipety  </t>
  </si>
  <si>
    <t>Teplovzdušná sušiareň</t>
  </si>
  <si>
    <t>Refraktometer ručný na cukor</t>
  </si>
  <si>
    <t>Refraktometer ručný na určenie salinity</t>
  </si>
  <si>
    <t>pH meter ručný</t>
  </si>
  <si>
    <t xml:space="preserve">Senzor CO2 vo vzduchu </t>
  </si>
  <si>
    <t>Senzor O2 vo vzduchu</t>
  </si>
  <si>
    <t>Senzor pH 1</t>
  </si>
  <si>
    <t>Senzor tlaku plynu 1</t>
  </si>
  <si>
    <t>Senzor sily 1</t>
  </si>
  <si>
    <t>Senzor prúdu 1</t>
  </si>
  <si>
    <t>Laboratórne váhy USB</t>
  </si>
  <si>
    <t>Respiračná komora CO2/O2</t>
  </si>
  <si>
    <t>Senzor vodivosti vodných roztokov</t>
  </si>
  <si>
    <t>Senzor zvuku</t>
  </si>
  <si>
    <t>Senzor tlaku plynu 2</t>
  </si>
  <si>
    <t>Ultrazvukový senzor vzdialenosti</t>
  </si>
  <si>
    <t>Senzor magnetickej indukcie</t>
  </si>
  <si>
    <t>Aparatúra na demonštráciu mechanickej rezonancie</t>
  </si>
  <si>
    <t>Sada prepojovacích vodičov</t>
  </si>
  <si>
    <t>Školský stabilizovaný zdroj napätia AC/DC</t>
  </si>
  <si>
    <t>Senzor oxidačnoredukčného potenciálu</t>
  </si>
  <si>
    <t>Senzor slanosti</t>
  </si>
  <si>
    <t>Termočlánok</t>
  </si>
  <si>
    <t>Diferenčný senzor napätia</t>
  </si>
  <si>
    <t>Stojan s elekromagnetickým miešadlom (bez ohrevu)</t>
  </si>
  <si>
    <t>Počítadlo kvapiek</t>
  </si>
  <si>
    <t>Senzor zákalu</t>
  </si>
  <si>
    <t>Vápniková ión-selektívna elektróda (so zosliňovačom)</t>
  </si>
  <si>
    <t>Chloridová ión-selektívna elektróda (so zosliňovačom)</t>
  </si>
  <si>
    <t>Draslíková ión-selektívna elektróda (so zosilňovačom)</t>
  </si>
  <si>
    <t>Amóniová ión-selektívna elektróda (so zosliňovačom)</t>
  </si>
  <si>
    <t>Dusičnanová ión-selektívna elektróda (so zosliňovačom)</t>
  </si>
  <si>
    <t>Senzor etanolu</t>
  </si>
  <si>
    <t>Spektrometer</t>
  </si>
  <si>
    <t>Optický kábel pre spektrometer</t>
  </si>
  <si>
    <t>Kolorimeter so stojanom</t>
  </si>
  <si>
    <t>Senzor svetla</t>
  </si>
  <si>
    <t>T-kus k senzorom CO2 a O2</t>
  </si>
  <si>
    <t>Senzor UVA</t>
  </si>
  <si>
    <t>Senzor UVB</t>
  </si>
  <si>
    <t>Interfejs na prepojenie senzorov s Tabletom cez bluetooth</t>
  </si>
  <si>
    <t>Tlačový materiál pre 3D</t>
  </si>
  <si>
    <t>Ochranné okuliare proti UV žiareniu</t>
  </si>
  <si>
    <t>Vápnikový štandard (vysoký) pre ISE</t>
  </si>
  <si>
    <t xml:space="preserve">Vápnikový štandard (nízky) pre ISE </t>
  </si>
  <si>
    <t>Chloridový štandard (vysoký) pre ISE</t>
  </si>
  <si>
    <t>Draslíkový štandard vysoký pre ISE</t>
  </si>
  <si>
    <t>Draslíkový štandard nízky pre ISE</t>
  </si>
  <si>
    <t>Amóniový štandard (vysoký) pre ISE</t>
  </si>
  <si>
    <t xml:space="preserve">Amóniový štandard (nízky) pre ISE </t>
  </si>
  <si>
    <t>Dusičnanový štandard (vysoký) pre ISE</t>
  </si>
  <si>
    <t xml:space="preserve">Dusičnanový štandard (nízky) pre ISE </t>
  </si>
  <si>
    <t>Štandard vodivosti - vysoký rozsah</t>
  </si>
  <si>
    <t>Štandard vodivosti - nízky rozsah</t>
  </si>
  <si>
    <t>Štandard vodivosti - stredný rozsah</t>
  </si>
  <si>
    <t>Misy na leptanie</t>
  </si>
  <si>
    <t>Sada dosiek plošných spojov jednostranné</t>
  </si>
  <si>
    <t>Fólia na výrobu plošných spojov</t>
  </si>
  <si>
    <t>Kalibračný roztok k senzoru rozpusteného kyslíka vo vode</t>
  </si>
  <si>
    <t>Roztok náplne k senzoru rozpusteného kyslíka vo vode</t>
  </si>
  <si>
    <t>Pasívny infračervený senzor pohybu</t>
  </si>
  <si>
    <t>Digitálny senzor teploty a vlhkosti</t>
  </si>
  <si>
    <t>Súprava teplom zmrštiteľných trubičiek</t>
  </si>
  <si>
    <t>Univerzálne indikátorové papieriky</t>
  </si>
  <si>
    <t>ks</t>
  </si>
  <si>
    <t>V</t>
  </si>
  <si>
    <t>dňa</t>
  </si>
  <si>
    <t>podpis a pečiatka záujemcu</t>
  </si>
  <si>
    <t>Spolu</t>
  </si>
  <si>
    <t>Ručná odsávačka cínu</t>
  </si>
  <si>
    <t>Headset pre virtuálnu realitu 1</t>
  </si>
  <si>
    <t>Inteligentný náramok univerzálny</t>
  </si>
  <si>
    <t>LCD panel 2 s dotykovou obrazovkou</t>
  </si>
  <si>
    <t>LCD panel 3 s dotykovou obrazovkou</t>
  </si>
  <si>
    <t>LCD panel 4 s dotykovou obrazovkou</t>
  </si>
  <si>
    <t>LCD panel 5 s dotykovou obrazovkou</t>
  </si>
  <si>
    <t>LCD panel 6 s dotykovou obrazovkou</t>
  </si>
  <si>
    <t>LCD panel 7 s dotykovou obrazovkou</t>
  </si>
  <si>
    <t>LCD panel 8 s dotykovou obrazovkou</t>
  </si>
  <si>
    <t>LCD kontroler kit</t>
  </si>
  <si>
    <t>Prevodník HDMI na LVDS</t>
  </si>
  <si>
    <t>Prevodník HDMI na dualLVDS (FullHD)</t>
  </si>
  <si>
    <t>Položka rozpočtu</t>
  </si>
  <si>
    <t>IR ovládač k robotickej stavebnici</t>
  </si>
  <si>
    <t>IR senzor k robotickej stavebnici</t>
  </si>
  <si>
    <t>Minimálne parametre: Obojstranná osvitová jednotka s vákuom navýrobu obojstranných plošných spojov, časovač 0-999s, UV žiarivky 12x20W, pracovná plocha 350x530mm</t>
  </si>
  <si>
    <t>Minimálne parametre: Digitálny multimeter so zobrazením 3 1/2 digitov (max.zobrazenie 1999), automatická voľba rozsahov, tlačidlo pre záznam max. hodnoty a práve nameranej hodnoty, rozsah DC napätia 200 mV až 600V, rozsah AC napätia 2 V až 600V, rozsah DC prúdu 200 µA až 10 A, rozsah AC prúdu 200 µA až 10 A, meranie kliešťami pre AC aj DC prúd 200/1000 A (nie sú súčasť dodávky), rozsah odporu 1 Ohm až 20 MOhm, meranie kapacity 20 nF až 1000 µF, meranie teploty od -20°C až 1000°C, test tranzistorov, test diód, meranie spojistosti obvodov, automatické vypnutie pri nečinnosti, indikácia slabých batérií, napájanie 3 x AAA, meracie hroty, redukcia pre meranie tranzistoru, teplotná sonda typu K, zámok pre kryt batérií</t>
  </si>
  <si>
    <t>Minimálne parametre: Spájkovacia stanica s digitálnym nastavením teploty v rozsahu 150-450°C, príkon spájkovačky 80W</t>
  </si>
  <si>
    <t>Minimálne parametre: Odsávačka cínu priemer 18mm dĺžka 195mm</t>
  </si>
  <si>
    <t>Minimálne parametre:  Profesionálny kovový stojan na uchytenie plošného spoja, plošný spoj sa dá pretáčať o 360 stupňov, maximálny rozmer plošného spoja ktorý je možné uchytiť do stojanu - 230 x 170mm</t>
  </si>
  <si>
    <t>Minimálne parametre: Akumulátorová minivŕtačka s dvoma rýchlosťami 10000 a 20000 ot./min, vymeniteľná batéria, príslušenstvo pre gravírovanie a vŕtanie, nabíjačka, gravírovacie šablóny, napätie: 7,2V, kapacita: 0,7Ah</t>
  </si>
  <si>
    <t>Minimálne parametre: Sada náradia pre jemnú mechaniku a elektroniku
10 precíznych skrutkovačov z chróm-vanádiovej ocele, s mäkkou rukoväťou, PH 00/PH 0/PH 1, plochý 0,4 x 2,0 / 0,5 x 2,5 / 0,8 x 3,0 mm, T-profil T5/T6/T8/T10, 4 presné nástrčkové skrutkovače z chróm-vanádiovej ocele, 5/6/8/10 mm, 1 kombinované kliešte pre elektroniku a 1 stranové štiepacie kliešte, z chrómu CrV, s mäkkou rukoväťou, Skúšačka napätia TÜV / GS, Skladacia lupa, Lampa v púzdre s magnetom
Teleskopické predĺženia s magnetom, Zúbkovaná pinzeta 150 mm, 6 kľúčov s vnútorným šesťhranom s guľovou hlavou 1,5/2/2,5/3/4/5 mm, hliníkový kufor</t>
  </si>
  <si>
    <t>Minimálne parametre: Dvojkanálový funkčný generátor, max. frekvencia aspoň 30MHz, rozlíšenie 14 bit, 200 MS/s, ľubovoľný priebeh definovaný v 8 bodoch, 150 preddefinovaných priebehov, modulovanie signálu, nastavenie harmonických frekvencií, LAN, USB</t>
  </si>
  <si>
    <t>Minimálne parametre: Spektrálny analyzátor rádiových frekvencií v rozsahu 100MHz až 4GHz, rozlíšenie 100kHz až 50MHz, amplitúda -90dBm až 0dBm, USB</t>
  </si>
  <si>
    <t>Minimálne parametre: Laserový diaľkomer meria vzdialenosti, vypočítava plochu a objem, max. rozsah 70 m, presnosť 1.5 mm, funkcia nepriameho merania, funkcia nepretržitého merania, funkcie sčítania a odčítanie, dynamické merania</t>
  </si>
  <si>
    <t>Minimálne parametre: Digitálny laboratórny osciloskop, 16 digitálnych kanálov, 2 analógové kanály, pásmo 100MHz, vzorkovanie 1GS/s (na oba kanály), rozlíšenie 8bit, obrazovka 5,7" 320x240, horizontálne rozlíšenie 5ns/dielik až 50s/dielik, vertikálne rozlíšenie 2mV/dielik až 10V/dielik, USB</t>
  </si>
  <si>
    <t>Minimálne parametre: Inteligentný náramok nezávislý na platforme, bezdrôtový monitor aktivít (kroky, vzdialenosť, spálené kalórie, automatický spánkový režim, aktívne minúty, čas, ID volajúceho, budík, tepová frekvencia), vodeodolný, OLED displej, Bluetooth 4.0 rozhranie, USB</t>
  </si>
  <si>
    <t>Minimálne parametre: Pohybový senzor pre počítač a hernú konzolu Xbox One, FullHD rozlíšenie, nočné infravidenie, štyri mikrofóny pre snímanie zvuku, snímanie gest a mimiky, USB</t>
  </si>
  <si>
    <t>Minimálne parametre: Riadiaca jednotka - komplexný IP kontroler schopný ovládať inteligentné zariadenia v domácnosti, kancelárii alebo prevádzke vzdialene z Internetu. LAN interface a externá anténu s vysokým ziskom na komunikáciu so zariadeniami v pásme 868,42Mhz, sériový interface na kompletný prístup do operačného systému. RAM 512kB a 2GB flash pamäť, napájací zdroj</t>
  </si>
  <si>
    <t>Minimálne parametre: Kombinovaný pohybový senzor, ktorý obsahuje PIR pohybový senzor s dosahom 7m, teplotný senzor s rozsahom 0°C až 40°C, senzor na detekciu intenzity svetla s rozsahom 0 až 32000 lx, senzor vibrácií, napájanie batériou, kompatibilný s Riadiacou jednotkou</t>
  </si>
  <si>
    <t xml:space="preserve">Minimálne parametre: Bezdrôtový senzor na odčítanie a reportovanie hodnôt z vodomerov bezkontaktne sníma pohyb koliesok (litrové hodnoty) na vodomeroch a dokáže tieto hodnoty posielať do riadiacej jednotky buď v definovanom časovom intervale alebo pri definovanej zmene hodnôt spotreby v litroch. Napájanie batériou, kompatibilný s Riadiacou jednotkou </t>
  </si>
  <si>
    <t xml:space="preserve">Minimálne parametre: Teplotný senzor pre meranie teploty v rozsahu -10° C až +85° C s presnosťou 0,5° C, umožňuje naprogramovať rozlíšenie 9-12 bitov. Senzor je adresovaný 64-bitovým kódom a na jeden kábel môže byť pripojených niekoľko senzorov naraz a zároveň elektricky napájaný (DC 3-5.5V). Senzor je určený na použitie spolu s Univerzálnym senzorom alebo so senzorom otvorenia dverí alebo okien, kompatibilný s riadiacou jednotkou </t>
  </si>
  <si>
    <t xml:space="preserve">Minimálne parametre: Radiátorový termostat, ktorý komunikuje s riadiacou jednotkou a je ho možné ovládať na diaľku cez Internet použitím PC, tabletu alebo mobilného telefónu. Montuje sa priamo na regulátor prietoku na radiátore a obsahuje konvertory pre väčšinu modelov. Prietok vody ovláda pomocou motorčeka. Ovláda sa cez riadiacu jednotku alebo manuálne pomocou ovládacích tlačidiel a LCD displeja, ktoré sa nachádzajú priamo na zariadení. Teplotný rozsah 4°C až 28°C, 9 režimov na každý deň v týždni, detská poistka. Napájanie batériou, kompatibilný s riadiacou jednotkou </t>
  </si>
  <si>
    <t xml:space="preserve">Minimálne parametre: Vypínač, ktorý je možné ovládať z Internetu cez PC, tablet alebo mobilný telefón, a je určený na montovanie priamo do existujúcich inštalácií. Maximálna záťaž do 10A, napätie 230V, 50Hz, LED indikátor, kompatibilný s riadiacou jednotkou </t>
  </si>
  <si>
    <t xml:space="preserve">Minimálne parametre: Adaptér, ktorý sa vkladá do existujúcej zásuvky, a je možné ovládať ho z Internetu cez PC, tablet alebo mobilný telefón. Napájanie 110 - 230V AC, +/- 10% 50/60Hz, max. prúd 11A, výstupné napätie s rezist. záťažou 2500W, teplotný limit el. okruhu: 105°C, dosah signálu 50 metrov vo vonkajšom prostredí, 30 metrov v budove, kompatibilný s riadiacou jednotkou </t>
  </si>
  <si>
    <t>Minimálne parametre: IP kamera s uhlom záberu 60°, rozlíšenie obrazu 1280x720 pri 30 sním./s, vstavaný IR prísvit s dosvitom 6m, obojsmerné audio, zabudovaný mikrofón, slot Micro SD / SDHC, napájanie 12V DC, podpora ONVIF, WIFI.</t>
  </si>
  <si>
    <t xml:space="preserve">Minimálne parametre: Zámok s kľučkou na dvere s hrúbku minimálne 38mm. Dvere s týmto zámkom je možné odomknúť aj zamknúť na diaľku, prípadne použiť vopred nastavený kód na číselníku alebo tradične kľúčom. Zariadenie umožňuje nastavenie až 15 bezpečnostných kódov na odomknutie dverí s dĺžkou kódu 4 až 8 číslic a limitovanou dobou platnosti jednotlivých kódov. V prípade zadania nesprávneho kódu niekoľkokrát po sebe, zariadenie vyšle varovný signál do riadiacej jednotky, ktorá vám následne odošle notifikačný email alebo SMS. Dosah signálu do 100 m. Napájanie batériou, kompatibilný s riadiacou jednotkou </t>
  </si>
  <si>
    <t>Minimálne parametre: Sada 3 pasívnych elektród na ruky k EKG/EMG modulu</t>
  </si>
  <si>
    <t>Minimálne parametre: Sada vodičov pre 3 gélové EKG elektródy k EKG/EMG modulu</t>
  </si>
  <si>
    <t>Minimálne parametre: Modulárna platforma pre rýchly vývoj prototypu. Obsahuje základnú dosku a moduly LCD RGB s podsvietením, relé, bzučiak, senzor zvuku, senzor dotyku, senzor uhla otočenia, teplotný senzor, tlačidlo, Ďalšie súčiastky LED modrá, zelená a červená, mini servomotorček, adaptér na 9V batériu, 10 prepájacích káblov a plastová škatuľka na bezpečné uloženie prototypu.</t>
  </si>
  <si>
    <t>Minimálne parametre: Napájací adaptér 230V na 12V k dotykovým panelom s jackom (koncovka P1J),  napájacie napätie 230 V AC, výstupné napätie 12 V DC, maximálne zaťaženie aspoň 4 A</t>
  </si>
  <si>
    <t>Minimálne parametre: Kontaktné pole, pracovná časť 630 pinov, napájacia časť 200 pinov</t>
  </si>
  <si>
    <t>Minimálne parametre: AVR ISP programátor, kompatibilný s AT AVRISP mkII od firmy ATMEL</t>
  </si>
  <si>
    <t>Minimálne parametre: Modul na určenie polohy obsahujúci 3-osý 16-bitový gyroskop, 3-osý 16-bitový akcelerometer, 3-osý 13-bitový magnetometer, pripojenie cez USB, sériový port a I2C</t>
  </si>
  <si>
    <t>Minimálne parametre: 5" TFT dotykový displej 480x272, napájanie DC 3,3/5V, vstupy SPI a I2C</t>
  </si>
  <si>
    <t>Minimálne parametre: 13" LCD panel s dotykovou obrazovkou, rozlíšenie 1920x1080, multitouch</t>
  </si>
  <si>
    <t>Minimálne parametre: 13.3" LCD panel s dotykovou obrazovkou, rozlíšenie 2560x1440 WQHD, multitouch</t>
  </si>
  <si>
    <t>Minimálne parametre: 14'' LCD panel s dotykovou obrazovkou, rozlíšenie 1920x1080 FHD, multitouch</t>
  </si>
  <si>
    <t>Minimálne parametre: 14'' LCD panel s dotykovou obrazovkou, rozlíšenie 2560x1440 WQHD, multitouch</t>
  </si>
  <si>
    <t>Minimálne parametre: 15'' LCD panel s dotykovou obrazovkou, rozlíšenie 1920x1080 FHD, multitouch</t>
  </si>
  <si>
    <t>Minimálne parametre: 15,6'' LCD panel s dotykovou obrazovkou, rozlíšenie 1920x1080 FHD, multitouch</t>
  </si>
  <si>
    <t>Minimálne parametre: LCD panel s dotykovou obrazovkou, uhlopriečka aspoň 17", rozlíšenie FHD (1920 x 1080), vrátane digitalizéra, multitouch</t>
  </si>
  <si>
    <t>Minimálne parametre: Modul pre LCD panel, podporujúci rozlíšenie do 2048x1152, LVDS interface, podporujúci LCD/LED panely, porty: HDMI, VGA, DVI</t>
  </si>
  <si>
    <t>Minimálne parametre: Prevodník HDMI-LVDS pre LCD panely, 18-bitové alebo 24-bitové LSB LVDS rozhranie, obsahujúci programovateľný PIC kontroler pre EDID, HDMI</t>
  </si>
  <si>
    <t>Minimálne parametre: Prevodník HDMI na dualLVDS podporujúci rozlíšenie do 1920x1200 WUXGA, 16 milionov farieb (24-bit), zabudovaný generátor prúdu pre LED podsvietenie na doske do 35V/1A, mini-HDMI vstup, mini-USB vstup, možnosť aktualizovať EDID cez USB</t>
  </si>
  <si>
    <t>Minimálne parametre: MikroSDHC karta 8GB class 10 s adaptérom na SD</t>
  </si>
  <si>
    <t>Minimálne parametre: Kábel HDMI - micro HDMI, 1,5m</t>
  </si>
  <si>
    <t>Minimálne parametre: Kábel HDMI - HDMI 2m</t>
  </si>
  <si>
    <t>Minimálne parametre: Kábel USB A - B 1,8m</t>
  </si>
  <si>
    <t>Minimálne parametre: Batéria Li-pol 3,7V 2000 mAh</t>
  </si>
  <si>
    <t>Minimálne parametre: MikroSDHC karta 16GB class 10 UHS-I s adaptérom na SD</t>
  </si>
  <si>
    <t>Minimálne parametre:
1 x Experimentálny vozík, hmotnosť 50g, s veľmi nízkym trením, s vežou pre upevnenie závaží so zárezom 10 alebo 50 g;
1 x Zvinovací meter, 3 m, v plastikovej krabičke s brzdou;
2 x Misky pre závažia so závesom;
1 x Ukazovateľ pre páku;
1 x Stupnica s dielikmi;
1 x Vyvažovací jazdec pre páku;
1 x Vyvažovacie telieska 50 g, v dóze z plastickej hmoty;
1 x Posuvné meradlo, plast, delenie 0,1 mm;
1 x Kadička 100 ml, plast s výlevkou;
1 x Odmerný valec 100 ml, plast, s výlevkou;
1 x Ponorné sondy, sada 2ks, pre demonštráciu hydrostatického tlaku;
2 x Rúrka, D= 8 mm, L = 200 mm, akryl;
1 x Rúrka, D= 20 mm, L = 200 mm, akryl;
1 x Zátka, silikón, 12/18/27 mm, 1 otvor;
1 x Skúmavka 12x100 mm, sklená, rovný okraj;
4 x Závažie s výrezom 50 g;
4 x Závažie s výrezom 10 g;
2 x Držiak závaží 10 g;
1 x Sada závaží 1 – 50 g, veľmi presné, uložené v tvarovanej krabičke;
2 x Tyč valcová, 500 x 10 mm;
1 x Rúrka, D = 8 mm, L = 80 mm, akryl;
1 x Archimedov dutý kváder, 50 x 20 x 20 mm, pre jednoduchý prepočet objemu bez kalkulačky;
1 x Hliníkový kváder, 50 x 20 x 20 mm;
1 x Oceľový kváder, 50 x 20 x 20 mm;
1 x Oceľový kváder, malý (rovnakej hmotnosti ako hliníkový);
1 x Valcová pružina 3N/m;
1 x Valcová pružina 20N/m;
1 x Páka 420 mm, pozostávajúca z hliníkovej plochej tyče s nasunutými prvkami z PH, s čapmi z PH pre držanie závažia alebo misiek pre závažia, 2 otvory pre stabilnú a labilnú rovnováhu, závit pre ukazovateľ;
1 x Listová pružina, oceľová, 0,4 mm, L=165 mm;
1 x Kapilárna rúrka, sada, 120 x 0,5/1/1,5 mm;
1 x Kladky ŽP, set 4 ks s hlbokou drážkou;
1 x Hadica 100 cm, priehľadná, PH;
1 x Hadica 16 cm, priehľadná, PH;
2 x Silomer 2 N, delenie po 0,02 N, tmavočervený, priehľadný plášť pre pozorovanie vinutej pružiny, nastavenie nuly, koncový doraz na zabránenie preťaženia pružiny.</t>
  </si>
  <si>
    <t>Minimálne parametre:
1x Kruhy sploštenia zeme "kompakt"
1x Odstredivý regulátor "kompakt"
1x Rotujúce kyvadlo "kompakt"
1x Unášací kotúč "kompakt"
1x Upínacia skrutka M3, malá
1x Oceľové gule 1/2" (12,7 mm)
1x Unášač gulí, kyveta "kompakt"
1x MSP ložisko s remenicou
1x Os pre remenice, magnetická
1x Remenica "kompakt", D = 100 mm
1x Hnací remeň "kompakt"
1x Zostavná platňa pre MSP</t>
  </si>
  <si>
    <t>Minimálne parametre:
1 x Odmerný valec 100 ml, plast
1 x Teleso pre tepelné žiarenie, pár, biele a čierne
1 x Bimetalový pás, 160 x 20 mm
1 x Vosková ceruzka
2 x Hadica, 100 cm, ohybná
2 x Rúrka, D=8 mm, L=200 mm, akryl pre manometer
1 x Zahnutá ihla, pre prietokovú špirálu
1 x Prietokové špirály, set 5ks.
1 x Držiak pre silomer a skúmavky
1 x Voskové pásiky
2 x Rúrka D=8/5 mm, L= 80, sklo
1 x Statívové kruhy, sada 3 kusov D = 102 mm, 62 mm, 35 mm
1 x Rozptylová sieťka s keramickým stredom 150 x 50 mm
1 x Kadička vysoká forma, 250 ml, borokremičitanové sklo
1 x Erlenmeyerová banka, 100 ml, s SB19
1 x Rúrka pre tepelnú rozťažnosť, hliník, 500 x 6/8 mm
1 x Rúrka pre tepelnú rozťažnosť, oceľ, 500 x 6/8 mm
2 x Ukazovateľ s kolíkom pre tepelnú rozťažnosť
1 x Bežec s aretáciou pre tepelnú rozťažnosť
1 x Bežec pre ukazovatele pre tepelnú rozťažnosť
2 x Skúmavka. 16 x 160 mm, borokremičitanové sklo
1 x Lampový olej, 50 ml, vo fľaši s kvapadlom
1 x Tiosíran sodný 200 g, vo fľaši s uzáverom
1 x Prášková farba červená, v dóze (potravinové farbivo)
2 x Zátka, 12/18/27 mm, silikón, 1 otvor 7 mm
1 x Zátka, 17/22/25 mm, silikón , 1 otvor 7 mm
1 x Zátka, 17/22/25 mm, silikón, 2 otvory 7 mm
1 x Hliníkový kváder 50 x 20 x 20 mm, s háčikom
1 x Malý oceľový kváder 20 x 20 x 20 mm, s háčikom
1 x Izolačná nádoba s vrchnákom zložená z 2 hliníkových nádob 150 a 700 ml vzájomne odizolovaných, priesvitný vrchnák, zátka pre teplomer a jednoduchý miešač
1 x Tyč, valcová, L = 500 mm, D = 10 mm, poniklovaná oceľ
2 x Laboratórny teplomer, -10 .. +110 °C delenie 1 °C, plnený alkoholom
1 x Teplomer bez stupnice, -10 ... +110 °C, plnený alkoholom.</t>
  </si>
  <si>
    <t>Minimálne parametre:
1x Magnetické pole – modely vodičov, sada 3 ks. Drôtové modely vodičov – priamy, slučka a cievka; vložené do teplu odolného profilu z nylonu, železné piliny vo viskóznom médiu v uzavretej kyvete z akrylového skla. Rozmery kyvety: 107 x 96 mm
1 x Batéria (akumulátor), 6 V / 1 Ah, s 2 káblami a bezpečnostnými banánikmi
8 x Jednoduchý kompas, D = 20 mm</t>
  </si>
  <si>
    <t>Minimálne parametre:
Zdroj plynule nastaviteľného a stabilizovaného jednosmerného napätia 0-12V, max. 3A, ktoré možno odčítať na 20 mm vysokom digitálnom ukazovateli, ako aj pevné voliteľné striedavé napätie 3/6/9/12V, max. 3A, elektronická ochrana proti preťaženiu, galvanické oddelenie od siete, výstupné napätia odoberateľné na 4 mm bezpečnostných
zdierkach, ON/OFF sieťový vypínač; pri preťažení a skrate sa rozsvieti LED dióda. Napájanie: 230V AC / 50-60 Hz</t>
  </si>
  <si>
    <t>Minimálne parametre:
1x Ultrazvuk zdroj
2x Ultrazvuk vysielač
1x Ultrazvuk prijímač
1x Ultrazvuk goniometer
3x Bežec s ryskou, 40 mm
1x Ultrazvuk clony, sada, s upínacím uholníkom
1x Ultrazvuk rám pre absorpciu
1x Ultrazvuk, parabolické zrkadlo</t>
  </si>
  <si>
    <t>Minimálne parametre:
1 x Šošovka v držiaku, Fl = + 50 mm;
1 x Šošovka v držiaku, Fl= - 100 mm;
1 x Šošovka v objímke, Fl= + 300 mm;
1 x Šošovka v objímke, Fl= + 100 mm;
1 x Duté zrkadlo v objímke, D = 50 mm;
1 x Vypuklé zrkadlo v objímke, D = 50 mm;
3 x Držiak šošovky a clony, 97 x 90 mm;
2 x Násuvný a otočný držiak diapozitívu;
1 x Otvorové clony, sada 3 ks, D = 1, 3 a 8 mm;
1 x Clona L;
1 x Obraz so štyrmi motívmi;
1 x Štrbinová clona ;
1 x Model Zem - Mesiac, stopka zakrivená pod uhlom 23°,D = 56 mm,
pohyblivý mesiac pre zobrazenie fáz Mesiaca;
1 x Priesvitná matnica v držiaku, matnica: 70 x 60 mm;
1 x Diódové svetlá pre aditívne miešanie farieb, súprava, napájací blok
(4,5 ... 15 V DC) a pripájacie vodiče;
1 x Farebné filtre subtraktívne, sada 3 ks;
3 x Bežec pre optickú lavicu;
1 x Bežec so skrutkou;
1 x Rovnostranný hranol, sklo, s= 25 mm;
1 x Stolík pre hranol, D = 50, H = 60 mm</t>
  </si>
  <si>
    <t>Minimálne parametre:
1 x Dráha a optická lavica, hliníkový špeciálny profil, hrubostenný a robustný s natlačenou milimetrovou stupnicou, 2 x 50 cm,
zmontovateľný do dĺžky 1 metra pomocou spojky;
1 x Spojka koľajníc, univerzálna;
1 x Tyč valcová, 100 x 10 mm, ŽP;
1 x Kruhový kotúč v objímke, D = 34 mm ;
1 x Kruhová clona v objímke, D = 20 mm;
1 x Držiak šošovky a clony, 97 x 90 mm;
1 x Čiarová mriežka, 300 čiar / mm;
1 x Quarzovo sklo, pravotočivý kryštál kremeňa, D= 10 mm, pre otáčanie polarizačnej roviny;
1 x Kyveta ŽP, 85 x 45 x 43 mm;
2 x Polarizačný filter, D = 50mm, v objímke;
2 x Držiak polarizačného filtra;
1 x Bežec pre optickú lavicu;
1 x Bežec so skrutkou;
1 x Bežec s drážkou;
1 x Teleso pre fotoelasticimetriu, 75 x 30 mm</t>
  </si>
  <si>
    <t>Minimálne parametre: Súprava pre molekulárnu fytiku a termomechaniku, ktorej obsah tvorí multifunčkný stojan s milimetrovou mriežkou, stojan na byrety s podstavcom 10x15 cm a rúčkou dĺžky 60 cm, 2 ks skúmavka s priemerom 14 mm a dĺžkou 16 mm, 2 ks gumená zátka s jedným vrtom (ku skúmavkám), 2 ks kapilára 25 cm s úzkym prierezom a s hrubou stenou, milimetrová karta, kalorimeter s elektrickým kúrením, teplomerom, miešačom a elektrickým rozvodom (funguje na batérie 4,5-6V/2A), alkoholový teplomer pre rozsah -20 C- +110 C s posúvateľným krúžkom, alkoholový teplomer bez číselného označenia s gumovým krúžkom, digitálny teplomer so snímačom, bimetalový pás s drevenou rúčkou, liehový horák so zásobníkom s objemom 100 ml, kovová trojnožka, drôtená sieť s keramickou vložkou, mosadzný Gravesande-ov prsteň s drevenou rúčkou, varná banka objemu 250 ml, ohnutá trubica - sklenená k zátkam s jedným vrtom, zrkadlové sklo 5x10 cm ku skúmaniu vyparovania a zrážania sa, drevená pinzeta na skúmavku, dĺžka 20 cm, prístroj na znázornenie rozťažnosti kovov s dilatometrovou stupnicou, s rúčkou a Cu,Fe,Al tyče, 30x15x38cm</t>
  </si>
  <si>
    <t xml:space="preserve">Minimálne parametre: Prístroj pre určenie Planckovej konštanty h s maximálnou odchýlkou 5%. Zdroj monochromatického svetla je 5 LED diód s rôznymi vlnovými dĺžkami, ktoré sú napájané zo základného prístroja, ktorý je osadený fotodiódou a sú v ňom integrované voltmeter a nanoampérmeter. Napájanie je zabezpečené pomocou dodaného sieťového adaptéra. </t>
  </si>
  <si>
    <t>Minimálne parametre: Súprava školských magnetov (2 tyčové, 2 podkovovité, stojan, príslušenstvo pre demonštráciu pôsobenia magnetického poľa)</t>
  </si>
  <si>
    <t>Minimálne parametre: Sada ladičiek s frekvenciami 256 Hz, 288 Hz, 320 Hz, 384 Hz, 480 Hz a 512 Hz</t>
  </si>
  <si>
    <t>Minimálne parametre: Dietetická kuchynská váha, presnosť 1 g, max. hmotnosť min. 5 kg, 999 predprogramovaných kódov potravín, pamäť na 99 vážených potravín, automatické vypnutie po 60 s nečinnosti, indikácia dochádzajúce batérie a preťaženia, dotykové ovládanie, LCD displej, v balení lítiová batéria</t>
  </si>
  <si>
    <t>Minimálne parametre: LED UV svietidlo, vlnová dĺžka v rozmedzí 360-400nm, napájanie bežne dostupnými batériami (AA resp. AAA), vrátane sady batérií.</t>
  </si>
  <si>
    <t>Minimálne parametre: Digitálny mikroskop so zväčšením 500x, 8 bielych LED na prisvetlenie, IR filter nad 650 nm, CMOS senzor 1.3 megapix. (1280x1024), max. rýchlosť snímok 30 fps,  USB 2.0, SW, podporované formáty obrázkov JPEG, PNG, plastové puzdro, kalibračný terč</t>
  </si>
  <si>
    <t>Minimálne parametre: Digitálny mikroskop so zväčšením 10-70, 200x, 8 UV LED (390-400 nm) na prisvetlenie, IR filter nad 650 nm, emisný bariérový filter 400 nm, CMOS senzor 1.3 megapix. (1280x1024), max. rýchlosť snímok 30 fps,  USB 2.0, SW, podporované formáty obrázkov JPEG, PNG, plastové puzdro, kalibračný terč</t>
  </si>
  <si>
    <t>Minimálne parametre: Digitálny mikroskop pre výskum a sledovanie fluorescenčných objektov pomocou modrého LED osvetlenia, 510 nm emisný filter, ktorý je navrhnutý na sledovanie zelenej fluorescencie, zväčšenie 400 - 470x, prepínanie LED svetelného zdroja z modrého osvetlenia na biele</t>
  </si>
  <si>
    <t>Minimálne parametre: Digitálny mikroskop pre výskum a sledovanie fluorescenčných objektov pomocou UV LED osvetlenia, 430 nm emisný filter, ktorý je navrhnutý na sledovanie cyan fluorescencie, zväčšenie 10-70, 200x, prepínanie LED svetelného zdroja z UV osvetlenia na biele</t>
  </si>
  <si>
    <t>Minimálne parametre: Digitálny mikroskop pre výskum a sledovanie fluorescenčných objektov pomocou zeleného LED osvetlenia, 570 nm emisný filter, ktorý je navrhnutý na sledovanie oranžovej a červenej fluorescencie, zväčšenie 10-70, 200x, prepínanie LED svetelného zdroja zo zeleného osvetlenia na biele</t>
  </si>
  <si>
    <t>Minimálne parametre: Automatická pipeta s objemom 20 µl, vymeniteľné špičky, autoklávovateľná</t>
  </si>
  <si>
    <t>Minimálne parametre: Ručný refraktometer na cukor, rozsah 0-20% s rozlíšením 0,1%, teplota merania 20°C, rozsah teploty merania s kompenzáciou teploty  10-30°C</t>
  </si>
  <si>
    <t>Minimálne parametre: Ručný refraktometer na určenie salinity, rozsah 0-28% s rozlíšením 0,2%, teplota merania 20°C, rozsah teploty merania s kompenzáciou teploty  10-30°C</t>
  </si>
  <si>
    <t>Minimálne parametre: Ručný pH tester so senzorom vymeniteľným používateľom, rozsah merania -1,0-15,0 s presnosťou 0,01, krytie IP67, pláva na vode, automatická kompenzácia teploty, elektróda s dvojitým mostíkom Ag/AgCl s polymérovým gélom</t>
  </si>
  <si>
    <t>Minimálne parametre: Aparatúra na meranie mechanickej rezonancie - kmitanie hmotného telesa na pružine, magnetické závažie, snímacia a budiaca cievka, priehľadná vodiaca trubica</t>
  </si>
  <si>
    <t>Minimálne parametre: Laboratórne vodiče ukončené kombiáciou banánik+zdierka určené pre prúdy aspoň 5A, 15ks dĺžky 0,5 m v jednej farbe po 15 ks dĺžky 1m v dvoch ďalších farbách</t>
  </si>
  <si>
    <t>Minimálne parametre: USB2 kľúč 8GB, kovové monolitické telo</t>
  </si>
  <si>
    <t>Minimálne parametre: Plastová struna priemeru 1,75mm z ABS, PLA, resp, iných materiálov vhodných pre 3D tlač, 1000g</t>
  </si>
  <si>
    <t>Minimálne parametre: Tyčinkový teplomer pre všeobecné použitie s organickou náplňou. Rozsah merania -10°C/+150°C, delenie 1°C</t>
  </si>
  <si>
    <t>Minimálne parametre: Digitálny teplomer so snímačom v oceľovej trubičke so špicatým koncom dĺžky 90 mm. Rozsah meranej teploty od -50°C do +150°C, presnosť 1°C.</t>
  </si>
  <si>
    <t>Minimálne parametre: Kyvety pre kolorimeter z ponuky, 100ks v balení</t>
  </si>
  <si>
    <t>Minimálne parametre: Odkladací roztok pre pH senzor, 500 ml</t>
  </si>
  <si>
    <t>Minimálne parametre: Miska na leptanie, výška 40mm, rozmery min. 300x200mm</t>
  </si>
  <si>
    <t>Minimálne parametre: Hrot plochý 3,2mm, pre digitálnu spájkovaciu stanicu</t>
  </si>
  <si>
    <t>Minimálne parametre: Hrot ostrý 1,0mm, pre digitálnu spájkovaciu stanicu</t>
  </si>
  <si>
    <t>Minimálne parametre: Prepojovací kábel 40-vodičový dutinka/dutinka 200mm, deliteľný</t>
  </si>
  <si>
    <t>Minimálne parametre: Prepojovací kábel 40-vodičový pin/pin 200mm, deliteľný</t>
  </si>
  <si>
    <t>Minimálne parametre: Spájka Sn60Pb38Cu2 0,5mm 250g</t>
  </si>
  <si>
    <t>Minimálne parametre: Kolofónia v miske netto 45g</t>
  </si>
  <si>
    <t>Minimálne parametre: Doska plošných spojov jednostranná min 200x300 epoxid 1-str. 1,5mm FR4</t>
  </si>
  <si>
    <t>Minimálne parametre: Doska plošných spojov obojstranná min 200x300 epoxid 2-str. 1,5mm FR4</t>
  </si>
  <si>
    <t>Minimálne parametre: Skúšobná doska plošných spojov 160x100mm, pájkovacie body prepojené vodičmi</t>
  </si>
  <si>
    <t>Minimálne parametre: Fólia na výrobu plošných spojov 280x216mm</t>
  </si>
  <si>
    <t>Minimálne parametre: Výmenný bakteriálny filter spirometra (10 ks v balení)</t>
  </si>
  <si>
    <t>Minimálne parametre: Náhradné odkladacie fľaštičky pre pH senzor (5 ks v balení)</t>
  </si>
  <si>
    <t>Minimálne parametre: Jednozložkový uretanový izolačný a ochranný lak pre použitie v elektrotechnike a elektronike. Vytvára dlhodobú ochranu proti vlhkosti a vplyvom prostredia. Obsah 200ml, sprej.</t>
  </si>
  <si>
    <t xml:space="preserve">Minimálne parametre: Pájkovací lak pre výrobné a servisné účely zabraňujúci oxidácii plošných spojov v priebehu skladovania. Obsah 200 ml, sprej. </t>
  </si>
  <si>
    <t>Minimálne parametre: Nehorlavý stlačený vzduch v spreji vhodný pre čistenie a vyfúkavanie elektroniky a výpočtovej techniky od prachu a nečistôt. Obsah 400 ml.</t>
  </si>
  <si>
    <t>Minimálne parametre: Sprej na spriehľadnenie papiera so spojovými diagramami a náčrtmi pre ultrafialové svetlo, umožňuje priamy prenos na fotocitlivý povrch. Obsah 200 ml.</t>
  </si>
  <si>
    <t>Minimálne parametre: Stabilizátor napätia; nenastaviteľný; 5V; 1A</t>
  </si>
  <si>
    <t>Minimálne parametre: Stabilizátor napätia; nenastaviteľný; 5V; 0,1A</t>
  </si>
  <si>
    <t>Minimálne parametre: Stabilizátor napätia; nenastaviteľný; 3,3V; 0,1A</t>
  </si>
  <si>
    <t>Minimálne parametre: Mikrokontrolér AVR; Flash:32kx8bit; EEPROM:1024B; SRAM:2048B</t>
  </si>
  <si>
    <t>Minimálne parametre: Mikrokontrolér AVR; Flash:8kx8bit; EEPROM:512B; SRAM:1024B</t>
  </si>
  <si>
    <t>Minimálne parametre: Mikrokontrolér AVR; Flash:8kx8bit; EEPROM:512B; SRAM:512B; DIP8</t>
  </si>
  <si>
    <t>Minimálne parametre: Programovateľný teplotný senzor s rozlíšením 12-bitov, rozsah merania teploty -55 až +85°C, sériový vstup aj výstup</t>
  </si>
  <si>
    <t>Minimálne parametre: Pasívny infračervený senzor pohybu, dosah 7m v uhle 110°</t>
  </si>
  <si>
    <t>Minimálne parametre: Digitálny senzor teploty a vlhkosti, rozsah merania teploty 0-50°C, vlhkosti 20-90%, sériový výstup</t>
  </si>
  <si>
    <t>Minimálne parametre: Solárny článok 5V 100mA</t>
  </si>
  <si>
    <t>Minimálne parametre: Dióda usmerňovacia 1kV; 1A;</t>
  </si>
  <si>
    <t>Minimálne parametre: Dióda spínacia 75V; 450mA; 200mA; 4ns;</t>
  </si>
  <si>
    <t>Minimálne parametre: Tranzistor PNP bipolárny; 50V; 800mA; 625mW;</t>
  </si>
  <si>
    <t>Minimálne parametre: Tranzistor NPN bipolárny; 50V; 800mA; 625mW;</t>
  </si>
  <si>
    <t>Minimálne parametre: Pätica DIP 28-PIN 7,62mm; Raster:2,54mm;</t>
  </si>
  <si>
    <t>Minimálne parametre: Pätica DIP 8-PIN 7,62mm; Raster:2,54mm;</t>
  </si>
  <si>
    <t>Minimálne parametre: LED 5mm zelená 100-300mcd; 30°; Čelo: konvexné</t>
  </si>
  <si>
    <t>Minimálne parametre: LED 5mm červená 1000-1300mcd; 30°; Čelo: konvexné</t>
  </si>
  <si>
    <t>Minimálne parametre: LED 5mm žltá 20-80mcd; 30°; Čelo: konvexné</t>
  </si>
  <si>
    <t>Minimálne parametre: LED 5mm modrá 2200-2800mcd; 35°; Čelo: konvexné</t>
  </si>
  <si>
    <t>Minimálne parametre: Držiak LED 5mm jednodielny</t>
  </si>
  <si>
    <t>Minimálne parametre: Displej OLED alfanumerický 16x2, Rozmery okna:66x16mm; modrý</t>
  </si>
  <si>
    <t>Minimálne parametre: Rezistor uhlíkový 100Ω 0,25W ±5% Ø2,5x6,8mm, vývody axiálne</t>
  </si>
  <si>
    <t>Minimálne parametre: Rezistor uhlíkový 1kΩ 0,25W ±5% Ø2,5x6,8mm, vývody axiálne</t>
  </si>
  <si>
    <t>Minimálne parametre: Rezistor uhlíkový 10kΩ 0,25W ±5% Ø2,5x6,8mm, vývody axiálne</t>
  </si>
  <si>
    <t>Minimálne parametre: Rezistor uhlíkový 100kΩ 0,25W ±5% Ø2,5x6,8mm, vývody axiálne</t>
  </si>
  <si>
    <t>Minimálne parametre: Rezistor uhlíkový 1MΩ 0,25W ±5% Ø2,5x6,8mm, vývody axiálne</t>
  </si>
  <si>
    <t>Minimálne parametre: Rezistor uhlíkový 150Ω 0,25W ±5% Ø2,5x6,8mm, vývody axiálne</t>
  </si>
  <si>
    <t>Minimálne parametre: Rezistor uhlíkový 270Ω 0,25W ±5% Ø2,5x6,8mm, vývody axiálne</t>
  </si>
  <si>
    <t>Minimálne parametre: Rezistor uhlíkový 2,7kΩ 0,25W ±5% Ø2,5x6,8mm, vývody axiálne</t>
  </si>
  <si>
    <t>Minimálne parametre: Rezistor uhlíkový 330Ω 0,25W ±5% Ø2,5x6,8mm, vývody axiálne</t>
  </si>
  <si>
    <t>Minimálne parametre: Rezistor uhlíkový 470Ω 0,25W ±5% Ø2,5x6,8mm, vývody axiálne</t>
  </si>
  <si>
    <t>Minimálne parametre: Rezistor uhlíkový 4,7kΩ 0,25W ±5% Ø2,5x6,8mm, vývody axiálne</t>
  </si>
  <si>
    <t>Minimálne parametre: Rezistor uhlíkový 68Ω 0,25W ±5% Ø2,5x6,8mm, vývody axiálne</t>
  </si>
  <si>
    <t>Minimálne parametre: Rezistor uhlíkový 680Ω 0,25W ±5% Ø2,5x6,8mm, vývody axiálne</t>
  </si>
  <si>
    <t>Minimálne parametre: Potenciometer montážny jednootáčkový, ležiaci; 1kΩ; 500mW; ±10%</t>
  </si>
  <si>
    <t>Minimálne parametre: Potenciometer montážny jednootáčkový, ležiaci; 10kΩ; 500mW; ±10%</t>
  </si>
  <si>
    <t>Minimálne parametre: Kondenzátor keramický 100nF; 50V; THT; 2,54mm; -25÷85°C</t>
  </si>
  <si>
    <t>Minimálne parametre: Kondenzátor keramický 1nF; 50V; THT; 2,54mm; -25÷85°C</t>
  </si>
  <si>
    <t>Minimálne parametre: Kondenzátor keramický 22pF; 50V; THT; 2,54mm; -25÷85°C</t>
  </si>
  <si>
    <t>Minimálne parametre: Kondenzátor keramický 220pF; 50V; THT; 2,54mm; -25÷85°C</t>
  </si>
  <si>
    <t>Minimálne parametre: Kondenzátor keramický 100pF; 50V; THT; 2,54mm; -25÷85°C</t>
  </si>
  <si>
    <t>Minimálne parametre: Kondenzátor keramický 15pF; 50V; THT; 2,54mm; -25÷85°C</t>
  </si>
  <si>
    <t>Minimálne parametre: Kondenzátor keramický 47pF; 50V; THT; 2,54mm; -25÷85°C</t>
  </si>
  <si>
    <t>Minimálne parametre: Kondenzátor keramický 470pF; 50V; THT; 2,54mm; -25÷85°C</t>
  </si>
  <si>
    <t>Minimálne parametre: Kondenzátor keramický 47nF; 50V; THT; 2,54mm; -25÷85°C</t>
  </si>
  <si>
    <t>Minimálne parametre: Kondenzátor keramický 15pF; 100V; C0G; ±5%; THT; 5mm; -55÷85°C</t>
  </si>
  <si>
    <t>Minimálne parametre: Kondenzátor elektrolytický 0,1uF; 100V; Ø5x11mm; Raster:2mm</t>
  </si>
  <si>
    <t>Minimálne parametre: Kondenzátor elektrolytický 1uF; 100V; Ø5x11mm; Raster:2mm</t>
  </si>
  <si>
    <t>Minimálne parametre: Kondenzátor elektrolytický 10uF; 50V; Ø5x11mm; Raster:2mm</t>
  </si>
  <si>
    <t>Minimálne parametre: Kondenzátor elektrolytický 100uF; 35V; Ø6,3x12mm; ±20%</t>
  </si>
  <si>
    <t>Minimálne parametre: Kondenzátor elektrolytický 1000uF; 25V; Ø10x25mm; ±20%</t>
  </si>
  <si>
    <t>Minimálne parametre: Kondenzátor elektrolytický 220uF; 16V; Ø6x11mm; ±20%; 2000h</t>
  </si>
  <si>
    <t>Minimálne parametre: Rezonátor kryštálový 12MHz; ±30ppm; 20pF; THT</t>
  </si>
  <si>
    <t>Minimálne parametre: Rezonátor kryštálový 16MHz; ±30ppm; 20pF; THT</t>
  </si>
  <si>
    <t>Minimálne parametre: Rezonátor hodinový 32,768kHz; ±20ppm; 12,5pF; THT; TC38; Ø3,1x8mm</t>
  </si>
  <si>
    <t>Minimálne parametre: Rezonátor kryštálový 8MHz; ±30ppm; 20pF; THT</t>
  </si>
  <si>
    <t>Minimálne parametre: Relé elektromagnetické DPDT, Ucievky 5VDC, 250VAC, 2A</t>
  </si>
  <si>
    <t>Minimálne parametre: Kryt univerzálny X=80mm; Y=120mm; Z=41mm; ABS; čierna</t>
  </si>
  <si>
    <t>Minimálne parametre: Kolíková lišta vidlica; 1x40 PIN; priama; 2,54mm;</t>
  </si>
  <si>
    <t>Minimálne parametre: Kolíková lišta vidlica; 1x40 PIN; uhlová, 90°; 2,54mm</t>
  </si>
  <si>
    <t>Minimálne parametre: Zásuvka IDC vidlica 2x3 PIN priamy; THT; pozlátený; 2,54mm</t>
  </si>
  <si>
    <t>Minimálne parametre: Svorkovnica 5mm 90°; 0,03÷1,5mm2; póly:2; 13,5A; H:10mm</t>
  </si>
  <si>
    <t>Minimálne parametre: RTC obvod; I2C; 1,8÷5,5VDC; DIP8</t>
  </si>
  <si>
    <t>Minimálne parametre: Digitálny potenciometer; 10kΩ; SPI; 8bit; DIP8</t>
  </si>
  <si>
    <t>Minimálne parametre: Linkový vysielač-prijímač; RS485; 5VDC; DIP8</t>
  </si>
  <si>
    <t>Minimálne parametre: Linkový vysielač-prijímač; RS232; 5VDC; DIP16</t>
  </si>
  <si>
    <t>Minimálne parametre: Pätica DIP 16 PIN; 7,62mm; Raster:2,54mm</t>
  </si>
  <si>
    <t>Minimálne parametre: Súprava teplom zmrštiteľných trubičiek dĺžky 100mm, po 100ks priemeru 1, 2, 3, 4,5, 6 a 9 mm</t>
  </si>
  <si>
    <t>Minimálne parametre: Časovač 10 V, 500kHz, DIP8</t>
  </si>
  <si>
    <t>Minimálne parametre: Posuvný register 1-64 bitov, DIP16, 2,5MHz;</t>
  </si>
  <si>
    <t>Minimálne parametre: Menič úrovní signálov TTL-CMOS, 6-kanálový; DIP16</t>
  </si>
  <si>
    <t>Minimálne parametre: Transceiver pre rozhranie I2C, SO8; Rozhranie: I2C; 4,5÷12VDC;</t>
  </si>
  <si>
    <t>Minimálne parametre: Univerzálne indikátorové papieriky</t>
  </si>
  <si>
    <t>Minimálne parametre: Papierové utierky/ 5000 ks (20 bal po 250 ks)</t>
  </si>
  <si>
    <t>Minimálne parametre: Filtračný papier 90 mm/100 ks bal</t>
  </si>
  <si>
    <t>Minimálne parametre: Gáza hydrofilná skladaná nesterilná 7,5x7,5/100 ks</t>
  </si>
  <si>
    <t>Minimálne parametre: Okuliare žlté pracovné, ochrana 100% pred UV žiarením, vhodné do hmly, dažďa, pri UV osvetlení, farba žltá, materiál plast, polykarbonát</t>
  </si>
  <si>
    <t>Zošit A5 paperback k smartpenom</t>
  </si>
  <si>
    <t>Minimálne parametre: Hlasovací systém, 24 vysielačov, 3-riadkový LCD displej, 1 prijímač, RF technológia, SW, taška na prenos</t>
  </si>
  <si>
    <t>Spájkovacia stanica digitálna</t>
  </si>
  <si>
    <t>Minimálne parametre: Univerzálny binárny senzor umožňuje pripojiť ľubovoľný senzor s binárnym výstupom k riadiacej jednotke systému bezdrôtovo. Podpora 2 binárnych alebo 4 teplotných senzorov. Výstupné napätie 36V DC / 24V AC (max), výstupný prúd 150mA (max), napájanie 9-30V DC +/- 10%, merací rozsah -55°C až +126°C, kompatibilný s riadiacou jednotkou</t>
  </si>
  <si>
    <t>Bluetooth modul</t>
  </si>
  <si>
    <t>Minimálne parametre: USB bluetooth modul podporujúci Bluetooth 2.0, 3.0, 4.0, MAC adresa meniteľná</t>
  </si>
  <si>
    <t>Minimálne parametre: Prenosný HDMI LCD multidotykový displej, uhlopriečka aspoň 7", rozlíšenie aspoň 800x480, dotykový panel, USB, HDMI, napájací zdroj</t>
  </si>
  <si>
    <t>Minimálne parametre: Sada elektronických prvkov spájaných pomocou magnetov, ktorej obsah tvorí jednosmerný motor, bzučiak, svetelný senzor, LED pás, tlačidlo, reostat, 2x napájanie, 2x vodič, LED dióda, 2x batéria s káblom, 2x skrutkovač, spojka k motoru, ventilátor, posuvný reostat, kolieskový spínač, odbočka, predĺžená dióda, pulzovač, vibračný motor, snímač tlaku, servo s doplnkami, snímač zvuku</t>
  </si>
  <si>
    <t>Sada robotických autíčok</t>
  </si>
  <si>
    <t>Prenosný digitálny mikroskop</t>
  </si>
  <si>
    <t>Stereomikroskop</t>
  </si>
  <si>
    <t>Vreckový USB mikroskop</t>
  </si>
  <si>
    <t>Minimálne parametre: Laboratórna váha, presnosť 0,05g g, max. hmotnosť min. 250 g</t>
  </si>
  <si>
    <t>Interfejsová jednotka 1</t>
  </si>
  <si>
    <t>Interfejsová jednotka 2</t>
  </si>
  <si>
    <t>Licencia softvéru k interfejsovej jednotke 1</t>
  </si>
  <si>
    <t>Nerezový teplomer</t>
  </si>
  <si>
    <t>Optický senzor kyslíka vo vode</t>
  </si>
  <si>
    <t>Senzor EKG</t>
  </si>
  <si>
    <t>Senzor elektrického napätia</t>
  </si>
  <si>
    <t>Senzor kyslíka vo vode vrátane príslušenstva</t>
  </si>
  <si>
    <t>Softvér pre manažovanie laboratória vybaveného interfejsmi 1</t>
  </si>
  <si>
    <t>Minimálne parametre: Vozíčkový systém na štúdium pohybu, pružných a nepružných zrážok vozíkov a zákonov zachovania hybnosti a energie, kompatibilný s interfejsovou jednotkou. Systém obsahuje: 1,2 m dráhu, vozík s magnetickými nárazníkmi a nárazníkmi so suchým zipsom, Vozík s piestom s magnetickými nárazníkmi a nárazníkmi so suchým zipsom, 4 prídavné závažia vozíkov, upevňovacie príslušenstvo pre detektor pohybu, fotobrány, senzor sily a senzory zrýchlenia, odrazovú plochu pre detektor pohybu, kladku s nízkym trením a držiak kladky.</t>
  </si>
  <si>
    <t>Minimálne parametre: Kalibračný roztok k senzoru rozpusteného kyslíka vo vode, 100ml</t>
  </si>
  <si>
    <t>Minimálne parametre: Roztok náplne k senzoru rozpusteného kyslíka vo vode, 100ml</t>
  </si>
  <si>
    <t>Minimálne parametre: Sada náhradných náustkov pre spirometer, 30ks v balení</t>
  </si>
  <si>
    <t>Minimálne parametre: Sada 6 ks programovateľných robotických autíčok s programovacími tlačidlami a displejom, programovanie priamo tlačidlami na autíčku, ako aj na PC s nasledným prenosom programu medzi autíčkom a PC, zabudované senzory dotykové v nárazníkoch, senzory svetla a zvuku, pripojiteľné na PC cez USB, možnosť použiť pero alebo fixku na kresenie autíčkom po podložke (so softverom pre PC, USB káblami a nabíjackou s min. 6 portami)</t>
  </si>
  <si>
    <t xml:space="preserve">Minimálne parametre: Amóniová ión-selektívna elektróda (so zosliňovačom), kompatibilná s interfejsovou jednotkou 1 a 2 </t>
  </si>
  <si>
    <t>Minimálne parametre: Biokomora s objemom 2000ml a vstupom pre dva senzory (napr. O2, CO2, etanol) kompatibilné s interfejsovou jednotkou 1 a 2</t>
  </si>
  <si>
    <t>Minimálne parametre: Biokomora s objemom 250ml a vstupom pre dva senzory (napr. O2, CO2, etanol) kompatibilné s interfejsovou jednotkou 1 a 2</t>
  </si>
  <si>
    <t>Minimálne parametre: Diferenčný Senzor napätia s rozsahom aspoň +/-5 V, kompatibilný s interfejsovou jednotkou 1 a 2</t>
  </si>
  <si>
    <t>Minimálne parametre: Draslíková ión-selektívna elektróda (so zosilňovačom), kompatibilná s interfejsovou jednotkou 1 a 2</t>
  </si>
  <si>
    <t>Minimálne parametre: Dusičnanová ión-selektívna elektróda (so zosliňovačom), kompatibilná s interfejsovou jednotkou 1 a 2</t>
  </si>
  <si>
    <t>Minimálne parametre: Chloridová ión-selektívna elektróda (so zosliňovačom), kompatibilná s interfejsovou jednotkou 1 a 2</t>
  </si>
  <si>
    <t xml:space="preserve">Minimálne parametre: Výkonná interfejsová riadiaca jednotka s dotykovou obrazovkou, ktorú je možné používať ako samostatné zariadenie na zber dát a vyhodnotenie dát z meracích senzorov, alebo ako interfejsovú jednotku počítača, zabudovaná nabíjateľná batéria. Minimálne 4 BTA a 2 BTD vstupy káblových senzorov, USB vstup pre USB senzory a periférne zariadenia, USB výstup pre spojenie s počítačom, WiFi pripojenie do siete. Audio výstup a vstup. Zabudované funkcie zberu a grafického a matematického spracovania dát z meracích senzorov. Ukladanie dát do zabudovanej pamäte. Kompatibilita so špecializovaným meracím softvérom pre PC, ktorý má aj funkciu dynamického modelovania skúmaných javov. Napájací sieťový adaptér.  </t>
  </si>
  <si>
    <t>Minimálne parametre: Chemický kolorimeter so stojanom, s meraním v 4 vlnových dĺžkach svetla kompatibilný s interfejsovou jednotkou 1 a 2</t>
  </si>
  <si>
    <t>Minimálne parametre: Digitálne váhy s rozsahom váženia do 200g a presnosťou 0,01g, USB pripojenie, kompatibilné s meracím softvérom a interfejsovou jednotkou 1</t>
  </si>
  <si>
    <t>Minimálne parametre: Merací softvér pre PC kompatibilný s interfejsovou jednotkou 1, riadenie interfejsovej jednotky, zber a vyhodnocovanie údajov z interfejsovej jednotky, podpora videomeraní a modelovania skúmaných javov, licencia pre celú školu</t>
  </si>
  <si>
    <t>Minimálne parametre: Uzavretý, odolný teplomer z nerezovej ocele vhodný na všeobecné použitie a na použitie v organických roztokoch, slaných roztokoch, kyselinách a hydroxidoch. Rozsah: -40 až 135°C. Presnosť: ±0,2°C pri 0°C, ±0,5°C pri 100°C. Rozmery senzora: dĺžka vrátane rukoväte 15-16 cm, priemer 3-5 mm (priemer), dĺžka rukoväťe 5 cm, kompatibilný s interfejsovou jednotkou 1 a 2</t>
  </si>
  <si>
    <t>Minimálne parametre: Digitálne optické počítadlo kvapiek s frekvenciou min. 5 kvapiek/s, kompatibilné s interfejsovou jednotkou 1</t>
  </si>
  <si>
    <t>Minimálne parametre: Biokomora s objemom 250ml a vstupom pre jeden senzory (napr. O2, CO2, etanol) kompatibilný s interfejsovou jednotkou 1 a 2</t>
  </si>
  <si>
    <t>Minimálne parametre: Dvojrozsahový senzor CO2 vo vzduchu s rozsahmi aspoň 0 až 10000 a 0 až 100000 ppm, kompatibilný s interfejsovou jednotkou 1 a 2</t>
  </si>
  <si>
    <t>Minimálne parametre: EKG senzor meria elektrické signály vznikajúce pri kontrakcii svalov. Možnosť použiť ho na štandardné 3-vodičové EKG meranie, alebo na povrchové EMG meranie pomocou jednorazových elektród, kompatibilný s interfejsovou jednotkou 1 a 2.
100 jednorazových elektród v balení.</t>
  </si>
  <si>
    <t>Minimálne parametre: Senzor elektrického napätia s rozsahom +/- 10V, kompatibilný s interfejsovou jednotkou 1 a 2.</t>
  </si>
  <si>
    <t>Minimálne parametre: Senzor kyslíka vo vode s rozsahom aspoň 0 až 15 mg/l vrátane príslušenstva, kompatibilný s interfejsovou jednotkou 1 a 2.</t>
  </si>
  <si>
    <t>Minimálne parametre: Senzor magnetickej indukcie s rozsahmi aspoň +/-0,3 mT a +/-5 mT, kompatibilný s interfejsovou jednotkou  1 a 2.</t>
  </si>
  <si>
    <t>Minimálne parametre: Senzor O2 vo vzduchu s rozsahom 0 až 25%, kompatibilný s interfejsovou jednotkou 1 a 2.</t>
  </si>
  <si>
    <t>Minimálne parametre: Senzor oxidačno-redukčného potenciálu s rozsahom aspoň -500 až 1100 mV, kompatibilný s interfejsovou jednotkou 1 a 2.</t>
  </si>
  <si>
    <t>Minimálne parametre: Senzor prúdu +/-500 mA), kompatibilný s interfejsovou jednotkou 1 a 2.</t>
  </si>
  <si>
    <t>Minimálne parametre: Senzor sily s dvoma rozsahmi +/-5 N a +/- 50 N, kompatibilný s interfejsovou jednotkou 1 a 2.</t>
  </si>
  <si>
    <t>Minimálne parametre: Senzor tlaku plynu s rozsahom aspoň 0 až 200 kPa, s Luer Lock výstupom, kompatibilný s interfejsovou jednotkou 1 a 2.</t>
  </si>
  <si>
    <t>Minimálne parametre: Senzor tlaku plynu s rozsahom aspoň 0 až 400 kPa, robustná konštrukcia s výdržou najmenej do 800 kPa bez poškodenia, s kovovou závitovou výstupnou prirubou, kompatibilný s interfejsovou jednotkou 1.</t>
  </si>
  <si>
    <t>Minimálne parametre: Senzor vodivosti vodných roztokov, rozsahy merania 0-200 μS/cm, 0-2000 μS/cm a 0-20000 μS/cm, automatická teplotná kompenzácia v rozsahu 5 až 35°C, kompatibilný s interfejsovou jednotkou 1 a 2.</t>
  </si>
  <si>
    <t>Minimálne parametre: Senzor zákalu s rozsahom aspoň 0 až 200 NTU, kompatibilný s interfejsovou jednotkou 1.</t>
  </si>
  <si>
    <t>Minimálne parametre: Senzor zvuku s rozsahom aspoň 60 až 100 dB, kompatibilný s interfejsovou jednotkou 1 a 2.</t>
  </si>
  <si>
    <t>Minimálne parametre: Spirometer s odoberateľnou meracou hlavicou a prevodníkom diferenčného tlaku. Rozsah +/-10 litrov/s, pracovný objem 90-100 ml. Hlavicu je možné ľahko čistiť a sterilizovať. S príslušenstvom 5 vymeniteľných náustkov, vymeniteľný bakteriálny filter a 2 svorky na nos, kompatibilný s interfejsovou jednotkou 1 a 2.</t>
  </si>
  <si>
    <t>Minimálne parametre: Stojan s elekromagnetickým miešadlom, bez ohrevu s plynulou reguláciou otáčok a tyčou na uchytenie senzorov a iného príslušenstva. Napájanie: batérie a priložený sieťový adaptér.</t>
  </si>
  <si>
    <t xml:space="preserve">Minimálne parametre: Stabilizovaný napájací zdroj s protiskratovou ochranou, zabudovaný voltmeter a ampérmeter, regulácia výstupného napätia 2-18 V DC s krokom 2 V, max. prúd aspoň 10A, samostatný stabilizovaný výstup 6V/10A AC. </t>
  </si>
  <si>
    <t>Minimálne parametre: Termočlánok s elektonickou kompenzáciou nulového bodu s  rozsahom -200 až 1300°C, kompatibilný s interfejsovou jednotkou 1 a 2.</t>
  </si>
  <si>
    <t>Minimálne parametre: T-kus nátrubku spirometra na pripojenie senzora CO2 alebo O2.</t>
  </si>
  <si>
    <t>Minimálne parametre: Ultrazvukový senzor vzdialenosti s možnosťou dvojitého nastavenia UZ kužeľa s rozsahom najmenej 0,2 až 6 m, kompatibilný s interfejsovou jednotkou 1 a 2.</t>
  </si>
  <si>
    <t>Minimálne parametre: Vápniková ión-selektívna elektróda (so zosliňovačom), kompatibilná s interfejsovou jednotkou 1 a 2.</t>
  </si>
  <si>
    <t>Minimálne parametre: Amóniový štandard nízky pre kalibráciu ISE, 500 ml</t>
  </si>
  <si>
    <t>Minimálne parametre: Amóniový štandard vysoký pre kalibráciu ISE, 500 ml</t>
  </si>
  <si>
    <t>Minimálne parametre: Draslíkový štandard nízky pre kalibráciu ISE, 500 ml</t>
  </si>
  <si>
    <t>Minimálne parametre: Draslíkový štandard vysoký pre kalibráciu ISE, 500 ml</t>
  </si>
  <si>
    <t>Minimálne parametre: Dusičnanový štandard nízky kalibráciu pre ISE, 500 ml</t>
  </si>
  <si>
    <t>Minimálne parametre: Dusičnanový štandard vysoký pre kalibráciu ISE, 500 ml</t>
  </si>
  <si>
    <t>Minimálne parametre: Chloridový štandard nízky pre kalibráciu ISE, 500 ml</t>
  </si>
  <si>
    <t>Minimálne parametre: Chloridový štandard vysoký pre kalibráciu ISE, 500 ml</t>
  </si>
  <si>
    <t>Minimálne parametre: Štandard vodivosti pre nízky rozsah pre kalibráciu senzora vodivosti vodných roztokov, 500 ml</t>
  </si>
  <si>
    <t>Minimálne parametre: Štandard vodivosti pre stredný rozsah, pre kalibráciu senzora vodivosti vodných roztokov, 500 ml</t>
  </si>
  <si>
    <t>Minimálne parametre: Štandard vodivosti pre vysoký rozsah, pre kalibráciu senzora vodivosti vodných roztokov, 500 ml</t>
  </si>
  <si>
    <t>Minimálne parametre: Vápnikový štandard nízky pre kalibráciu ISE, 500 ml</t>
  </si>
  <si>
    <t>Minimálne parametre: Vápnikový štandard vysoký pre kalibráciu ISE, 500 ml</t>
  </si>
  <si>
    <t>Spirometer vrátane bakteriálneho filtra a 5 výmenných náustkov</t>
  </si>
  <si>
    <t>ŠVS v Piešťanoch</t>
  </si>
  <si>
    <t>ŠVS v Banskej Bystrici</t>
  </si>
  <si>
    <t>ŠVS v Liptovskom Mikuláši</t>
  </si>
  <si>
    <t>ŠVS v Michalovciach</t>
  </si>
  <si>
    <t>TUKE v Košiciach</t>
  </si>
  <si>
    <t>UMB v Banskej Bystrici</t>
  </si>
  <si>
    <t>UNIZA v Žiline</t>
  </si>
  <si>
    <t>UKF v Nitre</t>
  </si>
  <si>
    <t>Množstvo spolu</t>
  </si>
  <si>
    <t>Minimálne parametre: USB akumulátor 12500 mAh, 2xUSB výstup 1A a 2A</t>
  </si>
  <si>
    <t>Pneumatické systémy - doplnková súprava</t>
  </si>
  <si>
    <t>1 x ZŠ Bánovce nad Bebravou</t>
  </si>
  <si>
    <t>2 x ZŠ Banská Bystrica</t>
  </si>
  <si>
    <t>1 x ZŠ Banská Štiavnica</t>
  </si>
  <si>
    <t>1 x ZŠ Belá nad Cirochou</t>
  </si>
  <si>
    <t>1 x ZŠ Bojnice</t>
  </si>
  <si>
    <t>1 x ZŠ Budimír</t>
  </si>
  <si>
    <t>1 x ZŠ Budkovce</t>
  </si>
  <si>
    <t>1 x ZŠ Bytča</t>
  </si>
  <si>
    <t>1 x ZŠ Detva</t>
  </si>
  <si>
    <t>1 x ZŠ Dolný Kubín</t>
  </si>
  <si>
    <t>2 x ZŠ Dubnica nad Váhom</t>
  </si>
  <si>
    <t>1 x ZŠ Humenné</t>
  </si>
  <si>
    <t>2 x ZŠ Komárno</t>
  </si>
  <si>
    <t>1 x ZŠ Levoča</t>
  </si>
  <si>
    <t>1 x ZŠ Lučenec</t>
  </si>
  <si>
    <t>3 x ZŠ Michalovce</t>
  </si>
  <si>
    <t>1 x ZŠ Piešťany</t>
  </si>
  <si>
    <t>1 x ZŠ Považská Bystrica</t>
  </si>
  <si>
    <t>2 x ZŠ Prešov</t>
  </si>
  <si>
    <t>1 x ZŠ Pruské</t>
  </si>
  <si>
    <t>1 x ZŠ Rabčice</t>
  </si>
  <si>
    <t>1 x ZŠ Rajec</t>
  </si>
  <si>
    <t>1 x ZŠ Revúca</t>
  </si>
  <si>
    <t>1 x ZŠ Rimavská Sobota</t>
  </si>
  <si>
    <t>1 x ZŠ Rožňava</t>
  </si>
  <si>
    <t>1 x ZŠ Ružomberok</t>
  </si>
  <si>
    <t>1 x ZŠ Sačurov</t>
  </si>
  <si>
    <t>1 x ZŠ Senica</t>
  </si>
  <si>
    <t>1 x ZŠ Slanec</t>
  </si>
  <si>
    <t>1 x ZŠ Sobrance</t>
  </si>
  <si>
    <t>2 x ZŠ Spišská Nová Ves</t>
  </si>
  <si>
    <t>1 x ZŠ Stropkov</t>
  </si>
  <si>
    <t>1 x ZŠ Svidník</t>
  </si>
  <si>
    <t>1 x ZŠ Trenčianska Turá</t>
  </si>
  <si>
    <t>1 x ZŠ Tvrdošovce</t>
  </si>
  <si>
    <t>1 x ZŠ Veľké Kostoľany</t>
  </si>
  <si>
    <t>1 x ZŠ Vlčany</t>
  </si>
  <si>
    <t>1 x ZŠ Vranov nad Topľou</t>
  </si>
  <si>
    <t>1 x ZŠ Výčapy-Opatovce</t>
  </si>
  <si>
    <t>1 x ZŠ Zákamenné</t>
  </si>
  <si>
    <t>2 x ZŠ Zvolen</t>
  </si>
  <si>
    <t>1 x ZŠ Žarnovica</t>
  </si>
  <si>
    <t>1 x ZŠ Žiar nad Hronom</t>
  </si>
  <si>
    <t>1 x GYM Banská Bystrica</t>
  </si>
  <si>
    <t>1 x GYM Bardejov</t>
  </si>
  <si>
    <t>1 x GYM Brezno</t>
  </si>
  <si>
    <t>1 x GYM Fiľakovo</t>
  </si>
  <si>
    <t>3 x GYM Košice</t>
  </si>
  <si>
    <t>1 x GYM Kráľovský Chlmec</t>
  </si>
  <si>
    <t>1 x GYM Martin</t>
  </si>
  <si>
    <t>1 x GYM Michalovce</t>
  </si>
  <si>
    <t>1 x GYM Nitra</t>
  </si>
  <si>
    <t>1 x GYM Prešov</t>
  </si>
  <si>
    <t>1 x GYM Rožňava</t>
  </si>
  <si>
    <t>1 x GYM Snina</t>
  </si>
  <si>
    <t>1 x GYM Spišská Nová Ves</t>
  </si>
  <si>
    <t>1 x GYM Stará Ľubovňa</t>
  </si>
  <si>
    <t>1 x GYM Svidník</t>
  </si>
  <si>
    <t>1 x GYM Šurany</t>
  </si>
  <si>
    <t>1 x GYM Trenčín</t>
  </si>
  <si>
    <t>1 x GYM Trnava</t>
  </si>
  <si>
    <t>1 x GYM Trstená</t>
  </si>
  <si>
    <t>1 x GYM Vranov nad Topľou</t>
  </si>
  <si>
    <t>1 x GYM Zvolen</t>
  </si>
  <si>
    <t>1 x GYM Žilina</t>
  </si>
  <si>
    <t>1 x SOŠ Handlová</t>
  </si>
  <si>
    <t>1 x SOŠ Košice</t>
  </si>
  <si>
    <t>1 x SOŠ Kysucké Nové Mesto</t>
  </si>
  <si>
    <t>1 x SOŠ Nové Zámky</t>
  </si>
  <si>
    <t>1 x SOŠ Poprad</t>
  </si>
  <si>
    <t>1 x SOŠ Prešov</t>
  </si>
  <si>
    <t>Sada jednodoskových počítačov</t>
  </si>
  <si>
    <t>Senzorová doska pre Scratch</t>
  </si>
  <si>
    <t>Vývojová sada: Batéria pre Mikrokontroler 2</t>
  </si>
  <si>
    <t>Vývojová sada: Dotyková klávesnica pre Mikropočítač 5</t>
  </si>
  <si>
    <t>Vývojová sada: Dotykový displej pre Mikropočítač 5</t>
  </si>
  <si>
    <t>Vývojová sada: Kamera pre Mikropočítač 5</t>
  </si>
  <si>
    <t>Vývojová sada: MicroSDHC karta s Micro USB čítačkou pre Mikropočítač 5</t>
  </si>
  <si>
    <t>Vývojová sada: Multifunkčný rozširujúci modul pre Mikrokontroler 2</t>
  </si>
  <si>
    <t>Vývojová sada: Mikropočítač 5 starter kit</t>
  </si>
  <si>
    <t>Vývojová sada: Rozširujúci modul pre bezdrôtovú komunikáciu pre Mikrokontroler 2</t>
  </si>
  <si>
    <t>Vývojová sada: Rozširujúci modul pre Mikrokontroler 2</t>
  </si>
  <si>
    <t>Vývojová sada: Rozširujúci modul pre Mikropočítač 5 – relátka</t>
  </si>
  <si>
    <t>Vývojová sada: Rozširujúci modul pre Mikropočítač 5 – robotika, ovládanie motorov</t>
  </si>
  <si>
    <t>Vývojová sada: Sada chladičov pre Mikropočítač 5</t>
  </si>
  <si>
    <t>Vývojová sada: Sada senzorov pre Mikrokontroler 2</t>
  </si>
  <si>
    <t>Vývojová sada: Starter kit pre Mikrokontroler 2</t>
  </si>
  <si>
    <t>Digitálna váha 2</t>
  </si>
  <si>
    <t>Základná zbierka úloh pre chémiu</t>
  </si>
  <si>
    <t>Zbierka pokročilých úloh z chémie</t>
  </si>
  <si>
    <t>Zbierka bádateľsky orientovaných úloh z chémie</t>
  </si>
  <si>
    <t>Zbierka úloh z organickej chémie</t>
  </si>
  <si>
    <t>Zbierka bádateľský orientovaných úloh z chémie pre AP kurzy</t>
  </si>
  <si>
    <t>Zbierka experimentov z oblasti forenzných vied</t>
  </si>
  <si>
    <t>Zbierka testov kvality vody</t>
  </si>
  <si>
    <t>Zbierka bádateľsky orientovaných úloh z biológie</t>
  </si>
  <si>
    <t>Zbierka bádateľsky orientovaných environmentálnych experimentov</t>
  </si>
  <si>
    <t>Biokomora 1</t>
  </si>
  <si>
    <t>Biokomora 2</t>
  </si>
  <si>
    <t>Dynamický vozíčkový systém</t>
  </si>
  <si>
    <t>Doska plošných spojov FOTO jednostranná 1</t>
  </si>
  <si>
    <t>Časovač</t>
  </si>
  <si>
    <t>Čistý stlačený vzduch</t>
  </si>
  <si>
    <t>Digitálny potenciometer</t>
  </si>
  <si>
    <t>Digitálny teplomer</t>
  </si>
  <si>
    <t>Dióda spínacia</t>
  </si>
  <si>
    <t>Dióda usmerňovacia</t>
  </si>
  <si>
    <t>Displej OLED alfanumerický</t>
  </si>
  <si>
    <t>Doska plošných spojov FOTO jednostranná 2</t>
  </si>
  <si>
    <t>Držiak LED</t>
  </si>
  <si>
    <t>Filtračný papier</t>
  </si>
  <si>
    <t>Gáza</t>
  </si>
  <si>
    <t>Hrot ostrý</t>
  </si>
  <si>
    <t>Hrot plochý</t>
  </si>
  <si>
    <t>Kolíková lišta vidlica - priama</t>
  </si>
  <si>
    <t>Kolíková lišta vidlica - uhlová</t>
  </si>
  <si>
    <t>Kolofónia v miske</t>
  </si>
  <si>
    <t>Kondenzátor elektrolytický 1</t>
  </si>
  <si>
    <t>Kondenzátor elektrolytický 2</t>
  </si>
  <si>
    <t>Kondenzátor elektrolytický 3</t>
  </si>
  <si>
    <t>Kondenzátor elektrolytický 4</t>
  </si>
  <si>
    <t>Kondenzátor elektrolytický 5</t>
  </si>
  <si>
    <t>Kondenzátor elektrolytický 6</t>
  </si>
  <si>
    <t>Kondenzátor keramický 1</t>
  </si>
  <si>
    <t>Kondenzátor keramický 2</t>
  </si>
  <si>
    <t>Kondenzátor keramický 3</t>
  </si>
  <si>
    <t>Kondenzátor keramický 4</t>
  </si>
  <si>
    <t>Kondenzátor keramický 5</t>
  </si>
  <si>
    <t>Kondenzátor keramický 6</t>
  </si>
  <si>
    <t>Kondenzátor keramický 7</t>
  </si>
  <si>
    <t>Kondenzátor keramický 8</t>
  </si>
  <si>
    <t>Kondenzátor keramický 9</t>
  </si>
  <si>
    <t>Kondenzátor keramický 10</t>
  </si>
  <si>
    <t>Kryt univerzálny</t>
  </si>
  <si>
    <t>Kyvety pre kolorimeter</t>
  </si>
  <si>
    <t>LED červená</t>
  </si>
  <si>
    <t>LED modrá</t>
  </si>
  <si>
    <t>LED zelená</t>
  </si>
  <si>
    <t>LED žltá</t>
  </si>
  <si>
    <t>Linkový vysielač-prijímač 1</t>
  </si>
  <si>
    <t>Linkový vysielač-prijímač 2</t>
  </si>
  <si>
    <t>Menič úrovní signálov</t>
  </si>
  <si>
    <t>Mikrokontrolér AVR 1</t>
  </si>
  <si>
    <t>Mikrokontrolér AVR 2</t>
  </si>
  <si>
    <t>Mikrokontrolér AVR 3</t>
  </si>
  <si>
    <t>Náhradná sonda k pH metru ručnému</t>
  </si>
  <si>
    <t>Náhradná špongia</t>
  </si>
  <si>
    <t>Náhradné odkladacie fľaštičky</t>
  </si>
  <si>
    <t>Odkladací roztok</t>
  </si>
  <si>
    <t>Ochranný sprej na DPS</t>
  </si>
  <si>
    <t>Pájkovací lak v spreji</t>
  </si>
  <si>
    <t>Papierové utierky</t>
  </si>
  <si>
    <t>Pätica DIP 1</t>
  </si>
  <si>
    <t>Pätica DIP 2</t>
  </si>
  <si>
    <t>Pätica DIP 3</t>
  </si>
  <si>
    <t>Kapsule</t>
  </si>
  <si>
    <t>Posuvný register</t>
  </si>
  <si>
    <t>Potenciometer 1</t>
  </si>
  <si>
    <t>Potenciometer 2</t>
  </si>
  <si>
    <t>Prepojovací kábel 1</t>
  </si>
  <si>
    <t>Prepojovací kábel 2</t>
  </si>
  <si>
    <t>Prepojovací kábel 3</t>
  </si>
  <si>
    <t>Programovateľný teplotný senzor</t>
  </si>
  <si>
    <t>Relé elektromagnetické</t>
  </si>
  <si>
    <t>Rezistor uhlíkový 1</t>
  </si>
  <si>
    <t>Rezistor uhlíkový 2</t>
  </si>
  <si>
    <t>Rezistor uhlíkový 3</t>
  </si>
  <si>
    <t>Rezistor uhlíkový 4</t>
  </si>
  <si>
    <t>Rezistor uhlíkový 5</t>
  </si>
  <si>
    <t>Rezistor uhlíkový 6</t>
  </si>
  <si>
    <t>Rezistor uhlíkový 7</t>
  </si>
  <si>
    <t>Rezistor uhlíkový 8</t>
  </si>
  <si>
    <t>Rezistor uhlíkový 9</t>
  </si>
  <si>
    <t>Rezistor uhlíkový 10</t>
  </si>
  <si>
    <t>Rezistor uhlíkový 11</t>
  </si>
  <si>
    <t>Rezistor uhlíkový 12</t>
  </si>
  <si>
    <t>Rezistor uhlíkový 13</t>
  </si>
  <si>
    <t>Rezonátor hodinový</t>
  </si>
  <si>
    <t>Rezonátor kryštálový 1</t>
  </si>
  <si>
    <t>Rezonátor kryštálový 2</t>
  </si>
  <si>
    <t>Rezonátor kryštálový 3</t>
  </si>
  <si>
    <t>RTC obvod</t>
  </si>
  <si>
    <t>Skúšobná doska</t>
  </si>
  <si>
    <t>Solárny článok</t>
  </si>
  <si>
    <t>Spájka</t>
  </si>
  <si>
    <t>Sprej na spriehľadnenie papiera</t>
  </si>
  <si>
    <t>Stabilizátor napätia 1</t>
  </si>
  <si>
    <t>Stabilizátor napätia 2</t>
  </si>
  <si>
    <t>Stabilizátor napätia 3</t>
  </si>
  <si>
    <t>Svorkovnica</t>
  </si>
  <si>
    <t>Transceiver</t>
  </si>
  <si>
    <t>Tranzistor 1</t>
  </si>
  <si>
    <t>Tranzistor 2</t>
  </si>
  <si>
    <t xml:space="preserve">Laboratórny tyčinkový teplomer </t>
  </si>
  <si>
    <t>USB kľúč pre ECDL</t>
  </si>
  <si>
    <t>Výmenný bakteriálny filter spirometra</t>
  </si>
  <si>
    <t>Výmenný ústny nástavec spirometra</t>
  </si>
  <si>
    <t>Zásuvka IDC vidlica</t>
  </si>
  <si>
    <t xml:space="preserve">Minimálne parametre: Sada 4 zošitov s bezdrevitým papierom, formát min. A5, min. 100 listov, s linajkami, možnosť dopĺňať nové listy </t>
  </si>
  <si>
    <t>Minimálne parametre:Digitálny multimeter so zobrazením 4 digitov (max.zobrazenie 9999), automatická voľba rozsahov, tlačidlo pre záznam max. hodnoty a práve nameranej hodnoty, rozsah DC napätia 600 mV až 600V, rozsah AC napätia 6 V až 600V, rozsah DC prúdu 600 µA až 10 A, rozsah AC prúdu 600 µA až 10 A, rozsah frekvencie 10Hz až 10MHz, rozsah odporu 600 Ohm až 60 MOhm, meranie kapacity 10 nF až 20 mF, meranie teploty od -40°C až 1000°C, test diód, meranie spojistosti obvodov, automatické vypnutie pri nečinnosti, indikácia slabých batérií, napájanie: 2 x AA, meracie hroty, termočlánok do 200°C</t>
  </si>
  <si>
    <t>Minimálne parametre: Digitálny laboratórny osciloskop,  4 analógové kanály, pásmo 50MHz, vzorkovanie 1GS/s (pre všetky kanály), rozlíšenie 8bit, obrazovka 7" 800x480, horizontálne rozlíšenie 50ns/dielik až 50s/dielik, vertikálne rozlíšenie 1mV/dielik až 10V/dielik, USB, GPIB</t>
  </si>
  <si>
    <t xml:space="preserve">Minimálne parametre: Laboratórny školský zdroj AC/DC stabilizovaného napätia a prúdu.  Minimálne parametre: AC/DC školský zdroj s tromi integrovanými  zdrojmi napätia a prúdu, DC jednosmerný zdroj 0-30V plynule nastaviteľný s nastaviteľným obmedzením prúdu 0-3A, AC striedavý zdroj diskrétny  3,6,9,12,15,18 V výstupný prúd max. 3A, DC jednosmerný zdroj pevný 12V s obmedzením 1A, Napájanie 230 V AC, ochrana proti preťaženiu a reset pre AC zdroj 4x LCD : napätie DC, prúd DC, napätie AC, prúd AC CE certifikát pre bezpečné používanie /EMC a LV/ </t>
  </si>
  <si>
    <t>Minimálne parametre: Programovateľný laboratórny zdroj jednosmerný dvojkanálový, 3,5" LCD/TFT multifunkčný displej, kanály: 0-8V/0-10A, 0-60V/0-1A, pri max. spoločnom výkone 140W. Nastavenie napäťového a prúdového obmedzenia, zabudované merania V, A a W so zobrazením priebehu, programovanie kanálov s rozlíšením 10 mV.</t>
  </si>
  <si>
    <t>Minimálne parametre: Zverák v otočnom a nakloniteľnom prevedení s prísavkou pre uchytenie na hladkej ploche. Uhol otočenia 360 ° Uhol sklonu 90 ° Šírka čeľustí 70 mm Výška čeľustí 15 mm Max. roztvorenie: 65 mm, 60 mm s gumovou ochranou na čeľustiach Rozmery 220 x 160 x 160 mm</t>
  </si>
  <si>
    <t>Minimálne parametre: Okuliare pre rozšírenú realitu s rozsahom 360°, CPU benchmark min 1000 (www.cpubenchmark.net), Android 5.1, OLED, 5Mpx HD kamera, výdrž batérie 6 hodín, HD binokulárny OLED displej (720p)</t>
  </si>
  <si>
    <t>Minimálne parametre: 64GB eMMC 5.0 Modul pre Mikropočítač 4</t>
  </si>
  <si>
    <t>Minimálne parametre: 10ks jednodoskových počítačov obsahujúcich procesor, maticu LED svetiel 5x5, dve programovateľné tlačidlá, bluetooth, 3-osí akcelerometer, elektronický kompas, microUSB, 5 kruhových konektorov, USB kábel, držiak na batérie s batériami. Ekvivalent BBC micro:bit Club</t>
  </si>
  <si>
    <t>Minimálne parametre: Dotyková LCD obrazovka 2,8" 320x240 pre Mikropočítač 5</t>
  </si>
  <si>
    <t>Minimálne parametre: Modul farebnej dotykovej obrazovky pre Mikrokontroler 2, 3,2" LCD 320x240</t>
  </si>
  <si>
    <t>Minimálne parametre: Modul 7" multidotykového LCD displeja s rozlíšením 800x480 pre Mikropočítač 5, montážna sada vrátane prepojovacích vodičov</t>
  </si>
  <si>
    <t>Minimálne parametre: Jednočipový mikrokontroler s USB portom, 12 analógovými vstupmi, 20 digitálnymi IO portami, on-chip flash pamäť 32kB, napájacie napätie 5V, Ethernet a WiFi koprocesor s 16MB on-chip flash pamäťou. Ekvivalent Arduino Yun.</t>
  </si>
  <si>
    <t>Minimálne parametre: Jednočipový mikrokontroler s USB portom, 12 analógovými vstupmi, 20 digitálnymi IO portami, on-chip flash pamäť 32kB, napájacie napätie typicky 7-12V, s konektormi. Ekvivalent Arduino Leonardo.</t>
  </si>
  <si>
    <t>Minimálne parametre: Mikropočítač s 2-jadrovým CPU, 1GB RAM, Ethernet,, 2xUSB, HDMI, CSI port, microSD slot, 26-pin GPIO, napájanie 5V. Ekvivalent Banana Pi. Vzhľadom na skutočnosť, že neexistujú relevantné benchmarky, ktoré by popisovali požadovaný výkon tohto typu zariadenia (mikropočítač), uvádza verejný obstarávateľ základné technické parametre, ktoré spĺňajú viacerí výrobcovia. Verejný obstarávateľ akceptuje ekvivalentný výrobok, spĺňajúci vyššie uvedené parametre.</t>
  </si>
  <si>
    <t>Minimálne parametre: Mikropočítač s 1-jadrovým CPU, 512MB RAM, 4GB flash pamäť, Ethernet,, 1xUSB, HDMI, sériový port, microSD slot, napájanie 5V. Ekvivalent BeagleBone Black Rev C.  Vzhľadom na skutočnosť, že neexistujú relevantné benchmarky, ktoré by popisovali požadovaný výkon tohto typu zariadenia (mikropočítač), uvádza verejný obstarávateľ základné technické parametre, ktoré spĺňajú viacerí výrobcovia. Verejný obstarávateľ akceptuje ekvivalentný výrobok, spĺňajúci vyššie uvedené parametre.</t>
  </si>
  <si>
    <t>Minimálne parametre: Mikropočítač s 1-jadrovým CPU, 256MB RAM, 8MB flash pamäť, Ethernet,, 1xUSB, mini-PCIE slot, microSD slot, napájanie 5V. Ekvivalent Intel Galileo Gen 2.  Vzhľadom na skutočnosť, že neexistujú relevantné benchmarky, ktoré by popisovali požadovaný výkon tohto typu zariadenia (mikropočítač), uvádza verejný obstarávateľ základné technické parametre, ktoré spĺňajú viacerí výrobcovia. Verejný obstarávateľ akceptuje ekvivalentný výrobok, spĺňajúci vyššie uvedené parametre.</t>
  </si>
  <si>
    <t>Minimálne parametre: Mikropočítač  s 8-jadrovým CPU, 2GB RAM, Gigabit Ethernet, 3xUSB, HDMI, eMMC 5.0 port, microSD slot, 30+12-pin GPIO, napájanie 5V, napájací adaptér. Ekvivalent ODROID-XU4.  Vzhľadom na skutočnosť, že neexistujú relevantné benchmarky, ktoré by popisovali požadovaný výkon tohto typu zariadenia (mikropočítač), uvádza verejný obstarávateľ základné technické parametre, ktoré spĺňajú viacerí výrobcovia. Verejný obstarávateľ akceptuje ekvivalentný výrobok, spĺňajúci vyššie uvedené parametre.</t>
  </si>
  <si>
    <t>Minimálne parametre: Mikropočítač so 4-jadrovým 64-bit CPU, 1GB RAM, Ethernet, WiFi, bluetooth, 4xUSB, HDMI, CSI port, microSD slot, 40-pin GPIO, napájanie 5V. Ekvivalent Raspberry Pi 3 Model B.  Vzhľadom na skutočnosť, že neexistujú relevantné benchmarky, ktoré by popisovali požadovaný výkon tohto typu zariadenia (mikropočítač), uvádza verejný obstarávateľ základné technické parametre, ktoré spĺňajú viacerí výrobcovia. Verejný obstarávateľ akceptuje ekvivalentný výrobok, spĺňajúci vyššie uvedené parametre.</t>
  </si>
  <si>
    <t>Minimálne parametre: Mikropočítač so 4-jadrovým CPU, 1GB RAM,  2xUSB s neosadenými konektormi, HDMI, eMMC 5.0 port, microSD slot, 40+7-pin GPIO s neosadenými konektormi, napájanie 5V. Ekvivalent ODROID-C0.  Vzhľadom na skutočnosť, že neexistujú relevantné benchmarky, ktoré by popisovali požadovaný výkon tohto typu zariadenia (mikropočítač), uvádza verejný obstarávateľ základné technické parametre, ktoré spĺňajú viacerí výrobcovia. Verejný obstarávateľ akceptuje ekvivalentný výrobok, spĺňajúci vyššie uvedené parametre.</t>
  </si>
  <si>
    <t>Minimálne parametre: Mini USB bluetooth modul pre Mikropočítač 5 podporujúci štandard 2.0 s dosahom 100m</t>
  </si>
  <si>
    <t>Minimálne parametre: Modul EKG/EMG pre Mikrokontroler 2 pre monitorovanie srdcovej alebo svalovej aktivity - možnosť rozpoznávať gestá</t>
  </si>
  <si>
    <t>Minimálne parametre: Modul LCD displeja 2x16 znakov pre Mikrokontroler 2</t>
  </si>
  <si>
    <t>Minimálne parametre: Modul obrazovky 2,2" LCD 240x320 pre Mikropočítač 4 s príslušenstvom pre pripojenie</t>
  </si>
  <si>
    <t>Minimálne parametre: Modul pre riadenie motora pre Mikrokontroler 2. Môže ovládať 2 jednosmerné motorčeky (rýchlosť a smer otáčania) alebo jeden krokový. Pracovné napätie 5-12V, výstupný prúd do 2A na kanál. Umožňuje merať prúdový odber pre každý motorček nezávisle.</t>
  </si>
  <si>
    <t>Minimálne parametre: Modul 4 relé pre Mikrokontroler 2, pracovné napätie relé do 35V</t>
  </si>
  <si>
    <t>Minimálne parametre: Kamerový modul pre Mikropočítač 5 s 8MP senzorom</t>
  </si>
  <si>
    <t>Minimálne parametre: Modul na sledovanie počasia pre Mikropočítač 4, meria teplotu, barometrický tlak, vlhkosť, UV index a úroveň osvetlenia</t>
  </si>
  <si>
    <t>Minimálne parametre: Svorkovnice pre Mikrokontroler 2, analógová 16 signálov + 2x zem, digitálne 12 signálov + 2x zem + 2x napájacie napätie</t>
  </si>
  <si>
    <t>Minimálne parametre: Rozširujúci vstupno-výstupný modul USB podporujúci rozhrania GPIO/PWM/SPI/UART/I2C/ADC pre Mikropočítač 4</t>
  </si>
  <si>
    <t>Minimálne parametre: WiFi modul pre Mikrokontroler 2, pásmo 2,4GHz, sieť 802b/g, šifrovanie WEP a WPA2, onboard anténa, konektor pre externú anténu</t>
  </si>
  <si>
    <t>Minimálne parametre: WiFi modul s anténou, IEEE 802.11b/g/n pre Mikropočítač 4.</t>
  </si>
  <si>
    <t>Minimálne parametre: Napájací adaptér 230V na 5V/2A s microUSB konektorom pre Mikrokontroler 2</t>
  </si>
  <si>
    <t>Minimálne parametre: Napájací adaptér 230V na 5V/4A s jackom pre napájanie príslušenstva stavebnice Mikropočítač 4</t>
  </si>
  <si>
    <t>Minimálne parametre: Napájací adaptér 230V na 5V/2A pre Mikrokontroler 2</t>
  </si>
  <si>
    <t>Minimálne parametre: Napájací modul s prevodníkom 2xAA batérie -&gt; USB pre Mikrokontroler 2</t>
  </si>
  <si>
    <t>Minimálne parametre: Napájací modul pre Mikrokontroler 1, vstup AC 90-265V, výstup DC 5V 500mA.</t>
  </si>
  <si>
    <t>Minimálne parametre: USB Modul so sériovým rozhraním pre Mikropočítač 4</t>
  </si>
  <si>
    <t>Minimálne parametre: Rozširujúci modul GPIO, SPI Flash pamäť, 12-bitový ADC prevodník, 5x LED, 5x tlačidlá, senzory teploty, tlaku a osvetlenia pre Mikropočítač 4</t>
  </si>
  <si>
    <t>Minimálne parametre: Sada konektorov pre Mikropočítač 6, ktorá obsahuje konektory 2x 20 pin M-M, 7-pin M-M, IR senzor, UART konektor, jednoduchý a dvojitý konektor USB AF na dosku plošných spojov</t>
  </si>
  <si>
    <t>Minimálne parametre: Pár vysielač/prijímač pre rozšírenie dosahu sériového portu cez Bluetooth</t>
  </si>
  <si>
    <t>Minimálne parametre: Doska so senzormi svetla a zvuku, tlačidlom, posuvným potenciometrom a 4 vstupmi detekujúcimi odpor, USB pripojenie na počítač, s podporou pre programovací jazyk Scratch. Ekvivalent SparkFun PicoBoard</t>
  </si>
  <si>
    <t>Minimálne parametre: Škatuľka pre Mikropočítač 4, so skrutkami</t>
  </si>
  <si>
    <t>Minimálne parametre: USB GPS Modul 50-kanálový pre Mikropočítač 4 s OS Android a Ubuntu</t>
  </si>
  <si>
    <t>Minimálne parametre: USB kamera pre Mikropočítač 4</t>
  </si>
  <si>
    <t>Minimálne parametre: Vývojová sada Mikropočítača 5 zložená z Mikropočítač 5, škatuľky plastovej pre Mikropočítač 5, kontaktné pole, redukcia na 40-pinový GPIO kábel, sada 20 prepojovacích vodičov dĺžky 150mm s pinmi, USB-TTL kábel, USB-WiFi modul, 4GB SD karta s Linuxom pre Mikropočítač 5, napájací zdroj 5V/2A pre Mikropočítač 5, 1x fotoodpor, 5x 10KOhm 5% 1/4W Rezistor, 5x 560 Ohm 5% 1/4W Rezistor, 1xLED modrá, 1xLED zelená, 1xLED červená, 1x Electrolytický kondenzátor 1uF, 3x 12mm mikrospínač.</t>
  </si>
  <si>
    <t>Minimálne parametre: Vývojová sada Mikrokontrolera 2 zložená z vývojovej dosky s Mikrokontrolerom 2, rozširujúca doska s kontaktným poľom, kontaktné pole, USB kábel, držiak na 6xAA batérie s 30cm káblom, 3x fotoodpor, potenciometer, rezistory 8x 220Ohm, 5x 1KOhm, 10x 10KOhm, LED 5x zelená, 5x červená, 5x žltá, 1x klávesnica4x4, 10x mikrospínač, modul teploty a vlhkosti, RFID modul, RFID kľúčenka a karta, malý servomotor, kontroler pre servomotor, IO 74HC595N, 7-segmentový displeje 1x 1-miestny, 1x 4-miestny, bzučiak, malý reproduktor, modul so senzorom LM35, IR prijímač, diaľkové ovládanie, modul 1602/I2C, PS2 joystick, RGB modul, modul s relé, 30x prepojovací kábel 15cm, senzor plameňa, 2x kolískový vypínač, 10-žilový vodič 30cm</t>
  </si>
  <si>
    <t>Minimálne parametre: Batéria CR1220 pre Mikrokontroler 2</t>
  </si>
  <si>
    <t>Minimálne parametre: Touch keypad (kapacitná dotyková klávesnica so 16 vstupmi) pre Mikropočítač 5</t>
  </si>
  <si>
    <t>Minimálne parametre: 3.5“ TFT LCD (A) 480x320 touch screen pre Mikropočítač 5</t>
  </si>
  <si>
    <t>Minimálne parametre: kamera pre Mikropočítač 5, senzor 5 megapixelov, video rozlíšenie 1080p, 720p</t>
  </si>
  <si>
    <t xml:space="preserve">Minimálne parametre: MicroSDHC karta s Micro USB čítačkou pre Mikropočítač 5. Sada s 8GB MicroSDHC kartou CL10 / prenos 10MB/s , Micro USB čítačkou s SD adaptérom pre digitálne zariadenia ako mobilné telefóny, mp3 prehrávače. Mikro čítačka nositeľná ako prívesok na klúče alebo na mobil.
</t>
  </si>
  <si>
    <t>Minimálne parametre: Multifunkčný rozširujúci modul pre Mikrokontroler 2, pinová lišta pre pripojenie teplotných čidiel, infračerveného prijímača, bezdrôtového zvukového modulu, 4-miestny LED displej, 8-bitový posuvný register, 3x tlačitko, potenciometer na analogovom porte, pracovné napätie: 5V.</t>
  </si>
  <si>
    <t>Minimálne parametre: Mikropočítač 5; microSD karta Kingston SDC10G2/16GB HC 16 GB CL10 + adapter + NOOBS OS installer; plastová krabička čierna; napájací zdroj 5 V / 2 A; HDMI kábel 1,8 m; klávesnica USB; myš USB; kniha projektov</t>
  </si>
  <si>
    <t>Minimálne parametre: Sada Vysielač a prijímač v pásme 433 MHz, napájanie 3-12V pre Mikrokontroler 2</t>
  </si>
  <si>
    <t>Minimálne parametre: sensor, ADC 10-bit, RTC, USB-UART (obojstranný GPIO konektor) pre Mikrokontroler 2</t>
  </si>
  <si>
    <t>Minimálne parametre: Relay board pre Mikropočítač 5 (3x relátko)</t>
  </si>
  <si>
    <t>Minimálne parametre: motor driver board pre Mikropočítač 5 (obojstranný GPIO konektor, IR senzor na diaľkové ovládanie, môže napájať Mikropočítač 5, je potrebný externý napájací zdroj 7 V až 40 V)</t>
  </si>
  <si>
    <t>Minimálne parametre: Sada (3 ks) chladičov pre Mikropočítač 5, obojstranná teplovodivá samolepka</t>
  </si>
  <si>
    <t>Minimálne parametre: Starter kit pre Mikrokontroler 2, zložený z vývojovej dosky s Mikrokontrolerom 2, kontaktné pole, sada 70 prepojovacích vodičov s pinmi, USB kábel, drevená podložka, držiak na 9V baterku, alfanumerický LCD displej 16x2 znakov, 6x fotoodpor, 3x potenciometer 10kOhm, rezistory 20x 220Ohm, 5x 560 Ohm, 5x 1KOhm, 5x 4,7kOhm, 10x 10KOhm, 5x 1MOhm, 5x 10MOhm, LED 3x modrá, 8x zelená, 8x červená, 8x žltá, 1x biela, 1x RGB, 5x kondenzátor 100nF, 3x Electrolytický kondenzátor 100uF, 5x kondenzátor 100pF, 10x mikrospínač, senzor teploty, senzor pohybu, malý jednosmerný motor 6/9V, malý servomotor, kontroler pre motorček, bzučiak, 2x optočlen, 5x tranzistor, 2x MOSFET tranzistor, 5x dióda, 3x priehľadný gel, plochý 40-žilový vodič s pinmi</t>
  </si>
  <si>
    <t>Minimálne parametre: Záložná batéria hodín pre Mikropočítač 4</t>
  </si>
  <si>
    <t>Minimálne parametre: musí obsahovať rôzne druhy prevodov, rotačné, špecifické a unikátne technické diely. Spájané môžu byť špeciálnymi nosníkmi, hriadeľmi a ďalšími dielmi. Musí byť kompatibilná s robotickou stavebnicou</t>
  </si>
  <si>
    <t>Minimálne parametre: Pneumatické systémy k robotickej stavebnici musia umožniť rozšíriť základnú súpravu o princípy pneumatických systémov a modely reálnych zariadení. Musí obsahovať farebné konštrukčné návody, pumpy, piesty, hadičky, zásobník a manometer.</t>
  </si>
  <si>
    <t>Minimálne parametre: Diaľkový IR ovládač kompatibilný s robotickou stavebnicou</t>
  </si>
  <si>
    <t>Minimálne parametre: IR senzor kompatibilný s robotickou stavebnicou</t>
  </si>
  <si>
    <t>Minimálne parametre: Sieťový adaptér DC 10V kompatibilný s robotickou stavebnicou</t>
  </si>
  <si>
    <t>Minimálne parametre: Tri interaktívne servomotory s integrovaným rotačným senzorom, ultrazvukový senzor, senzor farby, gyroskopický senzor, dva tlakové senzory, nabíjaciu batériu, spojovacie vodiče s konektormi, stavebné návody v slovenskom jazyku. Ekvivalent Lego Mindstorms Education EV3.</t>
  </si>
  <si>
    <t xml:space="preserve">Minimálne parametre:
2 x Ložiskový čap;
1 x Držiak pre silomer a skúmavky;
1 x stolová úpinka , upínací rozsah 50 mm;
2 x Koľajnica, vysoká, 300 mm,  použiteľný ako statívová základňa, alebo spojením ako naklonená rovina;
1 x Spojka koľajníc, univerzálna,  pre spájanie koľajníc;
3 x mnohonásobná spojka, hliníkový štvorhranný profil určený na montáž tyčí, čapov alebo listových pružín;
1 x Valcová spojka, 80 mm;
1 x Bežec so skrutkou, kompatibilný s koľajnicou profil;
1 x Bežec s drážkou pre stupnice, tienidlá a ukazovatele;
2 x Tyč valcová, L=250mm, D=10 mm;
2 x Plastový návlek pre statívové tyče;
1 x Tyč valcová, L = 100mm, D = 10 mm;
1 x Nožnice;
1 x Pevná niť, cievka 30 m; </t>
  </si>
  <si>
    <t>Minimálne parametre:
2 x Experimentálny vozík, hmotnosť 50 g, s nízkym trením , s vežou pre upevnenie závaží ;
4 x Závažie s výrezom 50 g;
3 x Závažie s výrezom 10 g;
1 x Držiak závaží 10 g;
2 x Pružný nárazník, oceľová pružina pre demonštráciu elastického rázu, nasúvateľný na experimentálny vozík;
1 x Vodiaca kladka, PH, s nízkym súčiniteľom trenia, so svorníkom s upínacou skrutkou na uchytenie na stôl alebo koľajnicu;
2 x Karoséria experimentálneho vozíka;
1 x Pružina pre rázové pokusy s dvomi experimentálnymi vozíkmi;
1 x Tyč, valcová L = 60 mm, D = 10 mm;
1 x Zvinovací meter, L = 300 cm;
1 x Vozík s pohonom s voliteľnou rýchlosťou, pre experimenty s rovnomerným pohybom, potenciometer na nastavenie rýchlosti. Prepínač na voľby pohybu vpred/stop/vzad, zdierky pre externé napájanie (nerovnomerný pohyb), batéria 9V, výmena bez otvorenia krytu;
1 x Dráha a optická lavica, 2x50 cm, profil veľmi robustný s natlačenou mm stupnicou, zostaviteľná do 1 m koľajnice, na čelnej strane otvor pre upevnenie kladky prípadne statívovej tyče pre demonštráciu zrýchleného pohybu;
1 x Univerzálna spojka koľajníc.</t>
  </si>
  <si>
    <t xml:space="preserve">Minimálne parametre:
1x Odstredivé rameno s motorom
1x Statívová základňa malá, L = 250 mm
1x Statívový bežec, H = 40 mm
1x Statívová tyč kruhová, L = 250 mm, D = 10 mm
1x Bežec s terčíkom
2x Závažie s výrezom 50 g, 
4x Závažie s výrezom 10 g, 
1x Presný silomer 2 N, delenie 0,02 N
1x Digitálne ručné stopky, </t>
  </si>
  <si>
    <t>Minimálne parametre:
1x Silový stôl
4x Vodiaca kladka plast
4x Tanier pre závažie s výrezom 10 g, 
8x Závažie s výrezom 50 g, 
8x Závažie s výrezom 20 g, 
8x Závažie s výrezom 10 g,
4x Závažie s výrezom 5 g, 
1x Momentový nástavec pre silový stôl
1x Prídavný kotúč pre momentový nástavec, D = 160 mm, hmotnosť cca 200 g</t>
  </si>
  <si>
    <t>Minimálne parametre:
1 x Joulov kalorimeter univerzálny, 2 hliníkové nádoby 150 a 700 ml , oddelené izoláciou, priesvitný vrchnák s ponorným varičom 2/4/6 Ohm, napájanie 6 V/2 A, zátka pre teplomer a jednoduchý miešač
1 x Prídavný vrchnák pre kalorimeter, akrylové sklo so 4 silikónovými zátkami, D= cca. 108 mm
1 x Tyče pre vedenie tepla, sada 4 ks. Tyče s axiálnym otvorom pre vloženie teplomera, so silikónovou zátkou, pre vloženie do otvoru vo vrchnáku  materiál Al, Fe, Cu, sklo, rozmery: každý 150 x 8 mm
1 x Guľa pre Gay-Lussacov zákon, oceľová dutá D=60 mm, so závitom
1 x Manometer pre Gay-Lussacov zákon, k naskrutkovaniu do oceľovej gule, barometer s rozsahom 800 ... 1300 hPa, D= cca. 65 mm
1 x Oktagón - duté teleso s ôsmymi rôznofarebnými stenami pre tepelné vyžarovanie, vo vnútri tepelný zdroj: halogénová žiarovka 20 W, plochy: biela, biela matná, čierna, modrá, žltá, červená, strieborná leštená, strieborná matná, pre vyžarovanie tepla farebné plochy obrátené von, pre pohlcovanie do vnútra, rozmery: cca. 150 x 150 x 105 mm
1 x Tepelná sonda so zosilňovačom tvorí s meracím prístrojom o rozsahu 0 ...10 V radiačný pyrometer, vypínač, nastavenie nuly, výstup chránený proti skratu, LED indikátor stavu prístroja, napájacie napätie: max. +/- 14 V, na batériu (je v prístroji), rozmery: cca. 84 x 84 x 39 mm
1 x Termogenerátor k premene tepla na elektrickú energiu a naopak, kryt z akrylového skla, v strede stojacim peltierovým článkom medzi dvoma kockovými hliníkovými kadičkami, pripojenie pomocou dvoch zdierok a dve zátky pre upevnenie teplomerov. Peltierov článok: max. 15V/3,5A, hliníkové kadičky cca. 50 ml, rozmery: cca. 85 x 55 x 80 mm
2 x Laboratórny teplomer, -10 .. +110 °C, delenie 1 °C, plnený alkoholom</t>
  </si>
  <si>
    <t>Minimálne parametre:
1x Slnečný kolektor 
1x Výmenník tepla 
1x Cirkulačné membránové čerpadlo
1x Komora pre meranie teploty
3x Teplomer so stupnicou , - 10 ... +110 °C
4x Silikónová hadica, D= 3/6 mm, L = 24 cm
1x Striekačka 120 ml, plast</t>
  </si>
  <si>
    <t>Minimálne parametre:
1x Generátor zvuku (alarm)
1x Zvukpohlcujúca podložka, D = 80 mm
1x Magdeburské disky, guma, pár
1x Vzduchové balóniky, sada 2 ks
1x Svorka na balónik
1x Trhač membrán, 
1x Plastová fólia pre trhač membrán
1x Valcová dóza s vekom, D = 75 mm
1x Pádová rúra, ŽP, s pádovými telieskami
1x Vákuová nádoba 1000 ml, s manometrom
1x Striekačka 120 ml, pre pokusy s vákuom
1x Vákuová hadička, D = 6 mm, L = 300 mm
1x Manometer ŽP, pre Boyle-Mariottov pokus</t>
  </si>
  <si>
    <t>Minimálne parametre:
1 x Spojovacia doska;
2 x Spojovací vodič 25 cm, čierny;
1 x Spojovací vodič 50 cm, červený;
1 x Spojovací vodič 50 cm, modrý;
1 x Spojovací vodič 75 cm, červený;
1 x Spojovací vodič 75 cm, modrý;
4 x prívod;
5 x priamy vodič;
2 x priamy vodič so zdierkou;
1 x  T vodič so zdierkou;
4 x T vodič;
4 x rohový vodič so zdierkou;
2 x  rohový vodič;
1 x  prerušený vodič s dvomi zdierkami;
1 x  vypínač ON/OFF;
2 x  prepínač;
1 x  odpor 100 Ohm;
1 x  odpor 500 Ohm;
1 x  odpor 1 kOhm;
2 x  batéria (akumulátor) 1,2 V;
2 x  so svorkou;
2 x  objímka žiarovky E 10;
1 x Nádoba na elektrolýzu;
1 x Vodiče a nevodiče, set 7 kusov;
1 x Elektródy, set 9 kusov;
2 x Žiarovka 2,5 V/0,2 A, E 10;
2 x Žiarovka 10 V/0,05 A, E 10;
1 x Poistkový drôt, d= 0,1 mm, cievka, červená;
1 x Konštantánový drôt, d= 0,2 mm, cievka, modrá;
1 x Medený drôt, d= 0,2 mm, cievka, čierna;
4 x Krokosvorka s kolíkom;
2 x Držiak so zárezom a otvorom.</t>
  </si>
  <si>
    <t>Minimálne parametre:
1 x  Os pre cievku
1 x  Ukazovateľ pre cievku
1 x  Pólový plech ŽP, 60 x 25 mm
1 x  Motor / generátor model
2 x  Tyčový magnet, D = 10 mm, L = 50 mm
5 x  Žiarovka 4 V/40 mA, E 10,
1 x Cievka 400 závitov,
1 x Železné jadro, L = 50 mm
1 x Vodič kolíska
2 x Pravouhlá elektróda
1 x Stolík pre vreckový kompas
1 x Indukčná cievka 
1 x Vreckový kompas
1 x Stupnica pre otočnú cievku SE</t>
  </si>
  <si>
    <t>Minimálne parametre:
1 x Držiak elektród na kolíku
1 x U - rúrka s olivkami SB 19
1 x Držiak tyčových elektród
1 x Krokosvorka holá
1 x Nádstavec držiaka
1 x  objímka žiarovky E10 
1 x Kadička 100 ml, nízka
1 x Žiarovka 10 V/0,05 A, E10
1 x Prepojovací vodič 50 cm, červený,
2 x Prepojovací vodič 50 cm, modrý,
2 x Valcová uhlíková elektróda
1 x Valcová medená elektróda
2 x Valcová niklová elektróda
2 x Zátka, silikón, 17/22/25 mm, 1 otvor</t>
  </si>
  <si>
    <t>Minimálne parametre:
1 x  ohrievacia špirála
1 x  dútnavka
1 x  tlačítko
1 x Železné jadro, 50 x 13.5mm
1 x Kontaktná ihla
2 x Pólový plech , 60 x 25 mm
2 x Kefka pre motor/generátor
1 x Držiak magnetu na čape, pre montáž magnetu na 
1 x Komutátor
1 x Stieracie krúžky
1 x Bimetalový pásik, 160 x 20 mm
1 x Listová pružina oceľová, 160 x 20 x 0.2 mm
1 x Listová pružina mosadzná , 160 x 15 mm
1 x  motor 0,5...4 V DC, s navíjcím bubnom
1 x  pre cievku 800 závitov
1 x  pre cievku 2 x 800 závitov
1 x Cievka 800 závitov, modrá
1 x Cievka 2 x 800 závitov, červená
1 x U+I jadro z kremíkových plechov, so strmeňom
2 x Ložiskový kolík</t>
  </si>
  <si>
    <t>Minimálne parametre:
2 x Elektroskop, hliníkový profil s 4 mm kolíkom pre upevnenie v izolovanej podstave -  zdierka robustný hliníkový ukazovateľ, L = 140 mm, na ihle kvôli minimálnemu treniu
1 x Tyč z akrylu 150 x 10 mm s otvorom pre hliníkovú tyč D = 4mm
1 x Plastová tyč, 150 x 10 mm
1 x Plastová tyč 150 x 10 mm s ložiskovým otvorom
1 x Polyetylénová handrička (trecia tkanina)
1 x Hliníková tyč 150 x 4 mm, slúži  ako vybíjač
1 x Akrylová tyč s otvorom, 70 x 10 mm
1 x Valcová dútnavka
2 x  zdierka (izolant)
1 x Banánik (4 mm) s ihlou
2 x Hliníkové pásiky (jednoduchý elektroskop)
1 x Faradayov pohár 
1 x Kadička 150 ml, nízka</t>
  </si>
  <si>
    <t xml:space="preserve">Minimálne parametre:
2 x Tyčový magnet, D = 10 mm, L = 50 mm, AlNiCo, červeno/zeleno lakovaný
1 x Železné piliny v dóze s plným aj posýpacím vekom
1 x Vreckový kompas
1 x Guľa pre zemský magnetizmus, glóbus, D = 56 mm, aj s potlačou a na stopke
1 x Veľká sonda magnetického poľa
1 x Banánik (4 mm) s ihlou, ako hrotové ložisko pre trecie tyče a magnety
2 x Podložka pre tyčové valcové magnety
4 x Tyč so závitom pre vzájomné zoskrutkovanie; pre pokusy magnetizovania
1 x zdierka (izolovaná podstava)
1 x Puzdro pre magnet , pre spojenie 2 tyčových magnetov 50 x 10 mm
1 x Platňa pre magnetické polia „kompakt“, pre zobrazenie siločiar okolo permanentných magnetov, rozmery: 155 x 90 x 10 mm
2 x Pólový plech , 60 x 25 mm
1 x Kancelárske spinky, set 10 kusov, v dóze
1 x Kancelárska sponka s niťou
1 x Skúmavka 16 x 150 mm, PH
1 x Magnetické pole - fólia, pre zobrazenie smeru magnetizácie magnetických objektov, rozmery: cca. 100 x 70 mm
1 x Magnetická guma, rozmery: 100cca. x 25 mm
1 x Krúžok z mäkkého železa 
1 x Železné klince v dóze, </t>
  </si>
  <si>
    <t>Minimálne parametre:
1 x Kombinovaná halogénová lampa 20 W, použitie priamo na stole alebo na optickej lavici so vstavanou kondenzačnou šošovkou, hliníkový kryt s plastovými lištami pre uchytenie clôn, optické členy z vysokolešteného akrylového skla, biela spodná strana, dĺžka člena 70mm:
1 x Lichobežníkový hranol;
1 x Polkruhová šošovka;
1 x Trojboký hranol 90°, optické členy ako hore avšak dĺžka 51mm:
2 x Plankonvexná šošovka;
1 x Plankonkávna šošovka;
1 x Optický kotúč so stupnicou, D = 200 mm ;
1 x Matnica biela, 145 x 140 mm;
1 x Ploché zrkadlo, 67 x 12 mm;
1 x Pružné zrkadlo , nastaviteľné tiež ako parabolické zrkadlo;
1 x Clona 1 a 2 štrbiny, čierna;
1 x Clona 3 a 5 štrbín, čierna;
1 x Plastová vanička,priehľadná, 65 x 47 mm, s bielym dnom a vekom.</t>
  </si>
  <si>
    <t>Minimálne parametre:Minimálne parametre: digitálny  mikroskop s senzorom s rozlíšením 1280x1024 pixelov
Binokulárna hlavica v 45° uhle s 360° rotáciou
Širokouhlový okulár WF10X/18mm
Achromatický objektív DIN 4X, 10X, 40X, 100x(olej) 
Hrubé a jemné zaostrovanie
Abbeho kondenzor 1,25 N.A kondenzor
Irisová clona v držiakom filtrov
Osvetlenie LED s kontrolou intenzity
Napájanie 220V-240V
USB 2.0 PC pripojenie, softvér</t>
  </si>
  <si>
    <t>Minimálne parametre: Prenosný digitálny mikroskop s 3,5" LCD displejom, integrovaný akumulátor, optiocké zväčšenie 300x, slot na microSDHC kartu, snímač 5Mpix, TV výstup, USB, softvér na ovládanie</t>
  </si>
  <si>
    <t>Minimálne parametre: Pinzeta z nehrdzavejúcej ocele, ihla, lopatka, tyčinka na miešanie, skalpel, nožničky a pipeta. Všetko zabalené v praktickej taštičke.</t>
  </si>
  <si>
    <t>Minimálne parametre: Jednoduchý stereoskopický mikroskop, otočná binokulárna hlavica, zväčšenie 20x a 40x, achromatický objektív 2x, 4x, širokouhlé okuláre WF10x, nastaviteľný očný rozostup 55 mm - 75 mm, pracovná vzdialenosť 53 mm, spodné aj vrchné osvetlenie.</t>
  </si>
  <si>
    <t>Minimálne parametre: Stojan  s 360 ​​° rotačnou perspektívu na horizontálnej osi a až 20cm vertikálnou pracovnou vzdialenosťou, inštalovaný na guľovom objímkovom kĺbe, ktorý umožňuje nastaviť uhly laterálneho prehliadania maximálne na 45°. Kompatibilný s položkami 2.1.315. - 2.1.319.</t>
  </si>
  <si>
    <t>Minimálne parametre: 
kapacita 32 l 
prirodzené prúdenie vzduchu 
teplotný rozsah od +5°C nad teplotu okolia až +300°C 
pevné dvere
LCD displej a podsvietené tlačidlá
interiér: kyselinám odolná nerezová oceľ v zmysle normy to DIN 1.4301
skriňa: plechy ošetrené práškovou farbou alebo z nerezovej ocele INOX/G - na výber
Vonkajšie rozmery (šxvxh): 590x630x500 mm
Vnútorné rozmery (šxvxh): 400x320x250 mm
Hmotnosť: 35 kg
230V/50 Hz</t>
  </si>
  <si>
    <t>Minimálne parametre: Elektronická základná zbierka úloh pre chémiu k interfejsovej jednotke 1</t>
  </si>
  <si>
    <t>Minimálne parametre: Elektronická zbierka pokročilých úloh z chémie k interfejsovej jednotke 1</t>
  </si>
  <si>
    <t>Minimálne parametre: Elektronická zbierka bádateľsky orientovaných úloh z chémie k interfejsovej jednotke 1</t>
  </si>
  <si>
    <t>Minimálne parametre: Elektronická zbierka úloh z organickej chémie  k interfejsovej jednotke 1</t>
  </si>
  <si>
    <t>Minimálne parametre: Elektronická zbierka bádateľský orientovaných úloh z chémie pre AP kurzy k interfejsovej jednotke 1</t>
  </si>
  <si>
    <t>Minimálne parametre: Elektronická zbierka experimentov z oblasti forenzných vied k interfejsovej jednotke 1</t>
  </si>
  <si>
    <t>Minimálne parametre: Elektronická zbierka testov kvality vody (meranie pH, celkové rozpustené látky, rozpustený kyslík, biologická potreba kyslíka, prietok, zákal obsah dusičnanov a fosfátov) k interfejsovej jednotke 1</t>
  </si>
  <si>
    <t>Minimálne parametre: Elektronická zbierka bádateľsky orientovaných úloh z biológie k interfejsovej jednotke 1</t>
  </si>
  <si>
    <t>Minimálne parametre: Elektronická zbierka bádateľsky orientovaných environmentálnych experimentov k interfejsovej jednotke 1</t>
  </si>
  <si>
    <t>Minimálne parametre: Prevodník signálu jedného analógového káblového senzora s káblom BTA na Bluetooth 4.0 prenos pre priame bezdrôtové pripojenie senzora k interfejsovej jednotke 1, k tabletu alebo smartfónu systémov Android a iOS, kompatibilný s meracím softvérom k interfejsovej jednotke 1</t>
  </si>
  <si>
    <t xml:space="preserve">Minimálne parametre: Výkonná interfejsová riadiaca jednotka s dotykovou obrazovkou s možnosťou bezdrôtového spojenia so všetkými bežnými počítačmi aj mobilnými zariadeniami (tablet, smartfón systémov Android alebo iOS) bez potreby akéhokoľvek špecializovaného hardvéru, ktorú je možné používať ako samostatné zariadenie na zber a vyhodnotenie dát z meracích senzorov, alebo ako interfejsovú jednotku PC prepojenú s PC cez USB alebo bezdrôtovo. Zabudovaná nabíjateľná batéria. Minimálne 3 BTA a 2 BTD vstupy káblových senzorov, USB vstup pre USB senzory a periférne zariadenia, USB výstup pre spojenie s počítačom, slot prídavnej mikro SD karty, WiFi pripojenie do siete, Bluetooth 4.0 Smart pripojenie pre nízkoenergetické, hybridné Bluetooth/USB a štandardné bezdrôtové senzory a periférne zariadenia, zabudovaný GPS príjimač pre súčasný záznam GPS údajov so záznamom meraných veličín z pripojených senzorov, audio výstup a vstup, externý konektor pre rýchle hromadné nabíjanie v špecializovaných nabíjacích stojanoch. Zabudované funkcie zberu dát, grafického a matematického spracovania dát z káblových analógových a digitálnych meracích senzorov, bezdrôtových a hybridných senzorov, spektrometrov a digitálnych váh. Zabudované funkcie pre kalibráciu senzorov a trvalý zápis kalibračných parametrov do meracích senzorov. Zabudovaná funkcia generátora audio funkcií s možným výstupom na externé audio zariadenia. Ukladanie dát do zabudovanej pamäte, na externé USB kľúče a na externé mikro SD karty. Manažovanie, ovládanie a prenos obrazu z jednotky bezdrôtovo do počítačov po sieti pomocou špecializovného softvéru manažovania. Napájací sieťový adaptér.  </t>
  </si>
  <si>
    <t>Minimálne parametre: Optický kábel pre Spektrometer na pre meranie svetelnej emisie externých svetelných zdrojov.</t>
  </si>
  <si>
    <t>Minimálne parametre: Optický senzor obsahu kyslíka vo vode s rozsahom aspoň 0 až 20 mg/l včítane príslušenstva. Senzor je okamžite použiteľný ponorením do vody, bez potreby predbežnej prípravy pomocou špecializovaných postupov, roztokov alebo chemikálií. Možnosť kontroly a korekcie kalibrácie pri meraniach v medzných podmienkach. Kompatibilný s interfejsovou jednotkou 1</t>
  </si>
  <si>
    <t>Minimálne parametre: Senzor etanolu na priame meranie koncentrácie etanolu vo vzduchu nad vodným roztokom, rozsahom merania  0-3%, kompatibilný s interfejsovou jednotkou 1</t>
  </si>
  <si>
    <t>Minimálne parametre: pH senzor s gélovou kombinovanou Ag/AgCl elektródou s rozsahom pH 0-14 a min. Presnosťou +/- 0,2 pH, kompatibilný s interfejsovou jednotkou 1 a 2.</t>
  </si>
  <si>
    <t>Minimálne parametre: Senzor slanosti vodných roztokov s rozsahom slanosti 0 až 50000 ppm, kompatibilný s interfejsovou jednotkou 1.</t>
  </si>
  <si>
    <t>Minimálne parametre: Senzor svetla s priemehom spektrálnej citlivosti zodpovedajúcej ľudskému oku, 3 rozsahy (0-600, 0-6000 a 0-150000 luxov), spektrálny rozsah 400-800 nm,  kompatibilný s interfejsovou jednotkou 1 a 2.</t>
  </si>
  <si>
    <t>Minimálne parametre: Senzor UVA žiarenia v rozsahu 320 - 390 nm, kompatibilný s interfejsovou jednotkou 1 a 2.</t>
  </si>
  <si>
    <t>Minimálne parametre: Senzor UVB žiarenia v rozsahu 290 - 320 nm, kompatibilný s interfejsovou jednotkou 1 a 2.</t>
  </si>
  <si>
    <t>Minimálne parametre: Softvér pre manažovanie laboratória vybaveného interfejsmi 1 po WiFi sieti, prehľad o práci na interfejsoch, priama možnosť vzdialeného ovládania interfejsov, zobrazovanie obrazoviek interfejsov na PC, multilicencia pre celú školu (fakultu školy).</t>
  </si>
  <si>
    <t>Minimálne parametre: Kompaktný prenosný spektrometer, na meranie absorbancie, transmitancie a fluorescencie roztokov v kyvetách. Meranie emisie s prídavným optickým káblom. Rozsah vlnových dĺžok aspoň 380-950 nm, excitácia pri fluorescencii na 2 vlnových dĺžkach 405 a 500 nm, hybridná možnosť pripájania buď pomocou Bluetooth 4.0 alebo USB k interfejsovej jednotke alebo priamo k PC, možnosť priameho Bluetooth spojenia tabletmi systémov Android alebo iOS, kompatibilný s interfejsovou jednotkou 1.</t>
  </si>
  <si>
    <t>Minimálne parametre: Doska plošných spojov jednostranná, fotocitlivá, min. 75x100x1,5</t>
  </si>
  <si>
    <t>Minimálne parametre: Doska plošných spojov jednostranná, fotocitlivá, min. 200x150</t>
  </si>
  <si>
    <t>Minimálne parametre: Náhradná sonda k pH metru ručnému</t>
  </si>
  <si>
    <t>Minimálne parametre: Náhradná špongia, pre spájkovaciu stanicu digitálnu</t>
  </si>
  <si>
    <t>Minimálne parametre: Kapsule s pH puframi 4x (4, 7 a 10 pH)</t>
  </si>
  <si>
    <t>Minimálne parametre: Prepojovací kábel 40-vodičový dutinka/pin 200mm, deliteľný</t>
  </si>
  <si>
    <t>Typ laboratória</t>
  </si>
  <si>
    <t>Názov inštitúcie</t>
  </si>
  <si>
    <t>Adresa inštitúcie</t>
  </si>
  <si>
    <t>IT ScienceLab - ZŠ</t>
  </si>
  <si>
    <t>Základná škola</t>
  </si>
  <si>
    <t>Fraňa Kráľa 838, 96681 Žarnovica</t>
  </si>
  <si>
    <t>Dargovských hrdinov 19, 06668 Humenné</t>
  </si>
  <si>
    <t>Základná škola s materskou školou</t>
  </si>
  <si>
    <t>Rabčice 194, 02945 Rabčice</t>
  </si>
  <si>
    <t>Park Angelinum 8, 04001 Košice-Staré Mesto</t>
  </si>
  <si>
    <t>Požiarnická 3, 04001 Košice-Juh</t>
  </si>
  <si>
    <t>Školská 389, 09413 Sačurov</t>
  </si>
  <si>
    <t>Základná škola Júliusa Juraja Thurzu</t>
  </si>
  <si>
    <t>A. Bernoláka 20, 96212 Detva</t>
  </si>
  <si>
    <t>Ulica mieru č. 1235, 01401 Bytča</t>
  </si>
  <si>
    <t>Základná škola s materskou školou Samuela Timona</t>
  </si>
  <si>
    <t>Trenčianska Turná 30, 91321 Trenčianska Turná</t>
  </si>
  <si>
    <t>Cirkevná základná škola pri Katolíckej spojenej škole</t>
  </si>
  <si>
    <t>Nám. Andreja Škrábika č.5, 01501 Rajec</t>
  </si>
  <si>
    <t>Základná škola s materskou školou Milana Rastislava Štefánika</t>
  </si>
  <si>
    <t>Budimír 11, 04443 Budimír</t>
  </si>
  <si>
    <t> Cirkevná základná škola s materskou školou sv. Petra a Pavla </t>
  </si>
  <si>
    <t>Komenského 64/17, 06781 Belá nad Cirochou</t>
  </si>
  <si>
    <t>Hrnčiarska 2119/1, 96001 Zvolen</t>
  </si>
  <si>
    <t>Lipová 13, 05201 Spišská Nová Ves</t>
  </si>
  <si>
    <t>Školská 5, 92207 Veľké Kostoľany</t>
  </si>
  <si>
    <t>Vlčany 1547, 92584 Vlčany</t>
  </si>
  <si>
    <t>Hlavná 320/79, 04417 Slanec</t>
  </si>
  <si>
    <t>Gašpara Haina 37, 05401 Levoča</t>
  </si>
  <si>
    <t>Zakarpatská 12, 04801 Rožňava</t>
  </si>
  <si>
    <t>Okružná 17, 07101 Michalovce</t>
  </si>
  <si>
    <t>Janigova 2, 04023 Košice-Sídlisko KVP</t>
  </si>
  <si>
    <t>Výčapy-Opatovce 185, 95144 Výčapy-Opatovce</t>
  </si>
  <si>
    <t>Budkovce 355, 07215 Budkovce</t>
  </si>
  <si>
    <t>T. J. Moussona 4, 07101 Michalovce</t>
  </si>
  <si>
    <t>Holubyho 15, 92101 Piešťany</t>
  </si>
  <si>
    <t>Pod hájom 967, 01841 Dubnica nad Váhom</t>
  </si>
  <si>
    <t>Juh 1054, 09301 Vranov nad Topľou</t>
  </si>
  <si>
    <t>Ul. Komenského 307/22, 08901 Svidník</t>
  </si>
  <si>
    <t>Základná škola J.A.Komenského</t>
  </si>
  <si>
    <t>Ul. Komenského 7, 05001 Revúca</t>
  </si>
  <si>
    <t>Základná škola s materskou školou Hugolína Gavloviča</t>
  </si>
  <si>
    <t>Školská 369, 01852 Pruské</t>
  </si>
  <si>
    <t>Polianska 1, 04001 Košice-Sever</t>
  </si>
  <si>
    <t>Krosnianska 4, 04022 Košice-Dargov. hrdinov</t>
  </si>
  <si>
    <t>Ulica Vajanského 2844/47, 98401 Lučenec</t>
  </si>
  <si>
    <t>Komenského 6, 07301 Sobrance</t>
  </si>
  <si>
    <t>Komenského 279/32, 02601 Dolný Kubín</t>
  </si>
  <si>
    <t>Rozmarínová 1, 94501 Komárno</t>
  </si>
  <si>
    <t>Bystrická cesta 14, 03401 Ružomberok</t>
  </si>
  <si>
    <t>Dr. Janského 2, 96501 Žiar nad Hronom</t>
  </si>
  <si>
    <t>Mlynská 697/7, 09101 Stropkov</t>
  </si>
  <si>
    <t>Belehradská 21, 04013 Košice-Sídlisko Ťahanovce</t>
  </si>
  <si>
    <t>Trieda SNP 20, 97447 Banská Bystrica</t>
  </si>
  <si>
    <t>Tajovského ulica 2764/17, 05801 Poprad</t>
  </si>
  <si>
    <t>Československej armády 22, 08001 Prešov</t>
  </si>
  <si>
    <t>Základná škola Jána Amosa Komenského</t>
  </si>
  <si>
    <t>Nová cesta 9, 94110 Tvrdošovce</t>
  </si>
  <si>
    <t>Základná škola Jozefa Horáka</t>
  </si>
  <si>
    <t>P. Dobšinského 17, 96922 Banská Štiavnica</t>
  </si>
  <si>
    <t>Komenského 3, 94501 Komárno</t>
  </si>
  <si>
    <t>Základná škola s materskou školou Jána Vojtaššáka</t>
  </si>
  <si>
    <t>Zákamenné 967, 02956 Zákamenné</t>
  </si>
  <si>
    <t>M. Rázusa 1672/3, 96001 Zvolen</t>
  </si>
  <si>
    <t>Centrum I 32, 01841 Dubnica nad Váhom</t>
  </si>
  <si>
    <t>Jána Švermu 6, 07101 Michalovce</t>
  </si>
  <si>
    <t>Sadová 620, 90501 Senica</t>
  </si>
  <si>
    <t>Šmeralova 25, 08001 Prešov</t>
  </si>
  <si>
    <t>Duklianska 1, 95701 Bánovce nad Bebravou</t>
  </si>
  <si>
    <t>Spojová 14, 97404 Banská Bystrica</t>
  </si>
  <si>
    <t>Staničná 13, 04001 Košice-Juh</t>
  </si>
  <si>
    <t>Školská 292/7, 97201 Bojnice</t>
  </si>
  <si>
    <t>Nad Medzou 1, 05201 Spišská Nová Ves</t>
  </si>
  <si>
    <t>Základná škola Pavla Dobšinského</t>
  </si>
  <si>
    <t>P. Dobšinského 1744, 97901 Rimavská Sobota</t>
  </si>
  <si>
    <t>Slovanská 1415/7, 01707 Považská Bystrica</t>
  </si>
  <si>
    <t>IT ScienceLab - SŠ (GYM)</t>
  </si>
  <si>
    <t>Cirkevné gymnázium sv. Mikuláša</t>
  </si>
  <si>
    <t>Štúrova 383/3, 06401 Stará Ľubovňa</t>
  </si>
  <si>
    <t>Gymnázium</t>
  </si>
  <si>
    <t>Šrobárova 1, 04223 Košice-Staré Mesto</t>
  </si>
  <si>
    <t>Bernolákova 37, 94201 Šurany</t>
  </si>
  <si>
    <t>Trebišovská 12, 04011 Košice-Západ</t>
  </si>
  <si>
    <t>Školská 7, 05201 Spišská Nová Ves</t>
  </si>
  <si>
    <t>Varšavská cesta 1, 01008 Žilina</t>
  </si>
  <si>
    <t>Alejová 1, 04149 Košice-Juh</t>
  </si>
  <si>
    <t>Dr. C. Daxnera 88/3, 09380 Vranov nad Topľou</t>
  </si>
  <si>
    <t>Študentská 4, 06901 Snina</t>
  </si>
  <si>
    <t>Horešská 18, 07701 Kráľovský Chlmec</t>
  </si>
  <si>
    <t>Nám. padlých hrdinov 2, 98615  Fiľakovo</t>
  </si>
  <si>
    <t>Gymnázium Andreja Sládkoviča</t>
  </si>
  <si>
    <t>J.A Komenského 18, 97401 Banská Bystrica</t>
  </si>
  <si>
    <t>Gymnázium Angely Merici</t>
  </si>
  <si>
    <t>Hviezdoslavova 10, 91701 Trnava</t>
  </si>
  <si>
    <t>Gymnázium duklianskych hrdinov</t>
  </si>
  <si>
    <t>Komenského 16, 08924 Svidník</t>
  </si>
  <si>
    <t>Gymnázium Jána Adama Raymana</t>
  </si>
  <si>
    <t>Mudroňova 20, 08001 Prešov</t>
  </si>
  <si>
    <t>Gymnázium Jána Chalupku</t>
  </si>
  <si>
    <t>Štúrova 13, 97718 Brezno</t>
  </si>
  <si>
    <t>Gymnázium Ľudovíta Štúra</t>
  </si>
  <si>
    <t>Hronská 1467/3, 96049 Zvolen</t>
  </si>
  <si>
    <t>Gymnázium Martina Hattalu</t>
  </si>
  <si>
    <t>Železničiarov 278, 02801 Trstená</t>
  </si>
  <si>
    <t>Gymnázium Pavla Horova</t>
  </si>
  <si>
    <t>Masarykova 1, 07179 Michalovce</t>
  </si>
  <si>
    <t>Gymnázium Pavla Jozefa Šafárika - Pavol Jozef Šafárik Gimnázium</t>
  </si>
  <si>
    <t>Akademika Hronca 1, 04801 Rožňava</t>
  </si>
  <si>
    <t>Gymnázium Viliama Paulinyho-Tótha</t>
  </si>
  <si>
    <t>Malá hora 3, 03601 Martin</t>
  </si>
  <si>
    <t>Piaristické gymnázium - Piaristická spojená škola sv. Jozefa Kalazanského</t>
  </si>
  <si>
    <t>Piaristická 6, 94901 Nitra</t>
  </si>
  <si>
    <t>Súkromné gymnázium FUTURUM</t>
  </si>
  <si>
    <t>Kožušnícka 2, 91105 Trenčín</t>
  </si>
  <si>
    <t>Spojená škola Juraja Henischa</t>
  </si>
  <si>
    <t>Slovenská 5, 08501 Bardejov</t>
  </si>
  <si>
    <t>IT ScienceLab - SŠ (SOŠ)</t>
  </si>
  <si>
    <t>Spojená škola</t>
  </si>
  <si>
    <t>Komárňanská 28, 94075 Nové Zámky</t>
  </si>
  <si>
    <t>Nábrežná 1325, 02401 Kysucké Nové Mesto</t>
  </si>
  <si>
    <t>Stredná odborná škola</t>
  </si>
  <si>
    <t>Lipová 8, 97251 Handlová</t>
  </si>
  <si>
    <t>Stredná priemyselná škola elektrotechnická</t>
  </si>
  <si>
    <t>Komenského 44, 04001 Košice-Sever</t>
  </si>
  <si>
    <t>Plzenská 1, 08001 Prešov</t>
  </si>
  <si>
    <t>Súkromná stredná odborná škola</t>
  </si>
  <si>
    <t>Ul. 29. augusta 4812, 05801 Poprad</t>
  </si>
  <si>
    <t>IT ScienceLab a ECDL - ŠVS</t>
  </si>
  <si>
    <t>Centrum vedecko-technických informácií SR - Školské výpočtové stredisko Piešťany</t>
  </si>
  <si>
    <t>Bernolákova 14, 92169 Piešťany</t>
  </si>
  <si>
    <t>Centrum vedecko-technických informácií SR - Školské výpočtové stredisko Liptovský Mikuláš</t>
  </si>
  <si>
    <t>Hurbanova 6, 03101 Liptovský Mikuláš</t>
  </si>
  <si>
    <t>Centrum vedecko-technických informácií SR - Školské výpočtové stredisko Banská Bystrica</t>
  </si>
  <si>
    <t>Tajovského 25, 97573 Banská Bystrica</t>
  </si>
  <si>
    <t>Centrum vedecko-technických informácií SR - Školské výpočtové stredisko Michalovce</t>
  </si>
  <si>
    <t>Okružná 3657, 07182 Michalovce</t>
  </si>
  <si>
    <t>IT ScienceLab - UNIZA</t>
  </si>
  <si>
    <t>Žilinská univerzita v Žiline - Fakulta riadenia a informatiky</t>
  </si>
  <si>
    <t>Univerzitná 8215/1, 01026 Žilina</t>
  </si>
  <si>
    <t>IT ScienceLab - UKF</t>
  </si>
  <si>
    <t>Univerzita Konštantína Filozofa v Nitre - Fakulta prírodných vied</t>
  </si>
  <si>
    <t>Tr. A. Hlinku 1, 94974 Nitra</t>
  </si>
  <si>
    <t>IT ScienceLab - UMB</t>
  </si>
  <si>
    <t>Univerzita Mateja Bela v Banskej Bystrici - Fakulta prírodných vied</t>
  </si>
  <si>
    <t>Tajovského 40, 97401 Banská Bystrica</t>
  </si>
  <si>
    <t>IT ScienceLab - TUKE</t>
  </si>
  <si>
    <t>Technická univerzita v Košiciach - Fakulta elektrotechniky a informatiky</t>
  </si>
  <si>
    <t>Letná 9, 04200 Košice</t>
  </si>
  <si>
    <t>IT ScienceLab - UPJŠ (chémia)</t>
  </si>
  <si>
    <t>Univerzita Pavla Jozefa Šafárika v Košiciach - Prírodovedecká fakulta</t>
  </si>
  <si>
    <t>Mánesova 23, 04001 Košice</t>
  </si>
  <si>
    <t>IT ScienceLab - UPJŠ (informatika-fyzika)</t>
  </si>
  <si>
    <t>Park Angelinum 9, 04001 Košice</t>
  </si>
  <si>
    <t>IT ScienceLab - UPJŠ (matematika-geografia)</t>
  </si>
  <si>
    <t>Jesenná 5, 04001 Košice</t>
  </si>
  <si>
    <t>IT ScienceLab - UPJŠ (biológia)</t>
  </si>
  <si>
    <t>Moyzesova 11, 04001 Košice</t>
  </si>
  <si>
    <t>Kompetenčné centrum pre vzdelávanie na VŠ - UPJŠ</t>
  </si>
  <si>
    <t>Poznámka:</t>
  </si>
  <si>
    <t xml:space="preserve">Minimálne parametre: Inteligentné pero so záznamom pohybov (písanie, kreslenie) na akomkoľvek kancelárskom papieri do rozmeru min. A4.  Pero musí reálne zaznamenávať na papier  napísané poznámky a kresby,  obsahovať náplň vrátane náhradnej na písanie. Súčasťou pera musí byť nabíjacia stanica ,  prijímač a databanka pre uloženie min. 1000 strán formátu A4  (zaznamenané poznámky a kresby). Musí umožňovať párovanie prostredníctvom Bluetooth s akýmkoľvek zariadením s OS Windows, Android, iOS, Mac OS. Po prepojení prijímača s externým zariadením sa musí dať pero používať  aj v reálnom čase a všetky napísané poznámky editovať minimálne v dvoch programoch. Minimálna výdrž batérie pera na jedno nabitie  8 hodín. </t>
  </si>
  <si>
    <t>Minimálne parametre:  Digitálny multimeter so zobrazením 4 3/4 digitov (max.zobrazenie 39999), automatická voľba rozsahov, rozsah DC napätia 400 mV až 1000V, rozsah AC napätia 4 V až 1000V, rozsah DC prúdu 400 µA až 10 A, rozsah AC prúdu 400 µA až 10 A, meranie výkonu do 2500W, rozsah odporu 400 Ohm až 40 MOhm, meranie kapacity 40 µF až 40 mF, meranie teploty od -40°C až 1000°C, test diód, meranie spojistosti obvodov, automatické vypnutie pri nečinnosti, indikácia slabých batérií, napájanie 9V batéria, meracie hroty, teplotná sonda typu K, USB, napájací adaptér</t>
  </si>
  <si>
    <t>Minimálne parametre: Digitálny multimeter so zobrazením 3 1/2 digitov (max.zobrazenie 1999), ručná voľba rozsahov, rozsah DC napätia 200 mV až 500V, rozsah AC napätia 200 V až 500V, rozsah DC prúdu 2 mA až 10 A, rozsah odporu 200 Ohm až 200 MOhm, test diód, meranie spojistosti obvodov, indikácia slabej batérie, napájanie 9V batéria, meracie hroty</t>
  </si>
  <si>
    <t>Minimálne parametre: Stolová lampa na ramene s lupou, priemer lupy 120-130mm, 5 dioprií, 90 LED diód okolo lupy</t>
  </si>
  <si>
    <t>Minimálne parametre: Stolová lampa na ramene s lupou, pracovný rádius 80cm, priemer lupy 120-130mm, 3 dioptrie, žiarivková trubica okolo lupy, 22W, farebná teplota 6400K</t>
  </si>
  <si>
    <t>Minimálne parametre: Kábel USB A - microUSB B 1,8m</t>
  </si>
  <si>
    <t>Minimálne parametre: Vývojová sada zložená z vývojovej dosky s jednočipovýn mikrokontrolerom s USB portom, 6 analógovými vstupmi, 14 digitálnymi IO portami, XBee socketom, on-chip flash pamäť 32kB, napájacie napätie typicky 7-12V, komunikačný s konektormi (ekvivalent Crowduino), kontaktné pole, USB kábel, konektor na 9V baterku, alfanumerický LCD displej 16x2 znakov, 2x fotoodpor, potenciometer 50kOhm, rezistory 20x 220Ohm, 10x 680 Ohm, 10x 1KOhm, 10x 470kOhm, 10x 10KOhm, LED 5x zelená, 5x červená, 5x žltá, 2x RGB, 2x kondenzátor 390pF, 5x mikrospínač, senzor teploty LM35, senzor plameňa, senzor pohybu, mikrospínač, 7-segmentový displeje 4-miestny, bzučiak, 2x dióda, plochý 40-žilový vodič s pinmi 20cm</t>
  </si>
  <si>
    <t>Inteligentný náramok</t>
  </si>
  <si>
    <r>
      <t xml:space="preserve">Minimálne parametre: Digitálny mikroskop so širokouhlým okulárom EW 10X/20 mm, semi-planachromatický objektív 4X, 10X, 40X, 100X IOS (zaostrený na nekonečno) s revolverovou hlavicou, Abbeho kondenzor - NA 1.25 s filtrom a irisovou clonou, jemnomechanický X/Y stolík na dva preparáty 140x140/75x50, štvorkomorová revolverová hlavica, osvetlenie s nastaviteľnou intenzitou ekvivalent 20W halogénová žiarovka, </t>
    </r>
    <r>
      <rPr>
        <sz val="10"/>
        <color rgb="FFFF0000"/>
        <rFont val="Calibri"/>
        <family val="2"/>
        <charset val="238"/>
        <scheme val="minor"/>
      </rPr>
      <t>2,5"</t>
    </r>
    <r>
      <rPr>
        <sz val="10"/>
        <color theme="1"/>
        <rFont val="Calibri"/>
        <family val="2"/>
        <charset val="238"/>
        <scheme val="minor"/>
      </rPr>
      <t xml:space="preserve"> rotačný LCD, fotografia s maximálnym rozlíšením aspoň 2048x1536, USB, Hdmi, 32MB vnútornej pamäte, softvér na ovládanie. Softvér na spracovanie obrazu  v slovenskom jazyku. </t>
    </r>
  </si>
  <si>
    <t>Minimálne parametre: Vreckový digitálny mikroskop, snímač 2 MPx, zväčšenie 10 až 40x, LED osvetlenie, softvér prácu so snímkami s možnosťou merania vzdialeností na nich, USB2 rozhranie, kábel, stojan.</t>
  </si>
  <si>
    <t>Kežmarská 28, 04011 Košice-Západ</t>
  </si>
  <si>
    <t xml:space="preserve">Verejný obstarávateľ si vyhradzuje v nevyhnutných prípadoch právo zmeny miesta dodania </t>
  </si>
  <si>
    <t>1 x ZŠ Poprad</t>
  </si>
  <si>
    <t>8 x ZŠ Košice</t>
  </si>
  <si>
    <t>Cena je konečná vrátane dovozu na všetky miesta</t>
  </si>
  <si>
    <t>Špecifikácia ponuky uchádzača</t>
  </si>
  <si>
    <t>Minimálne parametre: Headset pre virtuálnu realitu s rozsahom 360°, 1080p HD, DVI, HDMI, USB, dvojica OLED displejov s rozlíšením 1080×1200 pixelov, 3D slúchadlá, externý snímač polohy headsetu, bezdrôtové pripojenie, napájanie batériou</t>
  </si>
  <si>
    <t>Minimálne parametre: Inteligentný náramok pre platformu Android a IoS, snímač srdcového tepu, gyroskop, GPS, mikrofón, displej, barometer</t>
  </si>
  <si>
    <t>Sada náradia pre jemnú mechaniku a elektroniku</t>
  </si>
  <si>
    <t>Minimálne parametre: Sada diaľkového ovládania a adaptéra, ktorý umožňuje ovládanie osvetlenia v interiéri s použitím žiaroviek do 100W s päticou E27. Osvetlenie je možné zapínať/vypínať. Diaľkové ovládanie umožňuje ovládať až 16 adaptérov. Vstupné napätie 230V AC, 50Hz, dosah bezdrôtovej komunikácie do 30 metrov (priama viditeľnosť).</t>
  </si>
  <si>
    <t>Minimálne parametre: dotykový 7" TFT displej 800x480 s LED podsvietením, napájanie DC 3,3V, 4-vodičové odporové snímanie polohy, vstup 16 bit MPU</t>
  </si>
  <si>
    <t>Minimálne parametre: Meteostanica v kryte pred vplyvom počasia s meraním teploty, barometrického tlaku, vlhkosti, rýchlosti a smeru vetra a zrážok, nahrávanie nameraných údajov na server, serverová a klientska licencia SW pre vyhodnotenie nameraných údajov, pripojenie cez LAN alebo WiFi, napájací adaptér.</t>
  </si>
  <si>
    <t>Minimálne parametre: Meteostanica v kryte pred vplyvom počasia s meraním teploty, barometrického tlaku a vlhkosti, nahrávanie nameraných údajov na server, klientska licencia SW prevyhodnotenie nameraných údajov, pripojenie cez LAN alebo WiFi, napájací adaptér.</t>
  </si>
  <si>
    <t>Minimálne parametre: Prenosný laserový geografický skenovací systém s rozsahom merania 0,6-130m a presnosťou skenovania 2mm, dvojosým kompenzačným systémom, GPS, elektronikcým kompasom a senzorom výšky, sada 6 referenčných gulí s podstavcami, 10 hardverových kľúčov pre softvér, karbónový statív s adaptérom, robustný transportný kufor, batoh na skener, 32 SH HD karta, náhradná batéria s kolískou, licencie softvéru pre spracovanie a spravovanie laserových skenov pre 10 pracovných staníc.</t>
  </si>
  <si>
    <t xml:space="preserve">UPJŠ v Košiciach (chémia) </t>
  </si>
  <si>
    <t xml:space="preserve">UPJŠ v Košiciach (biológia) </t>
  </si>
  <si>
    <t xml:space="preserve">UPJŠ v Košiciach (informatika-fyzika) </t>
  </si>
  <si>
    <t xml:space="preserve">UPJŠ v Košiciach (matematika-geografia) </t>
  </si>
  <si>
    <t xml:space="preserve">UPJŠ v Košiciach (Kompetenčné centrum) </t>
  </si>
  <si>
    <t>Doska plošných spojov obojstranná</t>
  </si>
  <si>
    <t>Chloridový štandard (nízky) pre ISE</t>
  </si>
  <si>
    <t>Napájací adaptér k robotickej stavebnici</t>
  </si>
  <si>
    <t>Cena jednotková 
bez DPH v €</t>
  </si>
  <si>
    <t>Cena jednotková 
s DPH v €</t>
  </si>
  <si>
    <t>Cena za množstvo 
bez DPH v €</t>
  </si>
  <si>
    <t>Cena za množstvo 
s DPH v €</t>
  </si>
  <si>
    <t>Príloha č. 2                ZVPaDP cast II. Ocenenie predmetu zakazky</t>
  </si>
  <si>
    <t>Ocenenie položiek predmetu zákazky Zariadenie/vybavenie projektu a didaktické prostriedky pre Časť II. Učebné pomôcky a zariadenia, spotrebný materiál a softvér k učebným pomôckam a zariadeniam</t>
  </si>
  <si>
    <t>Minimálne parametre: Sada senzorov pre Mikrokontroler 2 - úniku plynu (LPG, zemný plyn, CO), farby, plameňa, Hallov magnetický, infračervený, laserového žiarenia, vlhkosti pôdy, rotácie, zvuku, teploty a vlhkosti vzduchu, náklonu, UV žiarenia, výšky hladiny</t>
  </si>
  <si>
    <t>2.1.6.</t>
  </si>
  <si>
    <t>2.1.6., 2.1.7.</t>
  </si>
  <si>
    <t>2.1.7.</t>
  </si>
  <si>
    <t>2.1.8., 2.1.9.</t>
  </si>
  <si>
    <t>2.1.8.</t>
  </si>
  <si>
    <t>2.1.10.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</si>
</sst>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7" x14ac:knownFonts="1">
    <font>
      <sz val="11"/>
      <color theme="1"/>
      <name val="Calibri"/>
      <family val="2"/>
      <charset val="238"/>
      <scheme val="minor"/>
    </font>
    <font>
      <b/>
      <sz val="10"/>
      <color theme="1"/>
      <name val="Calibri"/>
      <family val="2"/>
      <charset val="238"/>
      <scheme val="minor"/>
    </font>
    <font>
      <sz val="10"/>
      <color theme="1"/>
      <name val="Calibri"/>
      <family val="2"/>
      <charset val="238"/>
      <scheme val="minor"/>
    </font>
    <font>
      <sz val="11"/>
      <color indexed="63"/>
      <name val="Calibri"/>
      <family val="2"/>
      <charset val="238"/>
    </font>
    <font>
      <sz val="11"/>
      <color rgb="FF000000"/>
      <name val="Calibri"/>
      <family val="2"/>
      <charset val="238"/>
    </font>
    <font>
      <sz val="10"/>
      <color indexed="8"/>
      <name val="Arial"/>
      <family val="2"/>
      <charset val="1"/>
    </font>
    <font>
      <sz val="10"/>
      <name val="Arial"/>
      <family val="2"/>
      <charset val="238"/>
    </font>
    <font>
      <sz val="10"/>
      <name val="Calibri"/>
      <family val="2"/>
      <charset val="238"/>
      <scheme val="minor"/>
    </font>
    <font>
      <sz val="10"/>
      <color rgb="FF000000"/>
      <name val="Calibri"/>
      <family val="2"/>
      <charset val="238"/>
      <scheme val="minor"/>
    </font>
    <font>
      <sz val="10"/>
      <color indexed="8"/>
      <name val="Calibri"/>
      <family val="2"/>
      <charset val="238"/>
      <scheme val="minor"/>
    </font>
    <font>
      <sz val="10"/>
      <color indexed="63"/>
      <name val="Calibri"/>
      <family val="2"/>
      <charset val="238"/>
      <scheme val="minor"/>
    </font>
    <font>
      <sz val="11"/>
      <color theme="1"/>
      <name val="Calibri"/>
      <family val="2"/>
      <charset val="238"/>
      <scheme val="minor"/>
    </font>
    <font>
      <sz val="10"/>
      <color rgb="FF000000"/>
      <name val="Arial"/>
      <family val="2"/>
      <charset val="238"/>
    </font>
    <font>
      <b/>
      <sz val="11"/>
      <color theme="1"/>
      <name val="Calibri"/>
      <family val="2"/>
      <charset val="238"/>
      <scheme val="minor"/>
    </font>
    <font>
      <sz val="9"/>
      <color indexed="81"/>
      <name val="Tahoma"/>
      <family val="2"/>
      <charset val="238"/>
    </font>
    <font>
      <sz val="10"/>
      <color rgb="FFFF0000"/>
      <name val="Calibri"/>
      <family val="2"/>
      <charset val="238"/>
      <scheme val="minor"/>
    </font>
    <font>
      <b/>
      <sz val="9"/>
      <color indexed="81"/>
      <name val="Tahoma"/>
      <family val="2"/>
      <charset val="238"/>
    </font>
  </fonts>
  <fills count="3">
    <fill>
      <patternFill patternType="none"/>
    </fill>
    <fill>
      <patternFill patternType="gray125"/>
    </fill>
    <fill>
      <patternFill patternType="solid">
        <fgColor rgb="FFFFC000"/>
        <bgColor indexed="64"/>
      </patternFill>
    </fill>
  </fills>
  <borders count="23">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s>
  <cellStyleXfs count="7">
    <xf numFmtId="0" fontId="0" fillId="0" borderId="0"/>
    <xf numFmtId="0" fontId="3" fillId="0" borderId="0">
      <alignment vertical="center"/>
    </xf>
    <xf numFmtId="0" fontId="4" fillId="0" borderId="0"/>
    <xf numFmtId="0" fontId="5" fillId="0" borderId="0" applyNumberFormat="0" applyFill="0" applyBorder="0" applyProtection="0"/>
    <xf numFmtId="0" fontId="6" fillId="0" borderId="0"/>
    <xf numFmtId="44" fontId="11" fillId="0" borderId="0" applyFont="0" applyFill="0" applyBorder="0" applyAlignment="0" applyProtection="0"/>
    <xf numFmtId="0" fontId="12" fillId="0" borderId="0"/>
  </cellStyleXfs>
  <cellXfs count="106">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wrapText="1"/>
    </xf>
    <xf numFmtId="0" fontId="0" fillId="0" borderId="0" xfId="0" applyAlignment="1">
      <alignment vertical="top" wrapText="1"/>
    </xf>
    <xf numFmtId="0" fontId="0" fillId="0" borderId="0" xfId="0" applyAlignment="1">
      <alignment vertical="center"/>
    </xf>
    <xf numFmtId="0" fontId="0" fillId="0" borderId="0" xfId="0" applyAlignment="1">
      <alignment wrapText="1"/>
    </xf>
    <xf numFmtId="0" fontId="2" fillId="0" borderId="2" xfId="0" applyFont="1" applyBorder="1" applyAlignment="1">
      <alignment vertical="center" wrapText="1"/>
    </xf>
    <xf numFmtId="0" fontId="2" fillId="0" borderId="2" xfId="0" applyFont="1" applyBorder="1"/>
    <xf numFmtId="0" fontId="7" fillId="0" borderId="2" xfId="0" applyFont="1" applyFill="1" applyBorder="1" applyAlignment="1">
      <alignment vertical="center" wrapText="1"/>
    </xf>
    <xf numFmtId="0" fontId="2" fillId="0" borderId="2" xfId="0" applyFont="1" applyBorder="1" applyAlignment="1">
      <alignment horizontal="right" vertical="center"/>
    </xf>
    <xf numFmtId="0" fontId="2" fillId="0" borderId="2" xfId="0" applyFont="1" applyFill="1" applyBorder="1" applyAlignment="1">
      <alignment vertical="center" wrapText="1"/>
    </xf>
    <xf numFmtId="0" fontId="8" fillId="0" borderId="2" xfId="2" applyFont="1" applyFill="1" applyBorder="1" applyAlignment="1">
      <alignment vertical="center" wrapText="1"/>
    </xf>
    <xf numFmtId="0" fontId="9" fillId="0" borderId="2" xfId="0" applyFont="1" applyFill="1" applyBorder="1" applyAlignment="1">
      <alignment vertical="center" wrapText="1"/>
    </xf>
    <xf numFmtId="0" fontId="10" fillId="0" borderId="2" xfId="1" applyFont="1" applyFill="1" applyBorder="1" applyAlignment="1">
      <alignment vertical="center" wrapText="1"/>
    </xf>
    <xf numFmtId="0" fontId="7" fillId="0" borderId="2" xfId="3" applyNumberFormat="1" applyFont="1" applyFill="1" applyBorder="1" applyAlignment="1" applyProtection="1">
      <alignment vertical="center" wrapText="1"/>
    </xf>
    <xf numFmtId="0" fontId="9" fillId="0" borderId="2" xfId="3" applyNumberFormat="1" applyFont="1" applyFill="1" applyBorder="1" applyAlignment="1" applyProtection="1">
      <alignment vertical="center" wrapText="1"/>
    </xf>
    <xf numFmtId="0" fontId="7" fillId="0" borderId="2" xfId="4" applyFont="1" applyFill="1" applyBorder="1" applyAlignment="1">
      <alignment vertical="center" wrapText="1"/>
    </xf>
    <xf numFmtId="0" fontId="2" fillId="0" borderId="2" xfId="0" applyNumberFormat="1" applyFont="1" applyFill="1" applyBorder="1" applyAlignment="1">
      <alignment vertical="center" wrapText="1"/>
    </xf>
    <xf numFmtId="0" fontId="7" fillId="0" borderId="2" xfId="2" applyFont="1" applyFill="1" applyBorder="1" applyAlignment="1">
      <alignment vertical="center" wrapText="1"/>
    </xf>
    <xf numFmtId="0" fontId="2" fillId="0" borderId="4" xfId="0" applyFont="1" applyBorder="1"/>
    <xf numFmtId="0" fontId="2" fillId="0" borderId="6" xfId="0" applyFont="1" applyBorder="1"/>
    <xf numFmtId="0" fontId="2" fillId="0" borderId="6" xfId="0" applyFont="1" applyBorder="1" applyAlignment="1">
      <alignment horizontal="right"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2" fillId="0" borderId="0" xfId="0" applyFont="1" applyFill="1"/>
    <xf numFmtId="0" fontId="2" fillId="0" borderId="3" xfId="0" applyFont="1" applyFill="1" applyBorder="1" applyAlignment="1">
      <alignment vertical="center"/>
    </xf>
    <xf numFmtId="0" fontId="2" fillId="0" borderId="11" xfId="0" applyFont="1" applyFill="1" applyBorder="1" applyAlignment="1">
      <alignment vertical="center"/>
    </xf>
    <xf numFmtId="0" fontId="0" fillId="0" borderId="0" xfId="0" applyFill="1" applyAlignment="1">
      <alignment vertical="top" wrapText="1"/>
    </xf>
    <xf numFmtId="0" fontId="0" fillId="0" borderId="0" xfId="0" applyFill="1"/>
    <xf numFmtId="0" fontId="0" fillId="0" borderId="0" xfId="0" applyFill="1" applyAlignment="1">
      <alignment wrapText="1"/>
    </xf>
    <xf numFmtId="0" fontId="1" fillId="0" borderId="15" xfId="0" applyFont="1" applyFill="1" applyBorder="1" applyAlignment="1">
      <alignment vertical="center" wrapText="1"/>
    </xf>
    <xf numFmtId="0" fontId="2" fillId="0" borderId="16" xfId="0" applyFont="1" applyFill="1" applyBorder="1" applyAlignment="1">
      <alignment vertical="center" wrapText="1"/>
    </xf>
    <xf numFmtId="0" fontId="2" fillId="0" borderId="2" xfId="0" applyFont="1" applyFill="1" applyBorder="1" applyAlignment="1">
      <alignment vertical="center"/>
    </xf>
    <xf numFmtId="0" fontId="2" fillId="0" borderId="2" xfId="0" applyFont="1" applyBorder="1" applyAlignment="1">
      <alignment vertical="top" wrapText="1"/>
    </xf>
    <xf numFmtId="44" fontId="2" fillId="0" borderId="6" xfId="5" applyFont="1" applyBorder="1" applyAlignment="1">
      <alignment horizontal="right" vertical="center"/>
    </xf>
    <xf numFmtId="0" fontId="2" fillId="0" borderId="10" xfId="0" applyFont="1" applyBorder="1" applyAlignment="1">
      <alignment horizontal="right" vertical="center"/>
    </xf>
    <xf numFmtId="44" fontId="2" fillId="0" borderId="7" xfId="5" applyFont="1" applyBorder="1" applyAlignment="1">
      <alignment horizontal="right" vertical="center"/>
    </xf>
    <xf numFmtId="0" fontId="2" fillId="0" borderId="0" xfId="0" applyFont="1" applyAlignment="1">
      <alignment horizontal="right"/>
    </xf>
    <xf numFmtId="0" fontId="1" fillId="0" borderId="8" xfId="0" applyFont="1" applyBorder="1" applyAlignment="1">
      <alignment horizontal="right" vertical="center" wrapText="1"/>
    </xf>
    <xf numFmtId="0" fontId="2" fillId="0" borderId="6" xfId="0" applyFont="1" applyBorder="1" applyAlignment="1">
      <alignment horizontal="right"/>
    </xf>
    <xf numFmtId="0" fontId="0" fillId="0" borderId="0" xfId="0" applyAlignment="1">
      <alignment horizontal="right" vertical="top" wrapText="1"/>
    </xf>
    <xf numFmtId="0" fontId="0" fillId="0" borderId="0" xfId="0" applyAlignment="1">
      <alignment horizontal="right"/>
    </xf>
    <xf numFmtId="0" fontId="0" fillId="0" borderId="0" xfId="0" applyAlignment="1">
      <alignment horizontal="right" wrapText="1"/>
    </xf>
    <xf numFmtId="0" fontId="2" fillId="0" borderId="19" xfId="0" applyFont="1" applyFill="1" applyBorder="1" applyAlignment="1">
      <alignment vertical="center"/>
    </xf>
    <xf numFmtId="0" fontId="8" fillId="0" borderId="20" xfId="2" applyFont="1" applyFill="1" applyBorder="1" applyAlignment="1">
      <alignment vertical="center" wrapText="1"/>
    </xf>
    <xf numFmtId="0" fontId="2" fillId="0" borderId="20" xfId="0" applyFont="1" applyBorder="1" applyAlignment="1">
      <alignment horizontal="right" vertical="center"/>
    </xf>
    <xf numFmtId="0" fontId="2" fillId="0" borderId="21" xfId="0" applyFont="1" applyBorder="1"/>
    <xf numFmtId="0" fontId="2" fillId="0" borderId="20" xfId="0" applyFont="1" applyBorder="1"/>
    <xf numFmtId="0" fontId="8" fillId="0" borderId="2" xfId="2" applyFont="1" applyFill="1" applyBorder="1" applyAlignment="1">
      <alignment vertical="center"/>
    </xf>
    <xf numFmtId="0" fontId="2" fillId="0" borderId="2" xfId="0" applyFont="1" applyBorder="1" applyAlignment="1">
      <alignment horizontal="right" vertical="center"/>
    </xf>
    <xf numFmtId="0" fontId="2" fillId="0" borderId="22" xfId="0" applyFont="1" applyFill="1" applyBorder="1" applyAlignment="1">
      <alignment vertical="center" wrapText="1"/>
    </xf>
    <xf numFmtId="0" fontId="2" fillId="0" borderId="16" xfId="0" applyFont="1" applyFill="1" applyBorder="1" applyAlignment="1">
      <alignment vertical="center"/>
    </xf>
    <xf numFmtId="0" fontId="2" fillId="0" borderId="17" xfId="0" applyFont="1" applyBorder="1" applyAlignment="1">
      <alignment horizontal="right" vertical="center"/>
    </xf>
    <xf numFmtId="0" fontId="2" fillId="0" borderId="17" xfId="0" applyFont="1" applyBorder="1"/>
    <xf numFmtId="0" fontId="2" fillId="0" borderId="18" xfId="0" applyFont="1" applyBorder="1"/>
    <xf numFmtId="0" fontId="2" fillId="0" borderId="20" xfId="0" applyFont="1" applyFill="1" applyBorder="1" applyAlignment="1">
      <alignment vertical="center"/>
    </xf>
    <xf numFmtId="0" fontId="2" fillId="0" borderId="2" xfId="0" applyFont="1" applyFill="1" applyBorder="1" applyAlignment="1">
      <alignment horizontal="right" vertical="center"/>
    </xf>
    <xf numFmtId="0" fontId="2" fillId="0" borderId="2" xfId="0" applyFont="1" applyFill="1" applyBorder="1"/>
    <xf numFmtId="0" fontId="2" fillId="0" borderId="4" xfId="0" applyFont="1" applyFill="1" applyBorder="1"/>
    <xf numFmtId="0" fontId="2" fillId="0" borderId="6" xfId="0" applyFont="1" applyFill="1" applyBorder="1" applyAlignment="1">
      <alignment horizontal="right"/>
    </xf>
    <xf numFmtId="0" fontId="2" fillId="0" borderId="7" xfId="0" applyFont="1" applyBorder="1" applyAlignment="1">
      <alignment horizontal="right"/>
    </xf>
    <xf numFmtId="0" fontId="2" fillId="0" borderId="8" xfId="0" applyFont="1" applyBorder="1"/>
    <xf numFmtId="0" fontId="7" fillId="0" borderId="5"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right" vertical="center"/>
    </xf>
    <xf numFmtId="0" fontId="2" fillId="0" borderId="5" xfId="0" applyFont="1" applyBorder="1" applyAlignment="1">
      <alignment horizontal="center"/>
    </xf>
    <xf numFmtId="0" fontId="2" fillId="0" borderId="5" xfId="0" applyFont="1" applyFill="1" applyBorder="1" applyAlignment="1">
      <alignment horizontal="left" vertical="center"/>
    </xf>
    <xf numFmtId="0" fontId="13" fillId="0" borderId="2" xfId="0" applyFont="1" applyBorder="1" applyAlignment="1">
      <alignment horizontal="center" vertical="center" wrapText="1"/>
    </xf>
    <xf numFmtId="0" fontId="0" fillId="0" borderId="2" xfId="0" applyFont="1" applyBorder="1"/>
    <xf numFmtId="0" fontId="0" fillId="0" borderId="2" xfId="0" applyFont="1" applyBorder="1" applyAlignment="1">
      <alignment wrapText="1"/>
    </xf>
    <xf numFmtId="49" fontId="9" fillId="0" borderId="2" xfId="0" applyNumberFormat="1" applyFont="1" applyFill="1" applyBorder="1" applyAlignment="1">
      <alignment vertical="center" wrapText="1"/>
    </xf>
    <xf numFmtId="49" fontId="7" fillId="0" borderId="2" xfId="0" applyNumberFormat="1" applyFont="1" applyFill="1" applyBorder="1" applyAlignment="1">
      <alignment vertical="center" wrapText="1"/>
    </xf>
    <xf numFmtId="49" fontId="8" fillId="0" borderId="2" xfId="2" applyNumberFormat="1" applyFont="1" applyFill="1" applyBorder="1" applyAlignment="1">
      <alignment vertical="center" wrapText="1"/>
    </xf>
    <xf numFmtId="0" fontId="0" fillId="0" borderId="2" xfId="0" applyFont="1" applyFill="1" applyBorder="1"/>
    <xf numFmtId="0" fontId="0" fillId="0" borderId="0" xfId="0" applyFont="1" applyFill="1" applyBorder="1" applyAlignment="1">
      <alignment wrapText="1"/>
    </xf>
    <xf numFmtId="44" fontId="2" fillId="0" borderId="2" xfId="5" applyFont="1" applyBorder="1"/>
    <xf numFmtId="44" fontId="2" fillId="0" borderId="4" xfId="5" applyFont="1" applyBorder="1"/>
    <xf numFmtId="0" fontId="2" fillId="0" borderId="2" xfId="0" applyFont="1" applyFill="1" applyBorder="1" applyAlignment="1">
      <alignment wrapText="1"/>
    </xf>
    <xf numFmtId="49" fontId="8" fillId="0" borderId="11" xfId="2" applyNumberFormat="1" applyFont="1" applyFill="1" applyBorder="1" applyAlignment="1">
      <alignment vertical="center" wrapText="1"/>
    </xf>
    <xf numFmtId="49" fontId="7" fillId="0" borderId="2" xfId="1" applyNumberFormat="1" applyFont="1" applyFill="1" applyBorder="1" applyAlignment="1">
      <alignment vertical="center" wrapText="1"/>
    </xf>
    <xf numFmtId="49" fontId="2" fillId="0" borderId="2" xfId="0" applyNumberFormat="1" applyFont="1" applyFill="1" applyBorder="1" applyAlignment="1">
      <alignment vertical="center" wrapText="1"/>
    </xf>
    <xf numFmtId="0" fontId="2" fillId="0" borderId="0" xfId="0" applyFont="1" applyFill="1" applyAlignment="1">
      <alignment wrapText="1"/>
    </xf>
    <xf numFmtId="0" fontId="0" fillId="0" borderId="0" xfId="0" applyFill="1" applyAlignment="1">
      <alignment vertical="center" wrapText="1"/>
    </xf>
    <xf numFmtId="0" fontId="8" fillId="0" borderId="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horizontal="left" vertical="center" wrapText="1"/>
    </xf>
    <xf numFmtId="49" fontId="7" fillId="0" borderId="2" xfId="3" applyNumberFormat="1" applyFont="1" applyFill="1" applyBorder="1" applyAlignment="1" applyProtection="1">
      <alignment vertical="center" wrapText="1"/>
    </xf>
    <xf numFmtId="49" fontId="7" fillId="0" borderId="2" xfId="2" applyNumberFormat="1" applyFont="1" applyFill="1" applyBorder="1" applyAlignment="1">
      <alignment vertical="center" wrapText="1"/>
    </xf>
    <xf numFmtId="0" fontId="7" fillId="0" borderId="2" xfId="0" applyFont="1" applyBorder="1" applyAlignment="1">
      <alignment horizontal="right" vertical="center"/>
    </xf>
    <xf numFmtId="44" fontId="2" fillId="0" borderId="2" xfId="5" applyFont="1" applyFill="1" applyBorder="1"/>
    <xf numFmtId="44" fontId="2" fillId="0" borderId="4" xfId="5" applyFont="1" applyFill="1" applyBorder="1"/>
    <xf numFmtId="0" fontId="7" fillId="0" borderId="2" xfId="0" applyFont="1" applyFill="1" applyBorder="1" applyAlignment="1">
      <alignment horizontal="right" vertical="center"/>
    </xf>
    <xf numFmtId="0" fontId="2" fillId="0" borderId="10" xfId="0" applyFont="1" applyFill="1" applyBorder="1" applyAlignment="1">
      <alignment horizontal="right" vertical="center"/>
    </xf>
    <xf numFmtId="0" fontId="9" fillId="0" borderId="17" xfId="0" applyFont="1" applyFill="1" applyBorder="1" applyAlignment="1">
      <alignment vertical="center" wrapText="1"/>
    </xf>
    <xf numFmtId="0" fontId="2" fillId="0" borderId="17" xfId="0" applyFont="1" applyFill="1" applyBorder="1" applyAlignment="1">
      <alignment vertical="center"/>
    </xf>
    <xf numFmtId="0" fontId="13" fillId="2" borderId="0" xfId="0" applyFont="1" applyFill="1"/>
    <xf numFmtId="0" fontId="1" fillId="2" borderId="0" xfId="0" applyFont="1" applyFill="1"/>
    <xf numFmtId="0" fontId="13" fillId="2" borderId="0" xfId="0" applyFont="1" applyFill="1" applyBorder="1" applyAlignment="1">
      <alignment wrapText="1"/>
    </xf>
    <xf numFmtId="0" fontId="13" fillId="0" borderId="0" xfId="0" applyFont="1" applyFill="1"/>
    <xf numFmtId="0" fontId="13" fillId="0" borderId="0" xfId="0" applyFont="1" applyFill="1" applyAlignment="1">
      <alignment horizontal="center" vertical="center" wrapText="1"/>
    </xf>
    <xf numFmtId="0" fontId="1" fillId="0" borderId="12"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0" fontId="2" fillId="0" borderId="0" xfId="0" applyFont="1" applyAlignment="1">
      <alignment vertical="center"/>
    </xf>
    <xf numFmtId="0" fontId="2" fillId="0" borderId="1" xfId="0" applyFont="1" applyBorder="1" applyAlignment="1">
      <alignment horizontal="center" vertical="center"/>
    </xf>
  </cellXfs>
  <cellStyles count="7">
    <cellStyle name="Excel Built-in Normal" xfId="3"/>
    <cellStyle name="Mena" xfId="5" builtinId="4"/>
    <cellStyle name="Normálna" xfId="0" builtinId="0"/>
    <cellStyle name="Normálna 2 2" xfId="4"/>
    <cellStyle name="Normálna 6" xfId="2"/>
    <cellStyle name="Normálna 7" xfId="1"/>
    <cellStyle name="TableStyleLight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76"/>
  <sheetViews>
    <sheetView tabSelected="1" workbookViewId="0">
      <selection activeCell="B6" sqref="B6"/>
    </sheetView>
  </sheetViews>
  <sheetFormatPr defaultRowHeight="12.75" x14ac:dyDescent="0.2"/>
  <cols>
    <col min="1" max="1" width="4.42578125" style="25" customWidth="1"/>
    <col min="2" max="2" width="16.5703125" style="25" bestFit="1" customWidth="1"/>
    <col min="3" max="3" width="34.28515625" style="2" bestFit="1" customWidth="1"/>
    <col min="4" max="4" width="66.28515625" style="1" customWidth="1"/>
    <col min="5" max="5" width="78.42578125" style="1" customWidth="1"/>
    <col min="6" max="6" width="8.28515625" style="38" customWidth="1"/>
    <col min="7" max="7" width="8.5703125" style="38" bestFit="1" customWidth="1"/>
    <col min="8" max="11" width="17.42578125" style="1" customWidth="1"/>
    <col min="12" max="16384" width="9.140625" style="1"/>
  </cols>
  <sheetData>
    <row r="1" spans="1:11" x14ac:dyDescent="0.2">
      <c r="A1" s="25" t="s">
        <v>990</v>
      </c>
    </row>
    <row r="2" spans="1:11" ht="12.75" customHeight="1" x14ac:dyDescent="0.2">
      <c r="A2" s="100" t="s">
        <v>991</v>
      </c>
      <c r="B2" s="100"/>
      <c r="C2" s="100"/>
      <c r="D2" s="100"/>
      <c r="E2" s="100"/>
      <c r="F2" s="100"/>
      <c r="G2" s="100"/>
      <c r="H2" s="100"/>
      <c r="I2" s="100"/>
      <c r="J2" s="100"/>
      <c r="K2" s="100"/>
    </row>
    <row r="3" spans="1:11" ht="28.5" customHeight="1" x14ac:dyDescent="0.2">
      <c r="A3" s="100"/>
      <c r="B3" s="100"/>
      <c r="C3" s="100"/>
      <c r="D3" s="100"/>
      <c r="E3" s="100"/>
      <c r="F3" s="100"/>
      <c r="G3" s="100"/>
      <c r="H3" s="100"/>
      <c r="I3" s="100"/>
      <c r="J3" s="100"/>
      <c r="K3" s="100"/>
    </row>
    <row r="4" spans="1:11" ht="13.5" thickBot="1" x14ac:dyDescent="0.25"/>
    <row r="5" spans="1:11" ht="38.25" x14ac:dyDescent="0.2">
      <c r="A5" s="32" t="s">
        <v>0</v>
      </c>
      <c r="B5" s="31" t="s">
        <v>221</v>
      </c>
      <c r="C5" s="23" t="s">
        <v>1</v>
      </c>
      <c r="D5" s="23" t="s">
        <v>2</v>
      </c>
      <c r="E5" s="24" t="s">
        <v>969</v>
      </c>
      <c r="F5" s="39" t="s">
        <v>3</v>
      </c>
      <c r="G5" s="39" t="s">
        <v>4</v>
      </c>
      <c r="H5" s="23" t="s">
        <v>986</v>
      </c>
      <c r="I5" s="23" t="s">
        <v>987</v>
      </c>
      <c r="J5" s="23" t="s">
        <v>988</v>
      </c>
      <c r="K5" s="24" t="s">
        <v>989</v>
      </c>
    </row>
    <row r="6" spans="1:11" ht="25.5" x14ac:dyDescent="0.2">
      <c r="A6" s="26">
        <v>1</v>
      </c>
      <c r="B6" s="27" t="s">
        <v>993</v>
      </c>
      <c r="C6" s="13" t="s">
        <v>6</v>
      </c>
      <c r="D6" s="7" t="s">
        <v>397</v>
      </c>
      <c r="E6" s="11"/>
      <c r="F6" s="10" t="s">
        <v>203</v>
      </c>
      <c r="G6" s="10">
        <v>2</v>
      </c>
      <c r="H6" s="8"/>
      <c r="I6" s="8"/>
      <c r="J6" s="76">
        <f t="shared" ref="J6:J69" si="0">ROUND(G6*H6,2)</f>
        <v>0</v>
      </c>
      <c r="K6" s="77">
        <f t="shared" ref="K6:K69" si="1">ROUND(G6*I6,2)</f>
        <v>0</v>
      </c>
    </row>
    <row r="7" spans="1:11" ht="127.5" x14ac:dyDescent="0.2">
      <c r="A7" s="26">
        <v>2</v>
      </c>
      <c r="B7" s="27" t="s">
        <v>994</v>
      </c>
      <c r="C7" s="13" t="s">
        <v>5</v>
      </c>
      <c r="D7" s="7" t="s">
        <v>954</v>
      </c>
      <c r="E7" s="11"/>
      <c r="F7" s="10" t="s">
        <v>203</v>
      </c>
      <c r="G7" s="10">
        <v>448</v>
      </c>
      <c r="H7" s="8"/>
      <c r="I7" s="8"/>
      <c r="J7" s="76">
        <f t="shared" si="0"/>
        <v>0</v>
      </c>
      <c r="K7" s="77">
        <f t="shared" si="1"/>
        <v>0</v>
      </c>
    </row>
    <row r="8" spans="1:11" ht="25.5" x14ac:dyDescent="0.2">
      <c r="A8" s="26">
        <v>3</v>
      </c>
      <c r="B8" s="27" t="s">
        <v>994</v>
      </c>
      <c r="C8" s="13" t="s">
        <v>396</v>
      </c>
      <c r="D8" s="7" t="s">
        <v>681</v>
      </c>
      <c r="E8" s="11"/>
      <c r="F8" s="10" t="s">
        <v>203</v>
      </c>
      <c r="G8" s="10">
        <v>128</v>
      </c>
      <c r="H8" s="8"/>
      <c r="I8" s="8"/>
      <c r="J8" s="76">
        <f t="shared" si="0"/>
        <v>0</v>
      </c>
      <c r="K8" s="77">
        <f t="shared" si="1"/>
        <v>0</v>
      </c>
    </row>
    <row r="9" spans="1:11" ht="127.5" x14ac:dyDescent="0.2">
      <c r="A9" s="26">
        <v>4</v>
      </c>
      <c r="B9" s="27" t="s">
        <v>993</v>
      </c>
      <c r="C9" s="11" t="s">
        <v>7</v>
      </c>
      <c r="D9" s="7" t="s">
        <v>225</v>
      </c>
      <c r="E9" s="71"/>
      <c r="F9" s="10" t="s">
        <v>203</v>
      </c>
      <c r="G9" s="10">
        <v>8</v>
      </c>
      <c r="H9" s="8"/>
      <c r="I9" s="8"/>
      <c r="J9" s="76">
        <f t="shared" si="0"/>
        <v>0</v>
      </c>
      <c r="K9" s="77">
        <f t="shared" si="1"/>
        <v>0</v>
      </c>
    </row>
    <row r="10" spans="1:11" ht="102" x14ac:dyDescent="0.2">
      <c r="A10" s="26">
        <v>5</v>
      </c>
      <c r="B10" s="27" t="s">
        <v>994</v>
      </c>
      <c r="C10" s="9" t="s">
        <v>10</v>
      </c>
      <c r="D10" s="7" t="s">
        <v>955</v>
      </c>
      <c r="E10" s="71"/>
      <c r="F10" s="10" t="s">
        <v>203</v>
      </c>
      <c r="G10" s="10">
        <v>90</v>
      </c>
      <c r="H10" s="8"/>
      <c r="I10" s="8"/>
      <c r="J10" s="76">
        <f t="shared" si="0"/>
        <v>0</v>
      </c>
      <c r="K10" s="77">
        <f t="shared" si="1"/>
        <v>0</v>
      </c>
    </row>
    <row r="11" spans="1:11" ht="102" customHeight="1" x14ac:dyDescent="0.2">
      <c r="A11" s="26">
        <v>6</v>
      </c>
      <c r="B11" s="27" t="s">
        <v>994</v>
      </c>
      <c r="C11" s="11" t="s">
        <v>14</v>
      </c>
      <c r="D11" s="7" t="s">
        <v>682</v>
      </c>
      <c r="E11" s="71"/>
      <c r="F11" s="10" t="s">
        <v>203</v>
      </c>
      <c r="G11" s="10">
        <v>6</v>
      </c>
      <c r="H11" s="8"/>
      <c r="I11" s="8"/>
      <c r="J11" s="76">
        <f t="shared" si="0"/>
        <v>0</v>
      </c>
      <c r="K11" s="77">
        <f t="shared" si="1"/>
        <v>0</v>
      </c>
    </row>
    <row r="12" spans="1:11" s="25" customFormat="1" ht="63.75" x14ac:dyDescent="0.2">
      <c r="A12" s="26">
        <v>7</v>
      </c>
      <c r="B12" s="27" t="s">
        <v>995</v>
      </c>
      <c r="C12" s="11" t="s">
        <v>22</v>
      </c>
      <c r="D12" s="11" t="s">
        <v>956</v>
      </c>
      <c r="E12" s="71"/>
      <c r="F12" s="57" t="s">
        <v>203</v>
      </c>
      <c r="G12" s="57">
        <v>7</v>
      </c>
      <c r="H12" s="58"/>
      <c r="I12" s="58"/>
      <c r="J12" s="76">
        <f t="shared" si="0"/>
        <v>0</v>
      </c>
      <c r="K12" s="77">
        <f t="shared" si="1"/>
        <v>0</v>
      </c>
    </row>
    <row r="13" spans="1:11" ht="38.25" x14ac:dyDescent="0.2">
      <c r="A13" s="26">
        <v>8</v>
      </c>
      <c r="B13" s="27" t="s">
        <v>994</v>
      </c>
      <c r="C13" s="11" t="s">
        <v>11</v>
      </c>
      <c r="D13" s="7" t="s">
        <v>228</v>
      </c>
      <c r="E13" s="71"/>
      <c r="F13" s="10" t="s">
        <v>203</v>
      </c>
      <c r="G13" s="10">
        <v>89</v>
      </c>
      <c r="H13" s="8"/>
      <c r="I13" s="8"/>
      <c r="J13" s="76">
        <f t="shared" si="0"/>
        <v>0</v>
      </c>
      <c r="K13" s="77">
        <f t="shared" si="1"/>
        <v>0</v>
      </c>
    </row>
    <row r="14" spans="1:11" ht="51" x14ac:dyDescent="0.2">
      <c r="A14" s="26">
        <v>9</v>
      </c>
      <c r="B14" s="27" t="s">
        <v>995</v>
      </c>
      <c r="C14" s="9" t="s">
        <v>19</v>
      </c>
      <c r="D14" s="7" t="s">
        <v>231</v>
      </c>
      <c r="E14" s="25"/>
      <c r="F14" s="10" t="s">
        <v>203</v>
      </c>
      <c r="G14" s="10">
        <v>1</v>
      </c>
      <c r="H14" s="8"/>
      <c r="I14" s="8"/>
      <c r="J14" s="76">
        <f t="shared" si="0"/>
        <v>0</v>
      </c>
      <c r="K14" s="77">
        <f t="shared" si="1"/>
        <v>0</v>
      </c>
    </row>
    <row r="15" spans="1:11" ht="51" x14ac:dyDescent="0.2">
      <c r="A15" s="26">
        <v>10</v>
      </c>
      <c r="B15" s="27" t="s">
        <v>994</v>
      </c>
      <c r="C15" s="11" t="s">
        <v>9</v>
      </c>
      <c r="D15" s="7" t="s">
        <v>683</v>
      </c>
      <c r="E15" s="71"/>
      <c r="F15" s="10" t="s">
        <v>203</v>
      </c>
      <c r="G15" s="10">
        <v>94</v>
      </c>
      <c r="H15" s="8"/>
      <c r="I15" s="8"/>
      <c r="J15" s="76">
        <f t="shared" si="0"/>
        <v>0</v>
      </c>
      <c r="K15" s="77">
        <f t="shared" si="1"/>
        <v>0</v>
      </c>
    </row>
    <row r="16" spans="1:11" ht="51" x14ac:dyDescent="0.2">
      <c r="A16" s="26">
        <v>11</v>
      </c>
      <c r="B16" s="27" t="s">
        <v>995</v>
      </c>
      <c r="C16" s="11" t="s">
        <v>23</v>
      </c>
      <c r="D16" s="7" t="s">
        <v>234</v>
      </c>
      <c r="E16" s="71"/>
      <c r="F16" s="10" t="s">
        <v>203</v>
      </c>
      <c r="G16" s="10">
        <v>1</v>
      </c>
      <c r="H16" s="8"/>
      <c r="I16" s="8"/>
      <c r="J16" s="76">
        <f t="shared" si="0"/>
        <v>0</v>
      </c>
      <c r="K16" s="77">
        <f t="shared" si="1"/>
        <v>0</v>
      </c>
    </row>
    <row r="17" spans="1:11" ht="102" x14ac:dyDescent="0.2">
      <c r="A17" s="26">
        <v>12</v>
      </c>
      <c r="B17" s="27" t="s">
        <v>994</v>
      </c>
      <c r="C17" s="11" t="s">
        <v>8</v>
      </c>
      <c r="D17" s="7" t="s">
        <v>684</v>
      </c>
      <c r="E17" s="78"/>
      <c r="F17" s="10" t="s">
        <v>203</v>
      </c>
      <c r="G17" s="10">
        <v>96</v>
      </c>
      <c r="H17" s="8"/>
      <c r="I17" s="8"/>
      <c r="J17" s="76">
        <f t="shared" si="0"/>
        <v>0</v>
      </c>
      <c r="K17" s="77">
        <f t="shared" si="1"/>
        <v>0</v>
      </c>
    </row>
    <row r="18" spans="1:11" ht="63.75" x14ac:dyDescent="0.2">
      <c r="A18" s="26">
        <v>13</v>
      </c>
      <c r="B18" s="27" t="s">
        <v>995</v>
      </c>
      <c r="C18" s="9" t="s">
        <v>18</v>
      </c>
      <c r="D18" s="7" t="s">
        <v>685</v>
      </c>
      <c r="E18" s="78"/>
      <c r="F18" s="10" t="s">
        <v>203</v>
      </c>
      <c r="G18" s="10">
        <v>1</v>
      </c>
      <c r="H18" s="8"/>
      <c r="I18" s="8"/>
      <c r="J18" s="76">
        <f t="shared" si="0"/>
        <v>0</v>
      </c>
      <c r="K18" s="77">
        <f t="shared" si="1"/>
        <v>0</v>
      </c>
    </row>
    <row r="19" spans="1:11" ht="38.25" x14ac:dyDescent="0.2">
      <c r="A19" s="26">
        <v>14</v>
      </c>
      <c r="B19" s="27" t="s">
        <v>994</v>
      </c>
      <c r="C19" s="12" t="s">
        <v>12</v>
      </c>
      <c r="D19" s="7" t="s">
        <v>958</v>
      </c>
      <c r="E19" s="58"/>
      <c r="F19" s="10" t="s">
        <v>203</v>
      </c>
      <c r="G19" s="10">
        <v>97</v>
      </c>
      <c r="H19" s="8"/>
      <c r="I19" s="8"/>
      <c r="J19" s="76">
        <f t="shared" si="0"/>
        <v>0</v>
      </c>
      <c r="K19" s="77">
        <f t="shared" si="1"/>
        <v>0</v>
      </c>
    </row>
    <row r="20" spans="1:11" ht="38.25" customHeight="1" x14ac:dyDescent="0.2">
      <c r="A20" s="26">
        <v>15</v>
      </c>
      <c r="B20" s="27" t="s">
        <v>994</v>
      </c>
      <c r="C20" s="12" t="s">
        <v>21</v>
      </c>
      <c r="D20" s="7" t="s">
        <v>233</v>
      </c>
      <c r="E20" s="78"/>
      <c r="F20" s="10" t="s">
        <v>203</v>
      </c>
      <c r="G20" s="10">
        <v>3</v>
      </c>
      <c r="H20" s="8"/>
      <c r="I20" s="8"/>
      <c r="J20" s="76">
        <f t="shared" si="0"/>
        <v>0</v>
      </c>
      <c r="K20" s="77">
        <f t="shared" si="1"/>
        <v>0</v>
      </c>
    </row>
    <row r="21" spans="1:11" ht="25.5" x14ac:dyDescent="0.2">
      <c r="A21" s="26">
        <v>16</v>
      </c>
      <c r="B21" s="27" t="s">
        <v>995</v>
      </c>
      <c r="C21" s="12" t="s">
        <v>16</v>
      </c>
      <c r="D21" s="7" t="s">
        <v>957</v>
      </c>
      <c r="E21" s="58"/>
      <c r="F21" s="10" t="s">
        <v>203</v>
      </c>
      <c r="G21" s="10">
        <v>2</v>
      </c>
      <c r="H21" s="8"/>
      <c r="I21" s="8"/>
      <c r="J21" s="76">
        <f t="shared" si="0"/>
        <v>0</v>
      </c>
      <c r="K21" s="77">
        <f t="shared" si="1"/>
        <v>0</v>
      </c>
    </row>
    <row r="22" spans="1:11" ht="38.25" x14ac:dyDescent="0.2">
      <c r="A22" s="26">
        <v>17</v>
      </c>
      <c r="B22" s="27" t="s">
        <v>995</v>
      </c>
      <c r="C22" s="12" t="s">
        <v>15</v>
      </c>
      <c r="D22" s="7" t="s">
        <v>229</v>
      </c>
      <c r="E22" s="71"/>
      <c r="F22" s="10" t="s">
        <v>203</v>
      </c>
      <c r="G22" s="10">
        <v>1</v>
      </c>
      <c r="H22" s="8"/>
      <c r="I22" s="8"/>
      <c r="J22" s="76">
        <f t="shared" si="0"/>
        <v>0</v>
      </c>
      <c r="K22" s="77">
        <f t="shared" si="1"/>
        <v>0</v>
      </c>
    </row>
    <row r="23" spans="1:11" ht="38.25" x14ac:dyDescent="0.2">
      <c r="A23" s="26">
        <v>18</v>
      </c>
      <c r="B23" s="27" t="s">
        <v>996</v>
      </c>
      <c r="C23" s="11" t="s">
        <v>13</v>
      </c>
      <c r="D23" s="7" t="s">
        <v>224</v>
      </c>
      <c r="E23" s="71"/>
      <c r="F23" s="10" t="s">
        <v>203</v>
      </c>
      <c r="G23" s="10">
        <v>1</v>
      </c>
      <c r="H23" s="8"/>
      <c r="I23" s="8"/>
      <c r="J23" s="76">
        <f t="shared" si="0"/>
        <v>0</v>
      </c>
      <c r="K23" s="77">
        <f t="shared" si="1"/>
        <v>0</v>
      </c>
    </row>
    <row r="24" spans="1:11" x14ac:dyDescent="0.2">
      <c r="A24" s="26">
        <v>19</v>
      </c>
      <c r="B24" s="27" t="s">
        <v>994</v>
      </c>
      <c r="C24" s="12" t="s">
        <v>208</v>
      </c>
      <c r="D24" s="7" t="s">
        <v>227</v>
      </c>
      <c r="E24" s="71"/>
      <c r="F24" s="10" t="s">
        <v>203</v>
      </c>
      <c r="G24" s="10">
        <v>92</v>
      </c>
      <c r="H24" s="8"/>
      <c r="I24" s="8"/>
      <c r="J24" s="76">
        <f t="shared" si="0"/>
        <v>0</v>
      </c>
      <c r="K24" s="77">
        <f t="shared" si="1"/>
        <v>0</v>
      </c>
    </row>
    <row r="25" spans="1:11" ht="125.25" customHeight="1" x14ac:dyDescent="0.2">
      <c r="A25" s="26">
        <v>20</v>
      </c>
      <c r="B25" s="27" t="s">
        <v>995</v>
      </c>
      <c r="C25" s="12" t="s">
        <v>972</v>
      </c>
      <c r="D25" s="7" t="s">
        <v>230</v>
      </c>
      <c r="E25" s="58"/>
      <c r="F25" s="10" t="s">
        <v>203</v>
      </c>
      <c r="G25" s="10">
        <v>2</v>
      </c>
      <c r="H25" s="8"/>
      <c r="I25" s="8"/>
      <c r="J25" s="76">
        <f t="shared" si="0"/>
        <v>0</v>
      </c>
      <c r="K25" s="77">
        <f t="shared" si="1"/>
        <v>0</v>
      </c>
    </row>
    <row r="26" spans="1:11" ht="25.5" x14ac:dyDescent="0.2">
      <c r="A26" s="26">
        <v>21</v>
      </c>
      <c r="B26" s="27" t="s">
        <v>994</v>
      </c>
      <c r="C26" s="12" t="s">
        <v>398</v>
      </c>
      <c r="D26" s="7" t="s">
        <v>226</v>
      </c>
      <c r="E26" s="58"/>
      <c r="F26" s="10" t="s">
        <v>203</v>
      </c>
      <c r="G26" s="10">
        <v>91</v>
      </c>
      <c r="H26" s="8"/>
      <c r="I26" s="8"/>
      <c r="J26" s="76">
        <f t="shared" si="0"/>
        <v>0</v>
      </c>
      <c r="K26" s="77">
        <f t="shared" si="1"/>
        <v>0</v>
      </c>
    </row>
    <row r="27" spans="1:11" ht="25.5" x14ac:dyDescent="0.2">
      <c r="A27" s="26">
        <v>22</v>
      </c>
      <c r="B27" s="27" t="s">
        <v>995</v>
      </c>
      <c r="C27" s="9" t="s">
        <v>20</v>
      </c>
      <c r="D27" s="7" t="s">
        <v>232</v>
      </c>
      <c r="E27" s="71"/>
      <c r="F27" s="10" t="s">
        <v>203</v>
      </c>
      <c r="G27" s="10">
        <v>1</v>
      </c>
      <c r="H27" s="8"/>
      <c r="I27" s="8"/>
      <c r="J27" s="76">
        <f t="shared" si="0"/>
        <v>0</v>
      </c>
      <c r="K27" s="77">
        <f t="shared" si="1"/>
        <v>0</v>
      </c>
    </row>
    <row r="28" spans="1:11" ht="51" x14ac:dyDescent="0.2">
      <c r="A28" s="26">
        <v>23</v>
      </c>
      <c r="B28" s="27" t="s">
        <v>995</v>
      </c>
      <c r="C28" s="12" t="s">
        <v>17</v>
      </c>
      <c r="D28" s="7" t="s">
        <v>686</v>
      </c>
      <c r="E28" s="71"/>
      <c r="F28" s="10" t="s">
        <v>203</v>
      </c>
      <c r="G28" s="10">
        <v>2</v>
      </c>
      <c r="H28" s="8"/>
      <c r="I28" s="8"/>
      <c r="J28" s="76">
        <f t="shared" si="0"/>
        <v>0</v>
      </c>
      <c r="K28" s="77">
        <f t="shared" si="1"/>
        <v>0</v>
      </c>
    </row>
    <row r="29" spans="1:11" ht="114.75" x14ac:dyDescent="0.2">
      <c r="A29" s="26">
        <v>24</v>
      </c>
      <c r="B29" s="27" t="s">
        <v>995</v>
      </c>
      <c r="C29" s="12" t="s">
        <v>35</v>
      </c>
      <c r="D29" s="7" t="s">
        <v>245</v>
      </c>
      <c r="E29" s="71"/>
      <c r="F29" s="10" t="s">
        <v>203</v>
      </c>
      <c r="G29" s="10">
        <v>3</v>
      </c>
      <c r="H29" s="8"/>
      <c r="I29" s="8"/>
      <c r="J29" s="76">
        <f t="shared" si="0"/>
        <v>0</v>
      </c>
      <c r="K29" s="77">
        <f t="shared" si="1"/>
        <v>0</v>
      </c>
    </row>
    <row r="30" spans="1:11" ht="63.75" x14ac:dyDescent="0.2">
      <c r="A30" s="26">
        <v>25</v>
      </c>
      <c r="B30" s="27" t="s">
        <v>995</v>
      </c>
      <c r="C30" s="12" t="s">
        <v>33</v>
      </c>
      <c r="D30" s="7" t="s">
        <v>243</v>
      </c>
      <c r="E30" s="78"/>
      <c r="F30" s="10" t="s">
        <v>203</v>
      </c>
      <c r="G30" s="10">
        <v>3</v>
      </c>
      <c r="H30" s="8"/>
      <c r="I30" s="8"/>
      <c r="J30" s="76">
        <f t="shared" si="0"/>
        <v>0</v>
      </c>
      <c r="K30" s="77">
        <f t="shared" si="1"/>
        <v>0</v>
      </c>
    </row>
    <row r="31" spans="1:11" s="25" customFormat="1" ht="63.75" x14ac:dyDescent="0.2">
      <c r="A31" s="26">
        <v>26</v>
      </c>
      <c r="B31" s="27" t="s">
        <v>995</v>
      </c>
      <c r="C31" s="12" t="s">
        <v>28</v>
      </c>
      <c r="D31" s="11" t="s">
        <v>239</v>
      </c>
      <c r="E31" s="78"/>
      <c r="F31" s="57" t="s">
        <v>203</v>
      </c>
      <c r="G31" s="57">
        <v>2</v>
      </c>
      <c r="H31" s="58"/>
      <c r="I31" s="58"/>
      <c r="J31" s="76">
        <f t="shared" si="0"/>
        <v>0</v>
      </c>
      <c r="K31" s="77">
        <f t="shared" si="1"/>
        <v>0</v>
      </c>
    </row>
    <row r="32" spans="1:11" ht="51" x14ac:dyDescent="0.2">
      <c r="A32" s="26">
        <v>27</v>
      </c>
      <c r="B32" s="27" t="s">
        <v>995</v>
      </c>
      <c r="C32" s="12" t="s">
        <v>32</v>
      </c>
      <c r="D32" s="11" t="s">
        <v>242</v>
      </c>
      <c r="E32" s="73"/>
      <c r="F32" s="10" t="s">
        <v>203</v>
      </c>
      <c r="G32" s="10">
        <v>2</v>
      </c>
      <c r="H32" s="8"/>
      <c r="I32" s="8"/>
      <c r="J32" s="76">
        <f t="shared" si="0"/>
        <v>0</v>
      </c>
      <c r="K32" s="77">
        <f t="shared" si="1"/>
        <v>0</v>
      </c>
    </row>
    <row r="33" spans="1:11" s="25" customFormat="1" ht="51" x14ac:dyDescent="0.2">
      <c r="A33" s="26">
        <v>28</v>
      </c>
      <c r="B33" s="27" t="s">
        <v>995</v>
      </c>
      <c r="C33" s="12" t="s">
        <v>209</v>
      </c>
      <c r="D33" s="9" t="s">
        <v>970</v>
      </c>
      <c r="E33" s="73"/>
      <c r="F33" s="57" t="s">
        <v>203</v>
      </c>
      <c r="G33" s="57">
        <v>1</v>
      </c>
      <c r="H33" s="58"/>
      <c r="I33" s="58"/>
      <c r="J33" s="76">
        <f t="shared" si="0"/>
        <v>0</v>
      </c>
      <c r="K33" s="77">
        <f t="shared" si="1"/>
        <v>0</v>
      </c>
    </row>
    <row r="34" spans="1:11" s="25" customFormat="1" ht="25.5" x14ac:dyDescent="0.2">
      <c r="A34" s="26">
        <v>29</v>
      </c>
      <c r="B34" s="27" t="s">
        <v>995</v>
      </c>
      <c r="C34" s="19" t="s">
        <v>961</v>
      </c>
      <c r="D34" s="9" t="s">
        <v>971</v>
      </c>
      <c r="E34" s="73"/>
      <c r="F34" s="57" t="s">
        <v>203</v>
      </c>
      <c r="G34" s="57">
        <v>1</v>
      </c>
      <c r="H34" s="58"/>
      <c r="I34" s="58"/>
      <c r="J34" s="76">
        <f t="shared" si="0"/>
        <v>0</v>
      </c>
      <c r="K34" s="77">
        <f t="shared" si="1"/>
        <v>0</v>
      </c>
    </row>
    <row r="35" spans="1:11" ht="51" x14ac:dyDescent="0.2">
      <c r="A35" s="26">
        <v>30</v>
      </c>
      <c r="B35" s="27" t="s">
        <v>995</v>
      </c>
      <c r="C35" s="12" t="s">
        <v>210</v>
      </c>
      <c r="D35" s="7" t="s">
        <v>235</v>
      </c>
      <c r="E35" s="79"/>
      <c r="F35" s="10" t="s">
        <v>203</v>
      </c>
      <c r="G35" s="10">
        <v>1</v>
      </c>
      <c r="H35" s="8"/>
      <c r="I35" s="8"/>
      <c r="J35" s="76">
        <f t="shared" si="0"/>
        <v>0</v>
      </c>
      <c r="K35" s="77">
        <f t="shared" si="1"/>
        <v>0</v>
      </c>
    </row>
    <row r="36" spans="1:11" ht="51" x14ac:dyDescent="0.2">
      <c r="A36" s="26">
        <v>31</v>
      </c>
      <c r="B36" s="27" t="s">
        <v>995</v>
      </c>
      <c r="C36" s="12" t="s">
        <v>34</v>
      </c>
      <c r="D36" s="7" t="s">
        <v>244</v>
      </c>
      <c r="E36" s="73"/>
      <c r="F36" s="10" t="s">
        <v>203</v>
      </c>
      <c r="G36" s="10">
        <v>3</v>
      </c>
      <c r="H36" s="8"/>
      <c r="I36" s="8"/>
      <c r="J36" s="76">
        <f t="shared" si="0"/>
        <v>0</v>
      </c>
      <c r="K36" s="77">
        <f t="shared" si="1"/>
        <v>0</v>
      </c>
    </row>
    <row r="37" spans="1:11" s="25" customFormat="1" ht="63.75" x14ac:dyDescent="0.2">
      <c r="A37" s="26">
        <v>32</v>
      </c>
      <c r="B37" s="27" t="s">
        <v>995</v>
      </c>
      <c r="C37" s="12" t="s">
        <v>31</v>
      </c>
      <c r="D37" s="9" t="s">
        <v>973</v>
      </c>
      <c r="E37" s="73"/>
      <c r="F37" s="57" t="s">
        <v>203</v>
      </c>
      <c r="G37" s="57">
        <v>2</v>
      </c>
      <c r="H37" s="58"/>
      <c r="I37" s="58"/>
      <c r="J37" s="76">
        <f t="shared" si="0"/>
        <v>0</v>
      </c>
      <c r="K37" s="77">
        <f t="shared" si="1"/>
        <v>0</v>
      </c>
    </row>
    <row r="38" spans="1:11" s="25" customFormat="1" ht="38.25" x14ac:dyDescent="0.2">
      <c r="A38" s="26">
        <v>33</v>
      </c>
      <c r="B38" s="27" t="s">
        <v>995</v>
      </c>
      <c r="C38" s="12" t="s">
        <v>36</v>
      </c>
      <c r="D38" s="11" t="s">
        <v>687</v>
      </c>
      <c r="E38" s="73"/>
      <c r="F38" s="57" t="s">
        <v>203</v>
      </c>
      <c r="G38" s="57">
        <v>1</v>
      </c>
      <c r="H38" s="58"/>
      <c r="I38" s="58"/>
      <c r="J38" s="76">
        <f t="shared" si="0"/>
        <v>0</v>
      </c>
      <c r="K38" s="77">
        <f t="shared" si="1"/>
        <v>0</v>
      </c>
    </row>
    <row r="39" spans="1:11" ht="38.25" x14ac:dyDescent="0.2">
      <c r="A39" s="26">
        <v>34</v>
      </c>
      <c r="B39" s="27" t="s">
        <v>995</v>
      </c>
      <c r="C39" s="12" t="s">
        <v>24</v>
      </c>
      <c r="D39" s="7" t="s">
        <v>236</v>
      </c>
      <c r="E39" s="73"/>
      <c r="F39" s="10" t="s">
        <v>203</v>
      </c>
      <c r="G39" s="10">
        <v>4</v>
      </c>
      <c r="H39" s="8"/>
      <c r="I39" s="8"/>
      <c r="J39" s="76">
        <f t="shared" si="0"/>
        <v>0</v>
      </c>
      <c r="K39" s="77">
        <f t="shared" si="1"/>
        <v>0</v>
      </c>
    </row>
    <row r="40" spans="1:11" ht="51" x14ac:dyDescent="0.2">
      <c r="A40" s="26">
        <v>35</v>
      </c>
      <c r="B40" s="27" t="s">
        <v>995</v>
      </c>
      <c r="C40" s="12" t="s">
        <v>27</v>
      </c>
      <c r="D40" s="7" t="s">
        <v>238</v>
      </c>
      <c r="E40" s="79"/>
      <c r="F40" s="10" t="s">
        <v>203</v>
      </c>
      <c r="G40" s="10">
        <v>3</v>
      </c>
      <c r="H40" s="8"/>
      <c r="I40" s="8"/>
      <c r="J40" s="76">
        <f t="shared" si="0"/>
        <v>0</v>
      </c>
      <c r="K40" s="77">
        <f t="shared" si="1"/>
        <v>0</v>
      </c>
    </row>
    <row r="41" spans="1:11" ht="102" x14ac:dyDescent="0.2">
      <c r="A41" s="26">
        <v>36</v>
      </c>
      <c r="B41" s="27" t="s">
        <v>995</v>
      </c>
      <c r="C41" s="12" t="s">
        <v>30</v>
      </c>
      <c r="D41" s="7" t="s">
        <v>241</v>
      </c>
      <c r="E41" s="79"/>
      <c r="F41" s="10" t="s">
        <v>203</v>
      </c>
      <c r="G41" s="10">
        <v>4</v>
      </c>
      <c r="H41" s="8"/>
      <c r="I41" s="8"/>
      <c r="J41" s="76">
        <f t="shared" si="0"/>
        <v>0</v>
      </c>
      <c r="K41" s="77">
        <f t="shared" si="1"/>
        <v>0</v>
      </c>
    </row>
    <row r="42" spans="1:11" ht="76.5" x14ac:dyDescent="0.2">
      <c r="A42" s="26">
        <v>37</v>
      </c>
      <c r="B42" s="27" t="s">
        <v>995</v>
      </c>
      <c r="C42" s="12" t="s">
        <v>25</v>
      </c>
      <c r="D42" s="7" t="s">
        <v>237</v>
      </c>
      <c r="E42" s="73"/>
      <c r="F42" s="10" t="s">
        <v>203</v>
      </c>
      <c r="G42" s="10">
        <v>1</v>
      </c>
      <c r="H42" s="8"/>
      <c r="I42" s="8"/>
      <c r="J42" s="76">
        <f t="shared" si="0"/>
        <v>0</v>
      </c>
      <c r="K42" s="77">
        <f t="shared" si="1"/>
        <v>0</v>
      </c>
    </row>
    <row r="43" spans="1:11" ht="76.5" x14ac:dyDescent="0.2">
      <c r="A43" s="26">
        <v>38</v>
      </c>
      <c r="B43" s="27" t="s">
        <v>995</v>
      </c>
      <c r="C43" s="12" t="s">
        <v>29</v>
      </c>
      <c r="D43" s="7" t="s">
        <v>240</v>
      </c>
      <c r="E43" s="73"/>
      <c r="F43" s="10" t="s">
        <v>203</v>
      </c>
      <c r="G43" s="10">
        <v>4</v>
      </c>
      <c r="H43" s="8"/>
      <c r="I43" s="8"/>
      <c r="J43" s="76">
        <f t="shared" si="0"/>
        <v>0</v>
      </c>
      <c r="K43" s="77">
        <f t="shared" si="1"/>
        <v>0</v>
      </c>
    </row>
    <row r="44" spans="1:11" ht="63.75" x14ac:dyDescent="0.2">
      <c r="A44" s="26">
        <v>39</v>
      </c>
      <c r="B44" s="27" t="s">
        <v>995</v>
      </c>
      <c r="C44" s="12" t="s">
        <v>26</v>
      </c>
      <c r="D44" s="7" t="s">
        <v>399</v>
      </c>
      <c r="E44" s="73"/>
      <c r="F44" s="10" t="s">
        <v>203</v>
      </c>
      <c r="G44" s="10">
        <v>2</v>
      </c>
      <c r="H44" s="8"/>
      <c r="I44" s="8"/>
      <c r="J44" s="76">
        <f t="shared" si="0"/>
        <v>0</v>
      </c>
      <c r="K44" s="77">
        <f t="shared" si="1"/>
        <v>0</v>
      </c>
    </row>
    <row r="45" spans="1:11" x14ac:dyDescent="0.2">
      <c r="A45" s="26">
        <v>40</v>
      </c>
      <c r="B45" s="27" t="s">
        <v>995</v>
      </c>
      <c r="C45" s="14" t="s">
        <v>87</v>
      </c>
      <c r="D45" s="7" t="s">
        <v>688</v>
      </c>
      <c r="E45" s="80"/>
      <c r="F45" s="10" t="s">
        <v>203</v>
      </c>
      <c r="G45" s="10">
        <v>4</v>
      </c>
      <c r="H45" s="8"/>
      <c r="I45" s="8"/>
      <c r="J45" s="76">
        <f t="shared" si="0"/>
        <v>0</v>
      </c>
      <c r="K45" s="77">
        <f t="shared" si="1"/>
        <v>0</v>
      </c>
    </row>
    <row r="46" spans="1:11" x14ac:dyDescent="0.2">
      <c r="A46" s="26">
        <v>41</v>
      </c>
      <c r="B46" s="27" t="s">
        <v>995</v>
      </c>
      <c r="C46" s="9" t="s">
        <v>78</v>
      </c>
      <c r="D46" s="7" t="s">
        <v>268</v>
      </c>
      <c r="E46" s="72"/>
      <c r="F46" s="10" t="s">
        <v>203</v>
      </c>
      <c r="G46" s="10">
        <v>7</v>
      </c>
      <c r="H46" s="8"/>
      <c r="I46" s="8"/>
      <c r="J46" s="76">
        <f t="shared" si="0"/>
        <v>0</v>
      </c>
      <c r="K46" s="77">
        <f t="shared" si="1"/>
        <v>0</v>
      </c>
    </row>
    <row r="47" spans="1:11" ht="25.5" x14ac:dyDescent="0.2">
      <c r="A47" s="26">
        <v>42</v>
      </c>
      <c r="B47" s="27" t="s">
        <v>995</v>
      </c>
      <c r="C47" s="14" t="s">
        <v>400</v>
      </c>
      <c r="D47" s="7" t="s">
        <v>401</v>
      </c>
      <c r="E47" s="80"/>
      <c r="F47" s="10" t="s">
        <v>203</v>
      </c>
      <c r="G47" s="10">
        <v>7</v>
      </c>
      <c r="H47" s="8"/>
      <c r="I47" s="8"/>
      <c r="J47" s="76">
        <f t="shared" si="0"/>
        <v>0</v>
      </c>
      <c r="K47" s="77">
        <f t="shared" si="1"/>
        <v>0</v>
      </c>
    </row>
    <row r="48" spans="1:11" ht="51" x14ac:dyDescent="0.2">
      <c r="A48" s="26">
        <v>43</v>
      </c>
      <c r="B48" s="27" t="s">
        <v>993</v>
      </c>
      <c r="C48" s="14" t="s">
        <v>554</v>
      </c>
      <c r="D48" s="7" t="s">
        <v>689</v>
      </c>
      <c r="E48" s="80"/>
      <c r="F48" s="10" t="s">
        <v>203</v>
      </c>
      <c r="G48" s="10">
        <v>124</v>
      </c>
      <c r="H48" s="8"/>
      <c r="I48" s="8"/>
      <c r="J48" s="76">
        <f t="shared" si="0"/>
        <v>0</v>
      </c>
      <c r="K48" s="77">
        <f t="shared" si="1"/>
        <v>0</v>
      </c>
    </row>
    <row r="49" spans="1:11" ht="15" customHeight="1" x14ac:dyDescent="0.2">
      <c r="A49" s="26">
        <v>44</v>
      </c>
      <c r="B49" s="27" t="s">
        <v>994</v>
      </c>
      <c r="C49" s="14" t="s">
        <v>38</v>
      </c>
      <c r="D49" s="7" t="s">
        <v>690</v>
      </c>
      <c r="E49" s="80"/>
      <c r="F49" s="10" t="s">
        <v>203</v>
      </c>
      <c r="G49" s="10">
        <v>10</v>
      </c>
      <c r="H49" s="8"/>
      <c r="I49" s="8"/>
      <c r="J49" s="76">
        <f t="shared" si="0"/>
        <v>0</v>
      </c>
      <c r="K49" s="77">
        <f t="shared" si="1"/>
        <v>0</v>
      </c>
    </row>
    <row r="50" spans="1:11" ht="25.5" x14ac:dyDescent="0.2">
      <c r="A50" s="26">
        <v>45</v>
      </c>
      <c r="B50" s="27" t="s">
        <v>994</v>
      </c>
      <c r="C50" s="9" t="s">
        <v>41</v>
      </c>
      <c r="D50" s="7" t="s">
        <v>691</v>
      </c>
      <c r="E50" s="72"/>
      <c r="F50" s="10" t="s">
        <v>203</v>
      </c>
      <c r="G50" s="10">
        <v>95</v>
      </c>
      <c r="H50" s="8"/>
      <c r="I50" s="8"/>
      <c r="J50" s="76">
        <f t="shared" si="0"/>
        <v>0</v>
      </c>
      <c r="K50" s="77">
        <f t="shared" si="1"/>
        <v>0</v>
      </c>
    </row>
    <row r="51" spans="1:11" ht="25.5" x14ac:dyDescent="0.2">
      <c r="A51" s="26">
        <v>46</v>
      </c>
      <c r="B51" s="27" t="s">
        <v>994</v>
      </c>
      <c r="C51" s="11" t="s">
        <v>53</v>
      </c>
      <c r="D51" s="7" t="s">
        <v>692</v>
      </c>
      <c r="E51" s="81"/>
      <c r="F51" s="10" t="s">
        <v>203</v>
      </c>
      <c r="G51" s="10">
        <v>89</v>
      </c>
      <c r="H51" s="8"/>
      <c r="I51" s="8"/>
      <c r="J51" s="76">
        <f t="shared" si="0"/>
        <v>0</v>
      </c>
      <c r="K51" s="77">
        <f t="shared" si="1"/>
        <v>0</v>
      </c>
    </row>
    <row r="52" spans="1:11" ht="25.5" x14ac:dyDescent="0.2">
      <c r="A52" s="26">
        <v>47</v>
      </c>
      <c r="B52" s="27" t="s">
        <v>995</v>
      </c>
      <c r="C52" s="11" t="s">
        <v>81</v>
      </c>
      <c r="D52" s="7" t="s">
        <v>402</v>
      </c>
      <c r="E52" s="81"/>
      <c r="F52" s="10" t="s">
        <v>203</v>
      </c>
      <c r="G52" s="10">
        <v>1</v>
      </c>
      <c r="H52" s="8"/>
      <c r="I52" s="8"/>
      <c r="J52" s="76">
        <f t="shared" si="0"/>
        <v>0</v>
      </c>
      <c r="K52" s="77">
        <f t="shared" si="1"/>
        <v>0</v>
      </c>
    </row>
    <row r="53" spans="1:11" ht="25.5" x14ac:dyDescent="0.2">
      <c r="A53" s="26">
        <v>48</v>
      </c>
      <c r="B53" s="27" t="s">
        <v>995</v>
      </c>
      <c r="C53" s="11" t="s">
        <v>93</v>
      </c>
      <c r="D53" s="7" t="s">
        <v>253</v>
      </c>
      <c r="E53" s="81"/>
      <c r="F53" s="10" t="s">
        <v>203</v>
      </c>
      <c r="G53" s="10">
        <v>2</v>
      </c>
      <c r="H53" s="8"/>
      <c r="I53" s="8"/>
      <c r="J53" s="76">
        <f t="shared" si="0"/>
        <v>0</v>
      </c>
      <c r="K53" s="77">
        <f t="shared" si="1"/>
        <v>0</v>
      </c>
    </row>
    <row r="54" spans="1:11" ht="76.5" x14ac:dyDescent="0.2">
      <c r="A54" s="26">
        <v>49</v>
      </c>
      <c r="B54" s="27" t="s">
        <v>993</v>
      </c>
      <c r="C54" s="11" t="s">
        <v>94</v>
      </c>
      <c r="D54" s="7" t="s">
        <v>403</v>
      </c>
      <c r="E54" s="25"/>
      <c r="F54" s="10" t="s">
        <v>203</v>
      </c>
      <c r="G54" s="10">
        <v>32</v>
      </c>
      <c r="H54" s="8"/>
      <c r="I54" s="8"/>
      <c r="J54" s="76">
        <f t="shared" si="0"/>
        <v>0</v>
      </c>
      <c r="K54" s="77">
        <f t="shared" si="1"/>
        <v>0</v>
      </c>
    </row>
    <row r="55" spans="1:11" x14ac:dyDescent="0.2">
      <c r="A55" s="26">
        <v>50</v>
      </c>
      <c r="B55" s="27" t="s">
        <v>995</v>
      </c>
      <c r="C55" s="11" t="s">
        <v>70</v>
      </c>
      <c r="D55" s="7" t="s">
        <v>265</v>
      </c>
      <c r="E55" s="81"/>
      <c r="F55" s="10" t="s">
        <v>203</v>
      </c>
      <c r="G55" s="10">
        <v>7</v>
      </c>
      <c r="H55" s="8"/>
      <c r="I55" s="8"/>
      <c r="J55" s="76">
        <f t="shared" si="0"/>
        <v>0</v>
      </c>
      <c r="K55" s="77">
        <f t="shared" si="1"/>
        <v>0</v>
      </c>
    </row>
    <row r="56" spans="1:11" x14ac:dyDescent="0.2">
      <c r="A56" s="26">
        <v>51</v>
      </c>
      <c r="B56" s="27" t="s">
        <v>995</v>
      </c>
      <c r="C56" s="11" t="s">
        <v>71</v>
      </c>
      <c r="D56" s="7" t="s">
        <v>266</v>
      </c>
      <c r="E56" s="25"/>
      <c r="F56" s="10" t="s">
        <v>203</v>
      </c>
      <c r="G56" s="10">
        <v>7</v>
      </c>
      <c r="H56" s="8"/>
      <c r="I56" s="8"/>
      <c r="J56" s="76">
        <f t="shared" si="0"/>
        <v>0</v>
      </c>
      <c r="K56" s="77">
        <f t="shared" si="1"/>
        <v>0</v>
      </c>
    </row>
    <row r="57" spans="1:11" x14ac:dyDescent="0.2">
      <c r="A57" s="26">
        <v>52</v>
      </c>
      <c r="B57" s="27" t="s">
        <v>995</v>
      </c>
      <c r="C57" s="11" t="s">
        <v>65</v>
      </c>
      <c r="D57" s="7" t="s">
        <v>959</v>
      </c>
      <c r="E57" s="81"/>
      <c r="F57" s="10" t="s">
        <v>203</v>
      </c>
      <c r="G57" s="10">
        <v>7</v>
      </c>
      <c r="H57" s="8"/>
      <c r="I57" s="8"/>
      <c r="J57" s="76">
        <f t="shared" si="0"/>
        <v>0</v>
      </c>
      <c r="K57" s="77">
        <f t="shared" si="1"/>
        <v>0</v>
      </c>
    </row>
    <row r="58" spans="1:11" x14ac:dyDescent="0.2">
      <c r="A58" s="26">
        <v>53</v>
      </c>
      <c r="B58" s="27" t="s">
        <v>995</v>
      </c>
      <c r="C58" s="14" t="s">
        <v>72</v>
      </c>
      <c r="D58" s="7" t="s">
        <v>267</v>
      </c>
      <c r="E58" s="80"/>
      <c r="F58" s="10" t="s">
        <v>203</v>
      </c>
      <c r="G58" s="10">
        <v>7</v>
      </c>
      <c r="H58" s="8"/>
      <c r="I58" s="8"/>
      <c r="J58" s="76">
        <f t="shared" si="0"/>
        <v>0</v>
      </c>
      <c r="K58" s="77">
        <f t="shared" si="1"/>
        <v>0</v>
      </c>
    </row>
    <row r="59" spans="1:11" ht="25.5" x14ac:dyDescent="0.2">
      <c r="A59" s="26">
        <v>54</v>
      </c>
      <c r="B59" s="27" t="s">
        <v>995</v>
      </c>
      <c r="C59" s="11" t="s">
        <v>66</v>
      </c>
      <c r="D59" s="7" t="s">
        <v>250</v>
      </c>
      <c r="E59" s="82"/>
      <c r="F59" s="10" t="s">
        <v>203</v>
      </c>
      <c r="G59" s="10">
        <v>7</v>
      </c>
      <c r="H59" s="8"/>
      <c r="I59" s="8"/>
      <c r="J59" s="76">
        <f t="shared" si="0"/>
        <v>0</v>
      </c>
      <c r="K59" s="77">
        <f t="shared" si="1"/>
        <v>0</v>
      </c>
    </row>
    <row r="60" spans="1:11" ht="25.5" x14ac:dyDescent="0.2">
      <c r="A60" s="26">
        <v>55</v>
      </c>
      <c r="B60" s="27" t="s">
        <v>995</v>
      </c>
      <c r="C60" s="11" t="s">
        <v>218</v>
      </c>
      <c r="D60" s="7" t="s">
        <v>261</v>
      </c>
      <c r="E60" s="81"/>
      <c r="F60" s="10" t="s">
        <v>203</v>
      </c>
      <c r="G60" s="10">
        <v>4</v>
      </c>
      <c r="H60" s="8"/>
      <c r="I60" s="8"/>
      <c r="J60" s="76">
        <f t="shared" si="0"/>
        <v>0</v>
      </c>
      <c r="K60" s="77">
        <f t="shared" si="1"/>
        <v>0</v>
      </c>
    </row>
    <row r="61" spans="1:11" ht="25.5" x14ac:dyDescent="0.2">
      <c r="A61" s="26">
        <v>56</v>
      </c>
      <c r="B61" s="27" t="s">
        <v>995</v>
      </c>
      <c r="C61" s="11" t="s">
        <v>211</v>
      </c>
      <c r="D61" s="7" t="s">
        <v>254</v>
      </c>
      <c r="E61" s="81"/>
      <c r="F61" s="10" t="s">
        <v>203</v>
      </c>
      <c r="G61" s="10">
        <v>1</v>
      </c>
      <c r="H61" s="8"/>
      <c r="I61" s="8"/>
      <c r="J61" s="76">
        <f t="shared" si="0"/>
        <v>0</v>
      </c>
      <c r="K61" s="77">
        <f t="shared" si="1"/>
        <v>0</v>
      </c>
    </row>
    <row r="62" spans="1:11" ht="25.5" x14ac:dyDescent="0.2">
      <c r="A62" s="26">
        <v>57</v>
      </c>
      <c r="B62" s="27" t="s">
        <v>995</v>
      </c>
      <c r="C62" s="14" t="s">
        <v>212</v>
      </c>
      <c r="D62" s="7" t="s">
        <v>255</v>
      </c>
      <c r="E62" s="72"/>
      <c r="F62" s="10" t="s">
        <v>203</v>
      </c>
      <c r="G62" s="10">
        <v>1</v>
      </c>
      <c r="H62" s="8"/>
      <c r="I62" s="8"/>
      <c r="J62" s="76">
        <f t="shared" si="0"/>
        <v>0</v>
      </c>
      <c r="K62" s="77">
        <f t="shared" si="1"/>
        <v>0</v>
      </c>
    </row>
    <row r="63" spans="1:11" ht="25.5" x14ac:dyDescent="0.2">
      <c r="A63" s="26">
        <v>58</v>
      </c>
      <c r="B63" s="27" t="s">
        <v>995</v>
      </c>
      <c r="C63" s="9" t="s">
        <v>213</v>
      </c>
      <c r="D63" s="7" t="s">
        <v>256</v>
      </c>
      <c r="E63" s="82"/>
      <c r="F63" s="10" t="s">
        <v>203</v>
      </c>
      <c r="G63" s="10">
        <v>1</v>
      </c>
      <c r="H63" s="8"/>
      <c r="I63" s="8"/>
      <c r="J63" s="76">
        <f t="shared" si="0"/>
        <v>0</v>
      </c>
      <c r="K63" s="77">
        <f t="shared" si="1"/>
        <v>0</v>
      </c>
    </row>
    <row r="64" spans="1:11" ht="25.5" x14ac:dyDescent="0.2">
      <c r="A64" s="26">
        <v>59</v>
      </c>
      <c r="B64" s="27" t="s">
        <v>995</v>
      </c>
      <c r="C64" s="11" t="s">
        <v>214</v>
      </c>
      <c r="D64" s="7" t="s">
        <v>257</v>
      </c>
      <c r="E64" s="73"/>
      <c r="F64" s="10" t="s">
        <v>203</v>
      </c>
      <c r="G64" s="10">
        <v>1</v>
      </c>
      <c r="H64" s="8"/>
      <c r="I64" s="8"/>
      <c r="J64" s="76">
        <f t="shared" si="0"/>
        <v>0</v>
      </c>
      <c r="K64" s="77">
        <f t="shared" si="1"/>
        <v>0</v>
      </c>
    </row>
    <row r="65" spans="1:11" ht="25.5" x14ac:dyDescent="0.2">
      <c r="A65" s="26">
        <v>60</v>
      </c>
      <c r="B65" s="27" t="s">
        <v>995</v>
      </c>
      <c r="C65" s="12" t="s">
        <v>215</v>
      </c>
      <c r="D65" s="7" t="s">
        <v>258</v>
      </c>
      <c r="E65" s="73"/>
      <c r="F65" s="10" t="s">
        <v>203</v>
      </c>
      <c r="G65" s="10">
        <v>1</v>
      </c>
      <c r="H65" s="8"/>
      <c r="I65" s="8"/>
      <c r="J65" s="76">
        <f t="shared" si="0"/>
        <v>0</v>
      </c>
      <c r="K65" s="77">
        <f t="shared" si="1"/>
        <v>0</v>
      </c>
    </row>
    <row r="66" spans="1:11" ht="25.5" x14ac:dyDescent="0.2">
      <c r="A66" s="26">
        <v>61</v>
      </c>
      <c r="B66" s="27" t="s">
        <v>995</v>
      </c>
      <c r="C66" s="12" t="s">
        <v>216</v>
      </c>
      <c r="D66" s="7" t="s">
        <v>259</v>
      </c>
      <c r="E66" s="82"/>
      <c r="F66" s="10" t="s">
        <v>203</v>
      </c>
      <c r="G66" s="10">
        <v>1</v>
      </c>
      <c r="H66" s="8"/>
      <c r="I66" s="8"/>
      <c r="J66" s="76">
        <f t="shared" si="0"/>
        <v>0</v>
      </c>
      <c r="K66" s="77">
        <f t="shared" si="1"/>
        <v>0</v>
      </c>
    </row>
    <row r="67" spans="1:11" ht="25.5" x14ac:dyDescent="0.2">
      <c r="A67" s="26">
        <v>62</v>
      </c>
      <c r="B67" s="27" t="s">
        <v>995</v>
      </c>
      <c r="C67" s="12" t="s">
        <v>217</v>
      </c>
      <c r="D67" s="7" t="s">
        <v>260</v>
      </c>
      <c r="E67" s="73"/>
      <c r="F67" s="10" t="s">
        <v>203</v>
      </c>
      <c r="G67" s="10">
        <v>1</v>
      </c>
      <c r="H67" s="8"/>
      <c r="I67" s="8"/>
      <c r="J67" s="76">
        <f t="shared" si="0"/>
        <v>0</v>
      </c>
      <c r="K67" s="77">
        <f t="shared" si="1"/>
        <v>0</v>
      </c>
    </row>
    <row r="68" spans="1:11" ht="51" x14ac:dyDescent="0.2">
      <c r="A68" s="26">
        <v>63</v>
      </c>
      <c r="B68" s="27" t="s">
        <v>995</v>
      </c>
      <c r="C68" s="12" t="s">
        <v>54</v>
      </c>
      <c r="D68" s="7" t="s">
        <v>693</v>
      </c>
      <c r="E68" s="73"/>
      <c r="F68" s="10" t="s">
        <v>203</v>
      </c>
      <c r="G68" s="10">
        <v>7</v>
      </c>
      <c r="H68" s="8"/>
      <c r="I68" s="8"/>
      <c r="J68" s="76">
        <f t="shared" si="0"/>
        <v>0</v>
      </c>
      <c r="K68" s="77">
        <f t="shared" si="1"/>
        <v>0</v>
      </c>
    </row>
    <row r="69" spans="1:11" ht="38.25" x14ac:dyDescent="0.2">
      <c r="A69" s="26">
        <v>64</v>
      </c>
      <c r="B69" s="27" t="s">
        <v>995</v>
      </c>
      <c r="C69" s="12" t="s">
        <v>64</v>
      </c>
      <c r="D69" s="11" t="s">
        <v>694</v>
      </c>
      <c r="E69" s="73"/>
      <c r="F69" s="10" t="s">
        <v>203</v>
      </c>
      <c r="G69" s="10">
        <v>7</v>
      </c>
      <c r="H69" s="8"/>
      <c r="I69" s="8"/>
      <c r="J69" s="76">
        <f t="shared" si="0"/>
        <v>0</v>
      </c>
      <c r="K69" s="77">
        <f t="shared" si="1"/>
        <v>0</v>
      </c>
    </row>
    <row r="70" spans="1:11" ht="89.25" x14ac:dyDescent="0.2">
      <c r="A70" s="26">
        <v>65</v>
      </c>
      <c r="B70" s="27" t="s">
        <v>995</v>
      </c>
      <c r="C70" s="12" t="s">
        <v>58</v>
      </c>
      <c r="D70" s="7" t="s">
        <v>695</v>
      </c>
      <c r="E70" s="73"/>
      <c r="F70" s="10" t="s">
        <v>203</v>
      </c>
      <c r="G70" s="10">
        <v>4</v>
      </c>
      <c r="H70" s="8"/>
      <c r="I70" s="8"/>
      <c r="J70" s="76">
        <f t="shared" ref="J70:J133" si="2">ROUND(G70*H70,2)</f>
        <v>0</v>
      </c>
      <c r="K70" s="77">
        <f t="shared" ref="K70:K133" si="3">ROUND(G70*I70,2)</f>
        <v>0</v>
      </c>
    </row>
    <row r="71" spans="1:11" ht="89.25" x14ac:dyDescent="0.2">
      <c r="A71" s="26">
        <v>66</v>
      </c>
      <c r="B71" s="27" t="s">
        <v>995</v>
      </c>
      <c r="C71" s="12" t="s">
        <v>59</v>
      </c>
      <c r="D71" s="7" t="s">
        <v>696</v>
      </c>
      <c r="E71" s="73"/>
      <c r="F71" s="10" t="s">
        <v>203</v>
      </c>
      <c r="G71" s="10">
        <v>4</v>
      </c>
      <c r="H71" s="8"/>
      <c r="I71" s="8"/>
      <c r="J71" s="76">
        <f t="shared" si="2"/>
        <v>0</v>
      </c>
      <c r="K71" s="77">
        <f t="shared" si="3"/>
        <v>0</v>
      </c>
    </row>
    <row r="72" spans="1:11" s="25" customFormat="1" ht="89.25" x14ac:dyDescent="0.2">
      <c r="A72" s="26">
        <v>67</v>
      </c>
      <c r="B72" s="27" t="s">
        <v>995</v>
      </c>
      <c r="C72" s="12" t="s">
        <v>60</v>
      </c>
      <c r="D72" s="11" t="s">
        <v>697</v>
      </c>
      <c r="E72" s="73"/>
      <c r="F72" s="57" t="s">
        <v>203</v>
      </c>
      <c r="G72" s="57">
        <v>4</v>
      </c>
      <c r="H72" s="58"/>
      <c r="I72" s="58"/>
      <c r="J72" s="76">
        <f t="shared" si="2"/>
        <v>0</v>
      </c>
      <c r="K72" s="77">
        <f t="shared" si="3"/>
        <v>0</v>
      </c>
    </row>
    <row r="73" spans="1:11" ht="89.25" x14ac:dyDescent="0.2">
      <c r="A73" s="26">
        <v>68</v>
      </c>
      <c r="B73" s="27" t="s">
        <v>995</v>
      </c>
      <c r="C73" s="12" t="s">
        <v>61</v>
      </c>
      <c r="D73" s="7" t="s">
        <v>698</v>
      </c>
      <c r="E73" s="73"/>
      <c r="F73" s="10" t="s">
        <v>203</v>
      </c>
      <c r="G73" s="10">
        <v>7</v>
      </c>
      <c r="H73" s="8"/>
      <c r="I73" s="8"/>
      <c r="J73" s="76">
        <f t="shared" si="2"/>
        <v>0</v>
      </c>
      <c r="K73" s="77">
        <f t="shared" si="3"/>
        <v>0</v>
      </c>
    </row>
    <row r="74" spans="1:11" ht="89.25" x14ac:dyDescent="0.2">
      <c r="A74" s="26">
        <v>69</v>
      </c>
      <c r="B74" s="27" t="s">
        <v>995</v>
      </c>
      <c r="C74" s="12" t="s">
        <v>62</v>
      </c>
      <c r="D74" s="7" t="s">
        <v>699</v>
      </c>
      <c r="E74" s="82"/>
      <c r="F74" s="10" t="s">
        <v>203</v>
      </c>
      <c r="G74" s="10">
        <v>7</v>
      </c>
      <c r="H74" s="8"/>
      <c r="I74" s="8"/>
      <c r="J74" s="76">
        <f t="shared" si="2"/>
        <v>0</v>
      </c>
      <c r="K74" s="77">
        <f t="shared" si="3"/>
        <v>0</v>
      </c>
    </row>
    <row r="75" spans="1:11" ht="102" x14ac:dyDescent="0.2">
      <c r="A75" s="26">
        <v>70</v>
      </c>
      <c r="B75" s="27" t="s">
        <v>995</v>
      </c>
      <c r="C75" s="12" t="s">
        <v>68</v>
      </c>
      <c r="D75" s="7" t="s">
        <v>700</v>
      </c>
      <c r="E75" s="73"/>
      <c r="F75" s="10" t="s">
        <v>203</v>
      </c>
      <c r="G75" s="10">
        <v>7</v>
      </c>
      <c r="H75" s="8"/>
      <c r="I75" s="8"/>
      <c r="J75" s="76">
        <f t="shared" si="2"/>
        <v>0</v>
      </c>
      <c r="K75" s="77">
        <f t="shared" si="3"/>
        <v>0</v>
      </c>
    </row>
    <row r="76" spans="1:11" ht="25.5" x14ac:dyDescent="0.2">
      <c r="A76" s="26">
        <v>71</v>
      </c>
      <c r="B76" s="27" t="s">
        <v>995</v>
      </c>
      <c r="C76" s="12" t="s">
        <v>82</v>
      </c>
      <c r="D76" s="7" t="s">
        <v>701</v>
      </c>
      <c r="E76" s="73"/>
      <c r="F76" s="10" t="s">
        <v>203</v>
      </c>
      <c r="G76" s="10">
        <v>7</v>
      </c>
      <c r="H76" s="8"/>
      <c r="I76" s="8"/>
      <c r="J76" s="76">
        <f t="shared" si="2"/>
        <v>0</v>
      </c>
      <c r="K76" s="77">
        <f t="shared" si="3"/>
        <v>0</v>
      </c>
    </row>
    <row r="77" spans="1:11" ht="25.5" x14ac:dyDescent="0.2">
      <c r="A77" s="26">
        <v>72</v>
      </c>
      <c r="B77" s="27" t="s">
        <v>994</v>
      </c>
      <c r="C77" s="12" t="s">
        <v>43</v>
      </c>
      <c r="D77" s="7" t="s">
        <v>702</v>
      </c>
      <c r="E77" s="73"/>
      <c r="F77" s="10" t="s">
        <v>203</v>
      </c>
      <c r="G77" s="10">
        <v>89</v>
      </c>
      <c r="H77" s="8"/>
      <c r="I77" s="8"/>
      <c r="J77" s="76">
        <f t="shared" si="2"/>
        <v>0</v>
      </c>
      <c r="K77" s="77">
        <f t="shared" si="3"/>
        <v>0</v>
      </c>
    </row>
    <row r="78" spans="1:11" x14ac:dyDescent="0.2">
      <c r="A78" s="26">
        <v>73</v>
      </c>
      <c r="B78" s="27" t="s">
        <v>994</v>
      </c>
      <c r="C78" s="12" t="s">
        <v>47</v>
      </c>
      <c r="D78" s="7" t="s">
        <v>703</v>
      </c>
      <c r="E78" s="73"/>
      <c r="F78" s="10" t="s">
        <v>203</v>
      </c>
      <c r="G78" s="10">
        <v>99</v>
      </c>
      <c r="H78" s="8"/>
      <c r="I78" s="8"/>
      <c r="J78" s="76">
        <f t="shared" si="2"/>
        <v>0</v>
      </c>
      <c r="K78" s="77">
        <f t="shared" si="3"/>
        <v>0</v>
      </c>
    </row>
    <row r="79" spans="1:11" ht="25.5" x14ac:dyDescent="0.2">
      <c r="A79" s="26">
        <v>74</v>
      </c>
      <c r="B79" s="27" t="s">
        <v>995</v>
      </c>
      <c r="C79" s="12" t="s">
        <v>77</v>
      </c>
      <c r="D79" s="7" t="s">
        <v>704</v>
      </c>
      <c r="E79" s="73"/>
      <c r="F79" s="10" t="s">
        <v>203</v>
      </c>
      <c r="G79" s="10">
        <v>4</v>
      </c>
      <c r="H79" s="8"/>
      <c r="I79" s="8"/>
      <c r="J79" s="76">
        <f t="shared" si="2"/>
        <v>0</v>
      </c>
      <c r="K79" s="77">
        <f t="shared" si="3"/>
        <v>0</v>
      </c>
    </row>
    <row r="80" spans="1:11" s="25" customFormat="1" ht="25.5" x14ac:dyDescent="0.2">
      <c r="A80" s="26">
        <v>75</v>
      </c>
      <c r="B80" s="27" t="s">
        <v>995</v>
      </c>
      <c r="C80" s="12" t="s">
        <v>92</v>
      </c>
      <c r="D80" s="9" t="s">
        <v>974</v>
      </c>
      <c r="E80" s="58"/>
      <c r="F80" s="57" t="s">
        <v>203</v>
      </c>
      <c r="G80" s="57">
        <v>2</v>
      </c>
      <c r="H80" s="58"/>
      <c r="I80" s="58"/>
      <c r="J80" s="76">
        <f t="shared" si="2"/>
        <v>0</v>
      </c>
      <c r="K80" s="77">
        <f t="shared" si="3"/>
        <v>0</v>
      </c>
    </row>
    <row r="81" spans="1:11" ht="38.25" x14ac:dyDescent="0.2">
      <c r="A81" s="26">
        <v>76</v>
      </c>
      <c r="B81" s="27" t="s">
        <v>995</v>
      </c>
      <c r="C81" s="12" t="s">
        <v>89</v>
      </c>
      <c r="D81" s="7" t="s">
        <v>252</v>
      </c>
      <c r="E81" s="73"/>
      <c r="F81" s="10" t="s">
        <v>203</v>
      </c>
      <c r="G81" s="10">
        <v>2</v>
      </c>
      <c r="H81" s="8"/>
      <c r="I81" s="8"/>
      <c r="J81" s="76">
        <f t="shared" si="2"/>
        <v>0</v>
      </c>
      <c r="K81" s="77">
        <f t="shared" si="3"/>
        <v>0</v>
      </c>
    </row>
    <row r="82" spans="1:11" ht="51" x14ac:dyDescent="0.2">
      <c r="A82" s="26">
        <v>77</v>
      </c>
      <c r="B82" s="27" t="s">
        <v>994</v>
      </c>
      <c r="C82" s="12" t="s">
        <v>46</v>
      </c>
      <c r="D82" s="7" t="s">
        <v>705</v>
      </c>
      <c r="E82" s="73"/>
      <c r="F82" s="10" t="s">
        <v>203</v>
      </c>
      <c r="G82" s="10">
        <v>89</v>
      </c>
      <c r="H82" s="8"/>
      <c r="I82" s="8"/>
      <c r="J82" s="76">
        <f t="shared" si="2"/>
        <v>0</v>
      </c>
      <c r="K82" s="77">
        <f t="shared" si="3"/>
        <v>0</v>
      </c>
    </row>
    <row r="83" spans="1:11" ht="25.5" x14ac:dyDescent="0.2">
      <c r="A83" s="26">
        <v>78</v>
      </c>
      <c r="B83" s="27" t="s">
        <v>994</v>
      </c>
      <c r="C83" s="12" t="s">
        <v>48</v>
      </c>
      <c r="D83" s="7" t="s">
        <v>706</v>
      </c>
      <c r="E83" s="73"/>
      <c r="F83" s="10" t="s">
        <v>203</v>
      </c>
      <c r="G83" s="10">
        <v>89</v>
      </c>
      <c r="H83" s="8"/>
      <c r="I83" s="8"/>
      <c r="J83" s="76">
        <f t="shared" si="2"/>
        <v>0</v>
      </c>
      <c r="K83" s="77">
        <f t="shared" si="3"/>
        <v>0</v>
      </c>
    </row>
    <row r="84" spans="1:11" x14ac:dyDescent="0.2">
      <c r="A84" s="26">
        <v>79</v>
      </c>
      <c r="B84" s="27" t="s">
        <v>995</v>
      </c>
      <c r="C84" s="11" t="s">
        <v>90</v>
      </c>
      <c r="D84" s="7" t="s">
        <v>707</v>
      </c>
      <c r="E84" s="81"/>
      <c r="F84" s="10" t="s">
        <v>203</v>
      </c>
      <c r="G84" s="10">
        <v>4</v>
      </c>
      <c r="H84" s="8"/>
      <c r="I84" s="8"/>
      <c r="J84" s="76">
        <f t="shared" si="2"/>
        <v>0</v>
      </c>
      <c r="K84" s="77">
        <f t="shared" si="3"/>
        <v>0</v>
      </c>
    </row>
    <row r="85" spans="1:11" ht="25.5" x14ac:dyDescent="0.2">
      <c r="A85" s="26">
        <v>80</v>
      </c>
      <c r="B85" s="27" t="s">
        <v>995</v>
      </c>
      <c r="C85" s="9" t="s">
        <v>84</v>
      </c>
      <c r="D85" s="7" t="s">
        <v>708</v>
      </c>
      <c r="E85" s="72"/>
      <c r="F85" s="10" t="s">
        <v>203</v>
      </c>
      <c r="G85" s="10">
        <v>2</v>
      </c>
      <c r="H85" s="8"/>
      <c r="I85" s="8"/>
      <c r="J85" s="76">
        <f t="shared" si="2"/>
        <v>0</v>
      </c>
      <c r="K85" s="77">
        <f t="shared" si="3"/>
        <v>0</v>
      </c>
    </row>
    <row r="86" spans="1:11" ht="25.5" x14ac:dyDescent="0.2">
      <c r="A86" s="26">
        <v>81</v>
      </c>
      <c r="B86" s="27" t="s">
        <v>994</v>
      </c>
      <c r="C86" s="12" t="s">
        <v>52</v>
      </c>
      <c r="D86" s="7" t="s">
        <v>709</v>
      </c>
      <c r="E86" s="73"/>
      <c r="F86" s="10" t="s">
        <v>203</v>
      </c>
      <c r="G86" s="10">
        <v>89</v>
      </c>
      <c r="H86" s="8"/>
      <c r="I86" s="8"/>
      <c r="J86" s="76">
        <f t="shared" si="2"/>
        <v>0</v>
      </c>
      <c r="K86" s="77">
        <f t="shared" si="3"/>
        <v>0</v>
      </c>
    </row>
    <row r="87" spans="1:11" s="25" customFormat="1" ht="25.5" x14ac:dyDescent="0.2">
      <c r="A87" s="26">
        <v>82</v>
      </c>
      <c r="B87" s="27" t="s">
        <v>995</v>
      </c>
      <c r="C87" s="12" t="s">
        <v>74</v>
      </c>
      <c r="D87" s="11" t="s">
        <v>710</v>
      </c>
      <c r="E87" s="73"/>
      <c r="F87" s="57" t="s">
        <v>203</v>
      </c>
      <c r="G87" s="89">
        <f>4+6</f>
        <v>10</v>
      </c>
      <c r="H87" s="8"/>
      <c r="I87" s="8"/>
      <c r="J87" s="76">
        <f t="shared" si="2"/>
        <v>0</v>
      </c>
      <c r="K87" s="77">
        <f t="shared" si="3"/>
        <v>0</v>
      </c>
    </row>
    <row r="88" spans="1:11" ht="25.5" x14ac:dyDescent="0.2">
      <c r="A88" s="26">
        <v>83</v>
      </c>
      <c r="B88" s="27" t="s">
        <v>994</v>
      </c>
      <c r="C88" s="12" t="s">
        <v>42</v>
      </c>
      <c r="D88" s="7" t="s">
        <v>711</v>
      </c>
      <c r="E88" s="73"/>
      <c r="F88" s="10" t="s">
        <v>203</v>
      </c>
      <c r="G88" s="89">
        <v>99</v>
      </c>
      <c r="H88" s="8"/>
      <c r="I88" s="8"/>
      <c r="J88" s="76">
        <f t="shared" si="2"/>
        <v>0</v>
      </c>
      <c r="K88" s="77">
        <f t="shared" si="3"/>
        <v>0</v>
      </c>
    </row>
    <row r="89" spans="1:11" ht="25.5" x14ac:dyDescent="0.2">
      <c r="A89" s="26">
        <v>84</v>
      </c>
      <c r="B89" s="27" t="s">
        <v>995</v>
      </c>
      <c r="C89" s="12" t="s">
        <v>73</v>
      </c>
      <c r="D89" s="7" t="s">
        <v>712</v>
      </c>
      <c r="E89" s="73"/>
      <c r="F89" s="10" t="s">
        <v>203</v>
      </c>
      <c r="G89" s="10">
        <v>7</v>
      </c>
      <c r="H89" s="8"/>
      <c r="I89" s="8"/>
      <c r="J89" s="76">
        <f t="shared" si="2"/>
        <v>0</v>
      </c>
      <c r="K89" s="77">
        <f t="shared" si="3"/>
        <v>0</v>
      </c>
    </row>
    <row r="90" spans="1:11" ht="25.5" x14ac:dyDescent="0.2">
      <c r="A90" s="26">
        <v>85</v>
      </c>
      <c r="B90" s="27" t="s">
        <v>995</v>
      </c>
      <c r="C90" s="12" t="s">
        <v>55</v>
      </c>
      <c r="D90" s="7" t="s">
        <v>713</v>
      </c>
      <c r="E90" s="73"/>
      <c r="F90" s="10" t="s">
        <v>203</v>
      </c>
      <c r="G90" s="10">
        <v>7</v>
      </c>
      <c r="H90" s="8"/>
      <c r="I90" s="8"/>
      <c r="J90" s="76">
        <f t="shared" si="2"/>
        <v>0</v>
      </c>
      <c r="K90" s="77">
        <f t="shared" si="3"/>
        <v>0</v>
      </c>
    </row>
    <row r="91" spans="1:11" ht="25.5" x14ac:dyDescent="0.2">
      <c r="A91" s="26">
        <v>86</v>
      </c>
      <c r="B91" s="27" t="s">
        <v>995</v>
      </c>
      <c r="C91" s="12" t="s">
        <v>56</v>
      </c>
      <c r="D91" s="7" t="s">
        <v>714</v>
      </c>
      <c r="E91" s="73"/>
      <c r="F91" s="10" t="s">
        <v>203</v>
      </c>
      <c r="G91" s="10">
        <v>7</v>
      </c>
      <c r="H91" s="8"/>
      <c r="I91" s="8"/>
      <c r="J91" s="76">
        <f t="shared" si="2"/>
        <v>0</v>
      </c>
      <c r="K91" s="77">
        <f t="shared" si="3"/>
        <v>0</v>
      </c>
    </row>
    <row r="92" spans="1:11" x14ac:dyDescent="0.2">
      <c r="A92" s="26">
        <v>87</v>
      </c>
      <c r="B92" s="27" t="s">
        <v>995</v>
      </c>
      <c r="C92" s="12" t="s">
        <v>57</v>
      </c>
      <c r="D92" s="7" t="s">
        <v>715</v>
      </c>
      <c r="E92" s="73"/>
      <c r="F92" s="10" t="s">
        <v>203</v>
      </c>
      <c r="G92" s="10">
        <v>7</v>
      </c>
      <c r="H92" s="8"/>
      <c r="I92" s="8"/>
      <c r="J92" s="76">
        <f t="shared" si="2"/>
        <v>0</v>
      </c>
      <c r="K92" s="77">
        <f t="shared" si="3"/>
        <v>0</v>
      </c>
    </row>
    <row r="93" spans="1:11" ht="38.25" x14ac:dyDescent="0.2">
      <c r="A93" s="26">
        <v>88</v>
      </c>
      <c r="B93" s="27" t="s">
        <v>995</v>
      </c>
      <c r="C93" s="12" t="s">
        <v>96</v>
      </c>
      <c r="D93" s="7" t="s">
        <v>249</v>
      </c>
      <c r="E93" s="73"/>
      <c r="F93" s="10" t="s">
        <v>203</v>
      </c>
      <c r="G93" s="10">
        <v>2</v>
      </c>
      <c r="H93" s="8"/>
      <c r="I93" s="8"/>
      <c r="J93" s="76">
        <f t="shared" si="2"/>
        <v>0</v>
      </c>
      <c r="K93" s="77">
        <f t="shared" si="3"/>
        <v>0</v>
      </c>
    </row>
    <row r="94" spans="1:11" ht="25.5" x14ac:dyDescent="0.2">
      <c r="A94" s="26">
        <v>89</v>
      </c>
      <c r="B94" s="27" t="s">
        <v>994</v>
      </c>
      <c r="C94" s="12" t="s">
        <v>50</v>
      </c>
      <c r="D94" s="7" t="s">
        <v>716</v>
      </c>
      <c r="E94" s="73"/>
      <c r="F94" s="10" t="s">
        <v>203</v>
      </c>
      <c r="G94" s="10">
        <v>89</v>
      </c>
      <c r="H94" s="8"/>
      <c r="I94" s="8"/>
      <c r="J94" s="76">
        <f t="shared" si="2"/>
        <v>0</v>
      </c>
      <c r="K94" s="77">
        <f t="shared" si="3"/>
        <v>0</v>
      </c>
    </row>
    <row r="95" spans="1:11" ht="25.5" x14ac:dyDescent="0.2">
      <c r="A95" s="26">
        <v>90</v>
      </c>
      <c r="B95" s="27" t="s">
        <v>994</v>
      </c>
      <c r="C95" s="12" t="s">
        <v>51</v>
      </c>
      <c r="D95" s="7" t="s">
        <v>717</v>
      </c>
      <c r="E95" s="73"/>
      <c r="F95" s="10" t="s">
        <v>203</v>
      </c>
      <c r="G95" s="10">
        <v>89</v>
      </c>
      <c r="H95" s="8"/>
      <c r="I95" s="8"/>
      <c r="J95" s="76">
        <f t="shared" si="2"/>
        <v>0</v>
      </c>
      <c r="K95" s="77">
        <f t="shared" si="3"/>
        <v>0</v>
      </c>
    </row>
    <row r="96" spans="1:11" x14ac:dyDescent="0.2">
      <c r="A96" s="26">
        <v>91</v>
      </c>
      <c r="B96" s="27" t="s">
        <v>995</v>
      </c>
      <c r="C96" s="12" t="s">
        <v>63</v>
      </c>
      <c r="D96" s="7" t="s">
        <v>264</v>
      </c>
      <c r="E96" s="73"/>
      <c r="F96" s="10" t="s">
        <v>203</v>
      </c>
      <c r="G96" s="10">
        <v>7</v>
      </c>
      <c r="H96" s="8"/>
      <c r="I96" s="8"/>
      <c r="J96" s="76">
        <f t="shared" si="2"/>
        <v>0</v>
      </c>
      <c r="K96" s="77">
        <f t="shared" si="3"/>
        <v>0</v>
      </c>
    </row>
    <row r="97" spans="1:11" x14ac:dyDescent="0.2">
      <c r="A97" s="26">
        <v>92</v>
      </c>
      <c r="B97" s="27" t="s">
        <v>995</v>
      </c>
      <c r="C97" s="11" t="s">
        <v>91</v>
      </c>
      <c r="D97" s="7" t="s">
        <v>269</v>
      </c>
      <c r="E97" s="58"/>
      <c r="F97" s="10" t="s">
        <v>203</v>
      </c>
      <c r="G97" s="10">
        <v>7</v>
      </c>
      <c r="H97" s="8"/>
      <c r="I97" s="8"/>
      <c r="J97" s="76">
        <f t="shared" si="2"/>
        <v>0</v>
      </c>
      <c r="K97" s="77">
        <f t="shared" si="3"/>
        <v>0</v>
      </c>
    </row>
    <row r="98" spans="1:11" ht="51" x14ac:dyDescent="0.2">
      <c r="A98" s="26">
        <v>93</v>
      </c>
      <c r="B98" s="27" t="s">
        <v>995</v>
      </c>
      <c r="C98" s="9" t="s">
        <v>220</v>
      </c>
      <c r="D98" s="7" t="s">
        <v>263</v>
      </c>
      <c r="E98" s="78"/>
      <c r="F98" s="10" t="s">
        <v>203</v>
      </c>
      <c r="G98" s="10">
        <v>1</v>
      </c>
      <c r="H98" s="8"/>
      <c r="I98" s="8"/>
      <c r="J98" s="76">
        <f t="shared" si="2"/>
        <v>0</v>
      </c>
      <c r="K98" s="77">
        <f t="shared" si="3"/>
        <v>0</v>
      </c>
    </row>
    <row r="99" spans="1:11" ht="38.25" x14ac:dyDescent="0.2">
      <c r="A99" s="26">
        <v>94</v>
      </c>
      <c r="B99" s="27" t="s">
        <v>995</v>
      </c>
      <c r="C99" s="9" t="s">
        <v>219</v>
      </c>
      <c r="D99" s="11" t="s">
        <v>262</v>
      </c>
      <c r="E99" s="78"/>
      <c r="F99" s="10" t="s">
        <v>203</v>
      </c>
      <c r="G99" s="10">
        <v>1</v>
      </c>
      <c r="H99" s="8"/>
      <c r="I99" s="8"/>
      <c r="J99" s="76">
        <f t="shared" si="2"/>
        <v>0</v>
      </c>
      <c r="K99" s="77">
        <f t="shared" si="3"/>
        <v>0</v>
      </c>
    </row>
    <row r="100" spans="1:11" x14ac:dyDescent="0.2">
      <c r="A100" s="26">
        <v>95</v>
      </c>
      <c r="B100" s="27" t="s">
        <v>995</v>
      </c>
      <c r="C100" s="12" t="s">
        <v>76</v>
      </c>
      <c r="D100" s="11" t="s">
        <v>718</v>
      </c>
      <c r="E100" s="73"/>
      <c r="F100" s="10" t="s">
        <v>203</v>
      </c>
      <c r="G100" s="10">
        <v>2</v>
      </c>
      <c r="H100" s="8"/>
      <c r="I100" s="8"/>
      <c r="J100" s="76">
        <f t="shared" si="2"/>
        <v>0</v>
      </c>
      <c r="K100" s="77">
        <f t="shared" si="3"/>
        <v>0</v>
      </c>
    </row>
    <row r="101" spans="1:11" ht="25.5" x14ac:dyDescent="0.2">
      <c r="A101" s="26">
        <v>96</v>
      </c>
      <c r="B101" s="27" t="s">
        <v>995</v>
      </c>
      <c r="C101" s="12" t="s">
        <v>67</v>
      </c>
      <c r="D101" s="11" t="s">
        <v>251</v>
      </c>
      <c r="E101" s="73"/>
      <c r="F101" s="10" t="s">
        <v>203</v>
      </c>
      <c r="G101" s="10">
        <v>5</v>
      </c>
      <c r="H101" s="8"/>
      <c r="I101" s="8"/>
      <c r="J101" s="76">
        <f t="shared" si="2"/>
        <v>0</v>
      </c>
      <c r="K101" s="77">
        <f t="shared" si="3"/>
        <v>0</v>
      </c>
    </row>
    <row r="102" spans="1:11" ht="38.25" x14ac:dyDescent="0.2">
      <c r="A102" s="26">
        <v>97</v>
      </c>
      <c r="B102" s="27" t="s">
        <v>995</v>
      </c>
      <c r="C102" s="12" t="s">
        <v>88</v>
      </c>
      <c r="D102" s="11" t="s">
        <v>719</v>
      </c>
      <c r="E102" s="73"/>
      <c r="F102" s="10" t="s">
        <v>203</v>
      </c>
      <c r="G102" s="10">
        <v>4</v>
      </c>
      <c r="H102" s="8"/>
      <c r="I102" s="8"/>
      <c r="J102" s="76">
        <f t="shared" si="2"/>
        <v>0</v>
      </c>
      <c r="K102" s="77">
        <f t="shared" si="3"/>
        <v>0</v>
      </c>
    </row>
    <row r="103" spans="1:11" x14ac:dyDescent="0.2">
      <c r="A103" s="26">
        <v>98</v>
      </c>
      <c r="B103" s="27" t="s">
        <v>994</v>
      </c>
      <c r="C103" s="12" t="s">
        <v>44</v>
      </c>
      <c r="D103" s="11" t="s">
        <v>246</v>
      </c>
      <c r="E103" s="73"/>
      <c r="F103" s="10" t="s">
        <v>203</v>
      </c>
      <c r="G103" s="10">
        <v>89</v>
      </c>
      <c r="H103" s="8"/>
      <c r="I103" s="8"/>
      <c r="J103" s="76">
        <f t="shared" si="2"/>
        <v>0</v>
      </c>
      <c r="K103" s="77">
        <f t="shared" si="3"/>
        <v>0</v>
      </c>
    </row>
    <row r="104" spans="1:11" ht="25.5" x14ac:dyDescent="0.2">
      <c r="A104" s="26">
        <v>99</v>
      </c>
      <c r="B104" s="27" t="s">
        <v>994</v>
      </c>
      <c r="C104" s="12" t="s">
        <v>45</v>
      </c>
      <c r="D104" s="11" t="s">
        <v>247</v>
      </c>
      <c r="E104" s="73"/>
      <c r="F104" s="10" t="s">
        <v>203</v>
      </c>
      <c r="G104" s="10">
        <v>89</v>
      </c>
      <c r="H104" s="8"/>
      <c r="I104" s="8"/>
      <c r="J104" s="76">
        <f t="shared" si="2"/>
        <v>0</v>
      </c>
      <c r="K104" s="77">
        <f t="shared" si="3"/>
        <v>0</v>
      </c>
    </row>
    <row r="105" spans="1:11" ht="38.25" x14ac:dyDescent="0.2">
      <c r="A105" s="26">
        <v>100</v>
      </c>
      <c r="B105" s="27" t="s">
        <v>995</v>
      </c>
      <c r="C105" s="12" t="s">
        <v>69</v>
      </c>
      <c r="D105" s="11" t="s">
        <v>720</v>
      </c>
      <c r="E105" s="73"/>
      <c r="F105" s="10" t="s">
        <v>203</v>
      </c>
      <c r="G105" s="10">
        <v>7</v>
      </c>
      <c r="H105" s="8"/>
      <c r="I105" s="8"/>
      <c r="J105" s="76">
        <f t="shared" si="2"/>
        <v>0</v>
      </c>
      <c r="K105" s="77">
        <f t="shared" si="3"/>
        <v>0</v>
      </c>
    </row>
    <row r="106" spans="1:11" ht="25.5" x14ac:dyDescent="0.2">
      <c r="A106" s="26">
        <v>101</v>
      </c>
      <c r="B106" s="27" t="s">
        <v>995</v>
      </c>
      <c r="C106" s="12" t="s">
        <v>83</v>
      </c>
      <c r="D106" s="11" t="s">
        <v>721</v>
      </c>
      <c r="E106" s="73"/>
      <c r="F106" s="10" t="s">
        <v>203</v>
      </c>
      <c r="G106" s="10">
        <v>7</v>
      </c>
      <c r="H106" s="8"/>
      <c r="I106" s="8"/>
      <c r="J106" s="76">
        <f t="shared" si="2"/>
        <v>0</v>
      </c>
      <c r="K106" s="77">
        <f t="shared" si="3"/>
        <v>0</v>
      </c>
    </row>
    <row r="107" spans="1:11" ht="38.25" x14ac:dyDescent="0.2">
      <c r="A107" s="26">
        <v>102</v>
      </c>
      <c r="B107" s="27" t="s">
        <v>993</v>
      </c>
      <c r="C107" s="12" t="s">
        <v>555</v>
      </c>
      <c r="D107" s="11" t="s">
        <v>722</v>
      </c>
      <c r="E107" s="73"/>
      <c r="F107" s="10" t="s">
        <v>203</v>
      </c>
      <c r="G107" s="10">
        <v>444</v>
      </c>
      <c r="H107" s="8"/>
      <c r="I107" s="8"/>
      <c r="J107" s="76">
        <f t="shared" si="2"/>
        <v>0</v>
      </c>
      <c r="K107" s="77">
        <f t="shared" si="3"/>
        <v>0</v>
      </c>
    </row>
    <row r="108" spans="1:11" x14ac:dyDescent="0.2">
      <c r="A108" s="26">
        <v>103</v>
      </c>
      <c r="B108" s="27" t="s">
        <v>995</v>
      </c>
      <c r="C108" s="12" t="s">
        <v>86</v>
      </c>
      <c r="D108" s="7" t="s">
        <v>723</v>
      </c>
      <c r="E108" s="73"/>
      <c r="F108" s="10" t="s">
        <v>203</v>
      </c>
      <c r="G108" s="10">
        <v>7</v>
      </c>
      <c r="H108" s="8"/>
      <c r="I108" s="8"/>
      <c r="J108" s="76">
        <f t="shared" si="2"/>
        <v>0</v>
      </c>
      <c r="K108" s="77">
        <f t="shared" si="3"/>
        <v>0</v>
      </c>
    </row>
    <row r="109" spans="1:11" x14ac:dyDescent="0.2">
      <c r="A109" s="26">
        <v>104</v>
      </c>
      <c r="B109" s="27" t="s">
        <v>995</v>
      </c>
      <c r="C109" s="9" t="s">
        <v>79</v>
      </c>
      <c r="D109" s="7" t="s">
        <v>481</v>
      </c>
      <c r="E109" s="72"/>
      <c r="F109" s="10" t="s">
        <v>203</v>
      </c>
      <c r="G109" s="10">
        <v>7</v>
      </c>
      <c r="H109" s="8"/>
      <c r="I109" s="8"/>
      <c r="J109" s="76">
        <f t="shared" si="2"/>
        <v>0</v>
      </c>
      <c r="K109" s="77">
        <f t="shared" si="3"/>
        <v>0</v>
      </c>
    </row>
    <row r="110" spans="1:11" ht="25.5" x14ac:dyDescent="0.2">
      <c r="A110" s="26">
        <v>105</v>
      </c>
      <c r="B110" s="27" t="s">
        <v>995</v>
      </c>
      <c r="C110" s="12" t="s">
        <v>85</v>
      </c>
      <c r="D110" s="7" t="s">
        <v>724</v>
      </c>
      <c r="E110" s="73"/>
      <c r="F110" s="10" t="s">
        <v>203</v>
      </c>
      <c r="G110" s="10">
        <v>6</v>
      </c>
      <c r="H110" s="8"/>
      <c r="I110" s="8"/>
      <c r="J110" s="76">
        <f t="shared" si="2"/>
        <v>0</v>
      </c>
      <c r="K110" s="77">
        <f t="shared" si="3"/>
        <v>0</v>
      </c>
    </row>
    <row r="111" spans="1:11" x14ac:dyDescent="0.2">
      <c r="A111" s="26">
        <v>106</v>
      </c>
      <c r="B111" s="27" t="s">
        <v>995</v>
      </c>
      <c r="C111" s="12" t="s">
        <v>75</v>
      </c>
      <c r="D111" s="7" t="s">
        <v>725</v>
      </c>
      <c r="E111" s="73"/>
      <c r="F111" s="10" t="s">
        <v>203</v>
      </c>
      <c r="G111" s="10">
        <v>4</v>
      </c>
      <c r="H111" s="8"/>
      <c r="I111" s="8"/>
      <c r="J111" s="76">
        <f t="shared" si="2"/>
        <v>0</v>
      </c>
      <c r="K111" s="77">
        <f t="shared" si="3"/>
        <v>0</v>
      </c>
    </row>
    <row r="112" spans="1:11" ht="89.25" x14ac:dyDescent="0.2">
      <c r="A112" s="26">
        <v>107</v>
      </c>
      <c r="B112" s="27" t="s">
        <v>994</v>
      </c>
      <c r="C112" s="12" t="s">
        <v>37</v>
      </c>
      <c r="D112" s="7" t="s">
        <v>726</v>
      </c>
      <c r="E112" s="73"/>
      <c r="F112" s="10" t="s">
        <v>203</v>
      </c>
      <c r="G112" s="10">
        <v>10</v>
      </c>
      <c r="H112" s="8"/>
      <c r="I112" s="8"/>
      <c r="J112" s="76">
        <f t="shared" si="2"/>
        <v>0</v>
      </c>
      <c r="K112" s="77">
        <f t="shared" si="3"/>
        <v>0</v>
      </c>
    </row>
    <row r="113" spans="1:11" ht="127.5" x14ac:dyDescent="0.2">
      <c r="A113" s="26">
        <v>108</v>
      </c>
      <c r="B113" s="27" t="s">
        <v>994</v>
      </c>
      <c r="C113" s="12" t="s">
        <v>39</v>
      </c>
      <c r="D113" s="7" t="s">
        <v>960</v>
      </c>
      <c r="E113" s="78"/>
      <c r="F113" s="10" t="s">
        <v>203</v>
      </c>
      <c r="G113" s="10">
        <v>89</v>
      </c>
      <c r="H113" s="8"/>
      <c r="I113" s="8"/>
      <c r="J113" s="76">
        <f t="shared" si="2"/>
        <v>0</v>
      </c>
      <c r="K113" s="77">
        <f t="shared" si="3"/>
        <v>0</v>
      </c>
    </row>
    <row r="114" spans="1:11" ht="127.5" x14ac:dyDescent="0.2">
      <c r="A114" s="26">
        <v>109</v>
      </c>
      <c r="B114" s="27" t="s">
        <v>994</v>
      </c>
      <c r="C114" s="12" t="s">
        <v>40</v>
      </c>
      <c r="D114" s="7" t="s">
        <v>727</v>
      </c>
      <c r="E114" s="73"/>
      <c r="F114" s="10" t="s">
        <v>203</v>
      </c>
      <c r="G114" s="10">
        <v>99</v>
      </c>
      <c r="H114" s="8"/>
      <c r="I114" s="8"/>
      <c r="J114" s="76">
        <f t="shared" si="2"/>
        <v>0</v>
      </c>
      <c r="K114" s="77">
        <f t="shared" si="3"/>
        <v>0</v>
      </c>
    </row>
    <row r="115" spans="1:11" ht="76.5" x14ac:dyDescent="0.2">
      <c r="A115" s="26">
        <v>110</v>
      </c>
      <c r="B115" s="27" t="s">
        <v>994</v>
      </c>
      <c r="C115" s="12" t="s">
        <v>49</v>
      </c>
      <c r="D115" s="7" t="s">
        <v>248</v>
      </c>
      <c r="E115" s="73"/>
      <c r="F115" s="10" t="s">
        <v>203</v>
      </c>
      <c r="G115" s="10">
        <v>89</v>
      </c>
      <c r="H115" s="8"/>
      <c r="I115" s="8"/>
      <c r="J115" s="76">
        <f t="shared" si="2"/>
        <v>0</v>
      </c>
      <c r="K115" s="77">
        <f t="shared" si="3"/>
        <v>0</v>
      </c>
    </row>
    <row r="116" spans="1:11" ht="25.5" x14ac:dyDescent="0.2">
      <c r="A116" s="26">
        <v>111</v>
      </c>
      <c r="B116" s="27" t="s">
        <v>994</v>
      </c>
      <c r="C116" s="12" t="s">
        <v>556</v>
      </c>
      <c r="D116" s="7" t="s">
        <v>728</v>
      </c>
      <c r="E116" s="73"/>
      <c r="F116" s="10" t="s">
        <v>203</v>
      </c>
      <c r="G116" s="36">
        <v>424</v>
      </c>
      <c r="H116" s="8"/>
      <c r="I116" s="8"/>
      <c r="J116" s="76">
        <f t="shared" si="2"/>
        <v>0</v>
      </c>
      <c r="K116" s="77">
        <f t="shared" si="3"/>
        <v>0</v>
      </c>
    </row>
    <row r="117" spans="1:11" ht="25.5" x14ac:dyDescent="0.2">
      <c r="A117" s="26">
        <v>112</v>
      </c>
      <c r="B117" s="27" t="s">
        <v>994</v>
      </c>
      <c r="C117" s="12" t="s">
        <v>557</v>
      </c>
      <c r="D117" s="7" t="s">
        <v>729</v>
      </c>
      <c r="E117" s="73"/>
      <c r="F117" s="10" t="s">
        <v>203</v>
      </c>
      <c r="G117" s="36">
        <v>424</v>
      </c>
      <c r="H117" s="8"/>
      <c r="I117" s="8"/>
      <c r="J117" s="76">
        <f t="shared" si="2"/>
        <v>0</v>
      </c>
      <c r="K117" s="77">
        <f t="shared" si="3"/>
        <v>0</v>
      </c>
    </row>
    <row r="118" spans="1:11" ht="25.5" x14ac:dyDescent="0.2">
      <c r="A118" s="26">
        <v>113</v>
      </c>
      <c r="B118" s="27" t="s">
        <v>994</v>
      </c>
      <c r="C118" s="12" t="s">
        <v>558</v>
      </c>
      <c r="D118" s="7" t="s">
        <v>730</v>
      </c>
      <c r="E118" s="73"/>
      <c r="F118" s="10" t="s">
        <v>203</v>
      </c>
      <c r="G118" s="36">
        <v>424</v>
      </c>
      <c r="H118" s="8"/>
      <c r="I118" s="8"/>
      <c r="J118" s="76">
        <f t="shared" si="2"/>
        <v>0</v>
      </c>
      <c r="K118" s="77">
        <f t="shared" si="3"/>
        <v>0</v>
      </c>
    </row>
    <row r="119" spans="1:11" ht="25.5" x14ac:dyDescent="0.2">
      <c r="A119" s="26">
        <v>114</v>
      </c>
      <c r="B119" s="27" t="s">
        <v>994</v>
      </c>
      <c r="C119" s="12" t="s">
        <v>559</v>
      </c>
      <c r="D119" s="7" t="s">
        <v>731</v>
      </c>
      <c r="E119" s="73"/>
      <c r="F119" s="10" t="s">
        <v>203</v>
      </c>
      <c r="G119" s="36">
        <v>424</v>
      </c>
      <c r="H119" s="8"/>
      <c r="I119" s="8"/>
      <c r="J119" s="76">
        <f t="shared" si="2"/>
        <v>0</v>
      </c>
      <c r="K119" s="77">
        <f t="shared" si="3"/>
        <v>0</v>
      </c>
    </row>
    <row r="120" spans="1:11" ht="76.5" x14ac:dyDescent="0.2">
      <c r="A120" s="26">
        <v>115</v>
      </c>
      <c r="B120" s="27" t="s">
        <v>994</v>
      </c>
      <c r="C120" s="12" t="s">
        <v>560</v>
      </c>
      <c r="D120" s="7" t="s">
        <v>732</v>
      </c>
      <c r="E120" s="73"/>
      <c r="F120" s="10" t="s">
        <v>203</v>
      </c>
      <c r="G120" s="36">
        <v>457</v>
      </c>
      <c r="H120" s="8"/>
      <c r="I120" s="8"/>
      <c r="J120" s="76">
        <f t="shared" si="2"/>
        <v>0</v>
      </c>
      <c r="K120" s="77">
        <f t="shared" si="3"/>
        <v>0</v>
      </c>
    </row>
    <row r="121" spans="1:11" ht="51" x14ac:dyDescent="0.2">
      <c r="A121" s="26">
        <v>116</v>
      </c>
      <c r="B121" s="27" t="s">
        <v>994</v>
      </c>
      <c r="C121" s="12" t="s">
        <v>561</v>
      </c>
      <c r="D121" s="7" t="s">
        <v>733</v>
      </c>
      <c r="E121" s="58"/>
      <c r="F121" s="10" t="s">
        <v>203</v>
      </c>
      <c r="G121" s="36">
        <v>424</v>
      </c>
      <c r="H121" s="8"/>
      <c r="I121" s="8"/>
      <c r="J121" s="76">
        <f t="shared" si="2"/>
        <v>0</v>
      </c>
      <c r="K121" s="77">
        <f t="shared" si="3"/>
        <v>0</v>
      </c>
    </row>
    <row r="122" spans="1:11" ht="51" x14ac:dyDescent="0.2">
      <c r="A122" s="26">
        <v>117</v>
      </c>
      <c r="B122" s="27" t="s">
        <v>994</v>
      </c>
      <c r="C122" s="12" t="s">
        <v>562</v>
      </c>
      <c r="D122" s="7" t="s">
        <v>734</v>
      </c>
      <c r="E122" s="73"/>
      <c r="F122" s="10" t="s">
        <v>203</v>
      </c>
      <c r="G122" s="36">
        <v>513</v>
      </c>
      <c r="H122" s="8"/>
      <c r="I122" s="8"/>
      <c r="J122" s="76">
        <f t="shared" si="2"/>
        <v>0</v>
      </c>
      <c r="K122" s="77">
        <f t="shared" si="3"/>
        <v>0</v>
      </c>
    </row>
    <row r="123" spans="1:11" ht="38.25" x14ac:dyDescent="0.2">
      <c r="A123" s="26">
        <v>118</v>
      </c>
      <c r="B123" s="27" t="s">
        <v>994</v>
      </c>
      <c r="C123" s="12" t="s">
        <v>563</v>
      </c>
      <c r="D123" s="7" t="s">
        <v>735</v>
      </c>
      <c r="E123" s="73"/>
      <c r="F123" s="10" t="s">
        <v>203</v>
      </c>
      <c r="G123" s="36">
        <v>424</v>
      </c>
      <c r="H123" s="8"/>
      <c r="I123" s="8"/>
      <c r="J123" s="76">
        <f t="shared" si="2"/>
        <v>0</v>
      </c>
      <c r="K123" s="77">
        <f t="shared" si="3"/>
        <v>0</v>
      </c>
    </row>
    <row r="124" spans="1:11" ht="25.5" x14ac:dyDescent="0.2">
      <c r="A124" s="26">
        <v>119</v>
      </c>
      <c r="B124" s="27" t="s">
        <v>994</v>
      </c>
      <c r="C124" s="12" t="s">
        <v>564</v>
      </c>
      <c r="D124" s="7" t="s">
        <v>736</v>
      </c>
      <c r="E124" s="73"/>
      <c r="F124" s="10" t="s">
        <v>203</v>
      </c>
      <c r="G124" s="36">
        <v>424</v>
      </c>
      <c r="H124" s="8"/>
      <c r="I124" s="8"/>
      <c r="J124" s="76">
        <f t="shared" si="2"/>
        <v>0</v>
      </c>
      <c r="K124" s="77">
        <f t="shared" si="3"/>
        <v>0</v>
      </c>
    </row>
    <row r="125" spans="1:11" ht="25.5" x14ac:dyDescent="0.2">
      <c r="A125" s="26">
        <v>120</v>
      </c>
      <c r="B125" s="27" t="s">
        <v>994</v>
      </c>
      <c r="C125" s="12" t="s">
        <v>565</v>
      </c>
      <c r="D125" s="7" t="s">
        <v>737</v>
      </c>
      <c r="E125" s="73"/>
      <c r="F125" s="10" t="s">
        <v>203</v>
      </c>
      <c r="G125" s="36">
        <v>424</v>
      </c>
      <c r="H125" s="8"/>
      <c r="I125" s="8"/>
      <c r="J125" s="76">
        <f t="shared" si="2"/>
        <v>0</v>
      </c>
      <c r="K125" s="77">
        <f t="shared" si="3"/>
        <v>0</v>
      </c>
    </row>
    <row r="126" spans="1:11" ht="38.25" x14ac:dyDescent="0.2">
      <c r="A126" s="26">
        <v>121</v>
      </c>
      <c r="B126" s="27" t="s">
        <v>994</v>
      </c>
      <c r="C126" s="12" t="s">
        <v>566</v>
      </c>
      <c r="D126" s="7" t="s">
        <v>738</v>
      </c>
      <c r="E126" s="73"/>
      <c r="F126" s="10" t="s">
        <v>203</v>
      </c>
      <c r="G126" s="36">
        <v>424</v>
      </c>
      <c r="H126" s="8"/>
      <c r="I126" s="8"/>
      <c r="J126" s="76">
        <f t="shared" si="2"/>
        <v>0</v>
      </c>
      <c r="K126" s="77">
        <f t="shared" si="3"/>
        <v>0</v>
      </c>
    </row>
    <row r="127" spans="1:11" ht="25.5" x14ac:dyDescent="0.2">
      <c r="A127" s="26">
        <v>122</v>
      </c>
      <c r="B127" s="27" t="s">
        <v>994</v>
      </c>
      <c r="C127" s="12" t="s">
        <v>567</v>
      </c>
      <c r="D127" s="7" t="s">
        <v>739</v>
      </c>
      <c r="E127" s="73"/>
      <c r="F127" s="10" t="s">
        <v>203</v>
      </c>
      <c r="G127" s="36">
        <v>424</v>
      </c>
      <c r="H127" s="8"/>
      <c r="I127" s="8"/>
      <c r="J127" s="76">
        <f t="shared" si="2"/>
        <v>0</v>
      </c>
      <c r="K127" s="77">
        <f t="shared" si="3"/>
        <v>0</v>
      </c>
    </row>
    <row r="128" spans="1:11" ht="51" x14ac:dyDescent="0.2">
      <c r="A128" s="26">
        <v>123</v>
      </c>
      <c r="B128" s="27" t="s">
        <v>994</v>
      </c>
      <c r="C128" s="12" t="s">
        <v>568</v>
      </c>
      <c r="D128" s="7" t="s">
        <v>992</v>
      </c>
      <c r="E128" s="73"/>
      <c r="F128" s="10" t="s">
        <v>203</v>
      </c>
      <c r="G128" s="36">
        <v>516</v>
      </c>
      <c r="H128" s="8"/>
      <c r="I128" s="8"/>
      <c r="J128" s="76">
        <f t="shared" si="2"/>
        <v>0</v>
      </c>
      <c r="K128" s="77">
        <f t="shared" si="3"/>
        <v>0</v>
      </c>
    </row>
    <row r="129" spans="1:11" s="25" customFormat="1" ht="127.5" x14ac:dyDescent="0.2">
      <c r="A129" s="26">
        <v>124</v>
      </c>
      <c r="B129" s="27" t="s">
        <v>994</v>
      </c>
      <c r="C129" s="12" t="s">
        <v>569</v>
      </c>
      <c r="D129" s="11" t="s">
        <v>740</v>
      </c>
      <c r="E129" s="73"/>
      <c r="F129" s="57" t="s">
        <v>203</v>
      </c>
      <c r="G129" s="93">
        <f>424+42</f>
        <v>466</v>
      </c>
      <c r="H129" s="58"/>
      <c r="I129" s="58"/>
      <c r="J129" s="90">
        <f t="shared" si="2"/>
        <v>0</v>
      </c>
      <c r="K129" s="91">
        <f t="shared" si="3"/>
        <v>0</v>
      </c>
    </row>
    <row r="130" spans="1:11" x14ac:dyDescent="0.2">
      <c r="A130" s="26">
        <v>125</v>
      </c>
      <c r="B130" s="27" t="s">
        <v>995</v>
      </c>
      <c r="C130" s="12" t="s">
        <v>80</v>
      </c>
      <c r="D130" s="7" t="s">
        <v>741</v>
      </c>
      <c r="E130" s="73"/>
      <c r="F130" s="10" t="s">
        <v>203</v>
      </c>
      <c r="G130" s="36">
        <v>7</v>
      </c>
      <c r="H130" s="8"/>
      <c r="I130" s="8"/>
      <c r="J130" s="76">
        <f t="shared" si="2"/>
        <v>0</v>
      </c>
      <c r="K130" s="77">
        <f t="shared" si="3"/>
        <v>0</v>
      </c>
    </row>
    <row r="131" spans="1:11" ht="38.25" x14ac:dyDescent="0.2">
      <c r="A131" s="26">
        <v>126</v>
      </c>
      <c r="B131" s="27" t="s">
        <v>994</v>
      </c>
      <c r="C131" s="9" t="s">
        <v>97</v>
      </c>
      <c r="D131" s="7" t="s">
        <v>742</v>
      </c>
      <c r="E131" s="11"/>
      <c r="F131" s="10" t="s">
        <v>203</v>
      </c>
      <c r="G131" s="10">
        <v>473</v>
      </c>
      <c r="H131" s="8"/>
      <c r="I131" s="8"/>
      <c r="J131" s="76">
        <f t="shared" si="2"/>
        <v>0</v>
      </c>
      <c r="K131" s="77">
        <f t="shared" si="3"/>
        <v>0</v>
      </c>
    </row>
    <row r="132" spans="1:11" ht="51" x14ac:dyDescent="0.2">
      <c r="A132" s="26">
        <v>127</v>
      </c>
      <c r="B132" s="27" t="s">
        <v>993</v>
      </c>
      <c r="C132" s="12" t="s">
        <v>482</v>
      </c>
      <c r="D132" s="7" t="s">
        <v>743</v>
      </c>
      <c r="E132" s="11"/>
      <c r="F132" s="10" t="s">
        <v>203</v>
      </c>
      <c r="G132" s="10">
        <v>62</v>
      </c>
      <c r="H132" s="8"/>
      <c r="I132" s="8"/>
      <c r="J132" s="76">
        <f t="shared" si="2"/>
        <v>0</v>
      </c>
      <c r="K132" s="77">
        <f t="shared" si="3"/>
        <v>0</v>
      </c>
    </row>
    <row r="133" spans="1:11" ht="25.5" x14ac:dyDescent="0.2">
      <c r="A133" s="26">
        <v>128</v>
      </c>
      <c r="B133" s="27" t="s">
        <v>994</v>
      </c>
      <c r="C133" s="9" t="s">
        <v>222</v>
      </c>
      <c r="D133" s="7" t="s">
        <v>744</v>
      </c>
      <c r="E133" s="11"/>
      <c r="F133" s="10" t="s">
        <v>203</v>
      </c>
      <c r="G133" s="10">
        <v>68</v>
      </c>
      <c r="H133" s="8"/>
      <c r="I133" s="8"/>
      <c r="J133" s="76">
        <f t="shared" si="2"/>
        <v>0</v>
      </c>
      <c r="K133" s="77">
        <f t="shared" si="3"/>
        <v>0</v>
      </c>
    </row>
    <row r="134" spans="1:11" x14ac:dyDescent="0.2">
      <c r="A134" s="26">
        <v>129</v>
      </c>
      <c r="B134" s="27" t="s">
        <v>994</v>
      </c>
      <c r="C134" s="9" t="s">
        <v>223</v>
      </c>
      <c r="D134" s="7" t="s">
        <v>745</v>
      </c>
      <c r="E134" s="11"/>
      <c r="F134" s="10" t="s">
        <v>203</v>
      </c>
      <c r="G134" s="10">
        <v>473</v>
      </c>
      <c r="H134" s="8"/>
      <c r="I134" s="8"/>
      <c r="J134" s="76">
        <f t="shared" ref="J134:J197" si="4">ROUND(G134*H134,2)</f>
        <v>0</v>
      </c>
      <c r="K134" s="77">
        <f t="shared" ref="K134:K197" si="5">ROUND(G134*I134,2)</f>
        <v>0</v>
      </c>
    </row>
    <row r="135" spans="1:11" ht="25.5" x14ac:dyDescent="0.2">
      <c r="A135" s="26">
        <v>130</v>
      </c>
      <c r="B135" s="27" t="s">
        <v>994</v>
      </c>
      <c r="C135" s="9" t="s">
        <v>985</v>
      </c>
      <c r="D135" s="7" t="s">
        <v>746</v>
      </c>
      <c r="E135" s="11"/>
      <c r="F135" s="10" t="s">
        <v>203</v>
      </c>
      <c r="G135" s="10">
        <v>473</v>
      </c>
      <c r="H135" s="8"/>
      <c r="I135" s="8"/>
      <c r="J135" s="76">
        <f t="shared" si="4"/>
        <v>0</v>
      </c>
      <c r="K135" s="77">
        <f t="shared" si="5"/>
        <v>0</v>
      </c>
    </row>
    <row r="136" spans="1:11" s="25" customFormat="1" ht="51" x14ac:dyDescent="0.2">
      <c r="A136" s="26">
        <v>131</v>
      </c>
      <c r="B136" s="27" t="s">
        <v>994</v>
      </c>
      <c r="C136" s="9" t="s">
        <v>95</v>
      </c>
      <c r="D136" s="11" t="s">
        <v>747</v>
      </c>
      <c r="E136" s="83"/>
      <c r="F136" s="57" t="s">
        <v>203</v>
      </c>
      <c r="G136" s="92">
        <f>473+5</f>
        <v>478</v>
      </c>
      <c r="H136" s="58"/>
      <c r="I136" s="58"/>
      <c r="J136" s="90">
        <f t="shared" si="4"/>
        <v>0</v>
      </c>
      <c r="K136" s="91">
        <f t="shared" si="5"/>
        <v>0</v>
      </c>
    </row>
    <row r="137" spans="1:11" ht="76.5" x14ac:dyDescent="0.2">
      <c r="A137" s="26">
        <v>132</v>
      </c>
      <c r="B137" s="27" t="s">
        <v>993</v>
      </c>
      <c r="C137" s="9" t="s">
        <v>404</v>
      </c>
      <c r="D137" s="11" t="s">
        <v>422</v>
      </c>
      <c r="E137" s="11"/>
      <c r="F137" s="10" t="s">
        <v>203</v>
      </c>
      <c r="G137" s="10">
        <v>62</v>
      </c>
      <c r="H137" s="8"/>
      <c r="I137" s="8"/>
      <c r="J137" s="76">
        <f t="shared" si="4"/>
        <v>0</v>
      </c>
      <c r="K137" s="77">
        <f t="shared" si="5"/>
        <v>0</v>
      </c>
    </row>
    <row r="138" spans="1:11" ht="51" x14ac:dyDescent="0.2">
      <c r="A138" s="26">
        <v>133</v>
      </c>
      <c r="B138" s="27" t="s">
        <v>993</v>
      </c>
      <c r="C138" s="9" t="s">
        <v>98</v>
      </c>
      <c r="D138" s="7" t="s">
        <v>976</v>
      </c>
      <c r="E138" s="78"/>
      <c r="F138" s="10" t="s">
        <v>203</v>
      </c>
      <c r="G138" s="10">
        <v>86</v>
      </c>
      <c r="H138" s="8"/>
      <c r="I138" s="8"/>
      <c r="J138" s="76">
        <f t="shared" si="4"/>
        <v>0</v>
      </c>
      <c r="K138" s="77">
        <f t="shared" si="5"/>
        <v>0</v>
      </c>
    </row>
    <row r="139" spans="1:11" ht="63.75" x14ac:dyDescent="0.2">
      <c r="A139" s="26">
        <v>134</v>
      </c>
      <c r="B139" s="27" t="s">
        <v>997</v>
      </c>
      <c r="C139" s="9" t="s">
        <v>99</v>
      </c>
      <c r="D139" s="7" t="s">
        <v>975</v>
      </c>
      <c r="E139" s="78"/>
      <c r="F139" s="10" t="s">
        <v>203</v>
      </c>
      <c r="G139" s="10">
        <v>1</v>
      </c>
      <c r="H139" s="8"/>
      <c r="I139" s="8"/>
      <c r="J139" s="76">
        <f t="shared" si="4"/>
        <v>0</v>
      </c>
      <c r="K139" s="77">
        <f t="shared" si="5"/>
        <v>0</v>
      </c>
    </row>
    <row r="140" spans="1:11" ht="89.25" x14ac:dyDescent="0.2">
      <c r="A140" s="26">
        <v>135</v>
      </c>
      <c r="B140" s="27" t="s">
        <v>997</v>
      </c>
      <c r="C140" s="9" t="s">
        <v>100</v>
      </c>
      <c r="D140" s="7" t="s">
        <v>977</v>
      </c>
      <c r="E140" s="78"/>
      <c r="F140" s="10" t="s">
        <v>203</v>
      </c>
      <c r="G140" s="10">
        <v>1</v>
      </c>
      <c r="H140" s="8"/>
      <c r="I140" s="8"/>
      <c r="J140" s="76">
        <f t="shared" si="4"/>
        <v>0</v>
      </c>
      <c r="K140" s="77">
        <f t="shared" si="5"/>
        <v>0</v>
      </c>
    </row>
    <row r="141" spans="1:11" ht="216.75" x14ac:dyDescent="0.2">
      <c r="A141" s="26">
        <v>136</v>
      </c>
      <c r="B141" s="27" t="s">
        <v>993</v>
      </c>
      <c r="C141" s="9" t="s">
        <v>101</v>
      </c>
      <c r="D141" s="7" t="s">
        <v>748</v>
      </c>
      <c r="E141" s="72"/>
      <c r="F141" s="10" t="s">
        <v>203</v>
      </c>
      <c r="G141" s="10">
        <v>9</v>
      </c>
      <c r="H141" s="8"/>
      <c r="I141" s="8"/>
      <c r="J141" s="76">
        <f t="shared" si="4"/>
        <v>0</v>
      </c>
      <c r="K141" s="77">
        <f t="shared" si="5"/>
        <v>0</v>
      </c>
    </row>
    <row r="142" spans="1:11" ht="409.5" x14ac:dyDescent="0.2">
      <c r="A142" s="26">
        <v>137</v>
      </c>
      <c r="B142" s="67" t="s">
        <v>993</v>
      </c>
      <c r="C142" s="63" t="s">
        <v>102</v>
      </c>
      <c r="D142" s="64" t="s">
        <v>270</v>
      </c>
      <c r="E142" s="72"/>
      <c r="F142" s="65" t="s">
        <v>203</v>
      </c>
      <c r="G142" s="65">
        <v>9</v>
      </c>
      <c r="H142" s="66"/>
      <c r="I142" s="66"/>
      <c r="J142" s="76">
        <f t="shared" si="4"/>
        <v>0</v>
      </c>
      <c r="K142" s="77">
        <f t="shared" si="5"/>
        <v>0</v>
      </c>
    </row>
    <row r="143" spans="1:11" ht="280.5" x14ac:dyDescent="0.2">
      <c r="A143" s="26">
        <v>138</v>
      </c>
      <c r="B143" s="27" t="s">
        <v>993</v>
      </c>
      <c r="C143" s="9" t="s">
        <v>103</v>
      </c>
      <c r="D143" s="7" t="s">
        <v>749</v>
      </c>
      <c r="E143" s="72"/>
      <c r="F143" s="10" t="s">
        <v>203</v>
      </c>
      <c r="G143" s="10">
        <v>9</v>
      </c>
      <c r="H143" s="8"/>
      <c r="I143" s="8"/>
      <c r="J143" s="76">
        <f t="shared" si="4"/>
        <v>0</v>
      </c>
      <c r="K143" s="77">
        <f t="shared" si="5"/>
        <v>0</v>
      </c>
    </row>
    <row r="144" spans="1:11" ht="165.75" x14ac:dyDescent="0.2">
      <c r="A144" s="26">
        <v>139</v>
      </c>
      <c r="B144" s="27" t="s">
        <v>993</v>
      </c>
      <c r="C144" s="9" t="s">
        <v>104</v>
      </c>
      <c r="D144" s="7" t="s">
        <v>271</v>
      </c>
      <c r="E144" s="72"/>
      <c r="F144" s="10" t="s">
        <v>203</v>
      </c>
      <c r="G144" s="10">
        <v>9</v>
      </c>
      <c r="H144" s="8"/>
      <c r="I144" s="8"/>
      <c r="J144" s="76">
        <f t="shared" si="4"/>
        <v>0</v>
      </c>
      <c r="K144" s="77">
        <f t="shared" si="5"/>
        <v>0</v>
      </c>
    </row>
    <row r="145" spans="1:11" ht="127.5" x14ac:dyDescent="0.2">
      <c r="A145" s="26">
        <v>140</v>
      </c>
      <c r="B145" s="27" t="s">
        <v>993</v>
      </c>
      <c r="C145" s="9" t="s">
        <v>105</v>
      </c>
      <c r="D145" s="7" t="s">
        <v>750</v>
      </c>
      <c r="E145" s="72"/>
      <c r="F145" s="10" t="s">
        <v>203</v>
      </c>
      <c r="G145" s="10">
        <v>9</v>
      </c>
      <c r="H145" s="8"/>
      <c r="I145" s="8"/>
      <c r="J145" s="76">
        <f t="shared" si="4"/>
        <v>0</v>
      </c>
      <c r="K145" s="77">
        <f t="shared" si="5"/>
        <v>0</v>
      </c>
    </row>
    <row r="146" spans="1:11" ht="127.5" x14ac:dyDescent="0.2">
      <c r="A146" s="26">
        <v>141</v>
      </c>
      <c r="B146" s="27" t="s">
        <v>993</v>
      </c>
      <c r="C146" s="9" t="s">
        <v>106</v>
      </c>
      <c r="D146" s="7" t="s">
        <v>751</v>
      </c>
      <c r="E146" s="72"/>
      <c r="F146" s="10" t="s">
        <v>203</v>
      </c>
      <c r="G146" s="10">
        <v>4</v>
      </c>
      <c r="H146" s="8"/>
      <c r="I146" s="8"/>
      <c r="J146" s="76">
        <f t="shared" si="4"/>
        <v>0</v>
      </c>
      <c r="K146" s="77">
        <f t="shared" si="5"/>
        <v>0</v>
      </c>
    </row>
    <row r="147" spans="1:11" ht="409.5" x14ac:dyDescent="0.2">
      <c r="A147" s="26">
        <v>142</v>
      </c>
      <c r="B147" s="67" t="s">
        <v>993</v>
      </c>
      <c r="C147" s="63" t="s">
        <v>107</v>
      </c>
      <c r="D147" s="64" t="s">
        <v>272</v>
      </c>
      <c r="E147" s="72"/>
      <c r="F147" s="65" t="s">
        <v>203</v>
      </c>
      <c r="G147" s="65">
        <v>9</v>
      </c>
      <c r="H147" s="66"/>
      <c r="I147" s="66"/>
      <c r="J147" s="76">
        <f t="shared" si="4"/>
        <v>0</v>
      </c>
      <c r="K147" s="77">
        <f t="shared" si="5"/>
        <v>0</v>
      </c>
    </row>
    <row r="148" spans="1:11" ht="344.25" x14ac:dyDescent="0.2">
      <c r="A148" s="26">
        <v>143</v>
      </c>
      <c r="B148" s="27" t="s">
        <v>993</v>
      </c>
      <c r="C148" s="9" t="s">
        <v>108</v>
      </c>
      <c r="D148" s="7" t="s">
        <v>752</v>
      </c>
      <c r="E148" s="72"/>
      <c r="F148" s="10" t="s">
        <v>203</v>
      </c>
      <c r="G148" s="10">
        <v>9</v>
      </c>
      <c r="H148" s="8"/>
      <c r="I148" s="8"/>
      <c r="J148" s="76">
        <f t="shared" si="4"/>
        <v>0</v>
      </c>
      <c r="K148" s="77">
        <f t="shared" si="5"/>
        <v>0</v>
      </c>
    </row>
    <row r="149" spans="1:11" ht="102" x14ac:dyDescent="0.2">
      <c r="A149" s="26">
        <v>144</v>
      </c>
      <c r="B149" s="27" t="s">
        <v>993</v>
      </c>
      <c r="C149" s="9" t="s">
        <v>109</v>
      </c>
      <c r="D149" s="7" t="s">
        <v>753</v>
      </c>
      <c r="E149" s="72"/>
      <c r="F149" s="10" t="s">
        <v>203</v>
      </c>
      <c r="G149" s="10">
        <v>9</v>
      </c>
      <c r="H149" s="8"/>
      <c r="I149" s="8"/>
      <c r="J149" s="76">
        <f t="shared" si="4"/>
        <v>0</v>
      </c>
      <c r="K149" s="77">
        <f t="shared" si="5"/>
        <v>0</v>
      </c>
    </row>
    <row r="150" spans="1:11" ht="178.5" x14ac:dyDescent="0.2">
      <c r="A150" s="26">
        <v>145</v>
      </c>
      <c r="B150" s="27" t="s">
        <v>993</v>
      </c>
      <c r="C150" s="9" t="s">
        <v>110</v>
      </c>
      <c r="D150" s="7" t="s">
        <v>754</v>
      </c>
      <c r="E150" s="72"/>
      <c r="F150" s="10" t="s">
        <v>203</v>
      </c>
      <c r="G150" s="10">
        <v>9</v>
      </c>
      <c r="H150" s="8"/>
      <c r="I150" s="8"/>
      <c r="J150" s="76">
        <f t="shared" si="4"/>
        <v>0</v>
      </c>
      <c r="K150" s="77">
        <f t="shared" si="5"/>
        <v>0</v>
      </c>
    </row>
    <row r="151" spans="1:11" ht="409.5" x14ac:dyDescent="0.2">
      <c r="A151" s="26">
        <v>146</v>
      </c>
      <c r="B151" s="27" t="s">
        <v>993</v>
      </c>
      <c r="C151" s="9" t="s">
        <v>111</v>
      </c>
      <c r="D151" s="34" t="s">
        <v>755</v>
      </c>
      <c r="E151" s="72"/>
      <c r="F151" s="10" t="s">
        <v>203</v>
      </c>
      <c r="G151" s="10">
        <v>9</v>
      </c>
      <c r="H151" s="8"/>
      <c r="I151" s="8"/>
      <c r="J151" s="76">
        <f t="shared" si="4"/>
        <v>0</v>
      </c>
      <c r="K151" s="77">
        <f t="shared" si="5"/>
        <v>0</v>
      </c>
    </row>
    <row r="152" spans="1:11" ht="191.25" x14ac:dyDescent="0.2">
      <c r="A152" s="26">
        <v>147</v>
      </c>
      <c r="B152" s="27" t="s">
        <v>993</v>
      </c>
      <c r="C152" s="9" t="s">
        <v>112</v>
      </c>
      <c r="D152" s="7" t="s">
        <v>756</v>
      </c>
      <c r="E152" s="72"/>
      <c r="F152" s="10" t="s">
        <v>203</v>
      </c>
      <c r="G152" s="10">
        <v>8</v>
      </c>
      <c r="H152" s="8"/>
      <c r="I152" s="8"/>
      <c r="J152" s="76">
        <f t="shared" si="4"/>
        <v>0</v>
      </c>
      <c r="K152" s="77">
        <f t="shared" si="5"/>
        <v>0</v>
      </c>
    </row>
    <row r="153" spans="1:11" ht="191.25" x14ac:dyDescent="0.2">
      <c r="A153" s="26">
        <v>148</v>
      </c>
      <c r="B153" s="27" t="s">
        <v>993</v>
      </c>
      <c r="C153" s="9" t="s">
        <v>113</v>
      </c>
      <c r="D153" s="7" t="s">
        <v>757</v>
      </c>
      <c r="E153" s="72"/>
      <c r="F153" s="10" t="s">
        <v>203</v>
      </c>
      <c r="G153" s="10">
        <v>9</v>
      </c>
      <c r="H153" s="8"/>
      <c r="I153" s="8"/>
      <c r="J153" s="76">
        <f t="shared" si="4"/>
        <v>0</v>
      </c>
      <c r="K153" s="77">
        <f t="shared" si="5"/>
        <v>0</v>
      </c>
    </row>
    <row r="154" spans="1:11" ht="267.75" x14ac:dyDescent="0.2">
      <c r="A154" s="26">
        <v>149</v>
      </c>
      <c r="B154" s="27" t="s">
        <v>993</v>
      </c>
      <c r="C154" s="9" t="s">
        <v>114</v>
      </c>
      <c r="D154" s="7" t="s">
        <v>758</v>
      </c>
      <c r="E154" s="72"/>
      <c r="F154" s="10" t="s">
        <v>203</v>
      </c>
      <c r="G154" s="10">
        <v>9</v>
      </c>
      <c r="H154" s="8"/>
      <c r="I154" s="8"/>
      <c r="J154" s="76">
        <f t="shared" si="4"/>
        <v>0</v>
      </c>
      <c r="K154" s="77">
        <f t="shared" si="5"/>
        <v>0</v>
      </c>
    </row>
    <row r="155" spans="1:11" ht="204" x14ac:dyDescent="0.2">
      <c r="A155" s="26">
        <v>150</v>
      </c>
      <c r="B155" s="27" t="s">
        <v>993</v>
      </c>
      <c r="C155" s="9" t="s">
        <v>115</v>
      </c>
      <c r="D155" s="7" t="s">
        <v>759</v>
      </c>
      <c r="E155" s="72"/>
      <c r="F155" s="10" t="s">
        <v>203</v>
      </c>
      <c r="G155" s="10">
        <v>8</v>
      </c>
      <c r="H155" s="8"/>
      <c r="I155" s="8"/>
      <c r="J155" s="76">
        <f t="shared" si="4"/>
        <v>0</v>
      </c>
      <c r="K155" s="77">
        <f t="shared" si="5"/>
        <v>0</v>
      </c>
    </row>
    <row r="156" spans="1:11" ht="89.25" x14ac:dyDescent="0.2">
      <c r="A156" s="26">
        <v>151</v>
      </c>
      <c r="B156" s="27" t="s">
        <v>993</v>
      </c>
      <c r="C156" s="9" t="s">
        <v>116</v>
      </c>
      <c r="D156" s="7" t="s">
        <v>273</v>
      </c>
      <c r="E156" s="72"/>
      <c r="F156" s="10" t="s">
        <v>203</v>
      </c>
      <c r="G156" s="10">
        <v>9</v>
      </c>
      <c r="H156" s="8"/>
      <c r="I156" s="8"/>
      <c r="J156" s="76">
        <f t="shared" si="4"/>
        <v>0</v>
      </c>
      <c r="K156" s="77">
        <f t="shared" si="5"/>
        <v>0</v>
      </c>
    </row>
    <row r="157" spans="1:11" ht="280.5" x14ac:dyDescent="0.2">
      <c r="A157" s="26">
        <v>152</v>
      </c>
      <c r="B157" s="27" t="s">
        <v>993</v>
      </c>
      <c r="C157" s="9" t="s">
        <v>117</v>
      </c>
      <c r="D157" s="7" t="s">
        <v>760</v>
      </c>
      <c r="E157" s="72"/>
      <c r="F157" s="10" t="s">
        <v>203</v>
      </c>
      <c r="G157" s="10">
        <v>9</v>
      </c>
      <c r="H157" s="8"/>
      <c r="I157" s="8"/>
      <c r="J157" s="76">
        <f t="shared" si="4"/>
        <v>0</v>
      </c>
      <c r="K157" s="77">
        <f t="shared" si="5"/>
        <v>0</v>
      </c>
    </row>
    <row r="158" spans="1:11" ht="102" x14ac:dyDescent="0.2">
      <c r="A158" s="26">
        <v>153</v>
      </c>
      <c r="B158" s="27" t="s">
        <v>993</v>
      </c>
      <c r="C158" s="9" t="s">
        <v>118</v>
      </c>
      <c r="D158" s="7" t="s">
        <v>274</v>
      </c>
      <c r="E158" s="72"/>
      <c r="F158" s="10" t="s">
        <v>203</v>
      </c>
      <c r="G158" s="10">
        <v>9</v>
      </c>
      <c r="H158" s="8"/>
      <c r="I158" s="8"/>
      <c r="J158" s="76">
        <f t="shared" si="4"/>
        <v>0</v>
      </c>
      <c r="K158" s="77">
        <f t="shared" si="5"/>
        <v>0</v>
      </c>
    </row>
    <row r="159" spans="1:11" ht="114.75" x14ac:dyDescent="0.2">
      <c r="A159" s="26">
        <v>154</v>
      </c>
      <c r="B159" s="27" t="s">
        <v>993</v>
      </c>
      <c r="C159" s="9" t="s">
        <v>119</v>
      </c>
      <c r="D159" s="7" t="s">
        <v>275</v>
      </c>
      <c r="E159" s="72"/>
      <c r="F159" s="10" t="s">
        <v>203</v>
      </c>
      <c r="G159" s="10">
        <v>9</v>
      </c>
      <c r="H159" s="8"/>
      <c r="I159" s="8"/>
      <c r="J159" s="76">
        <f t="shared" si="4"/>
        <v>0</v>
      </c>
      <c r="K159" s="77">
        <f t="shared" si="5"/>
        <v>0</v>
      </c>
    </row>
    <row r="160" spans="1:11" ht="216.75" x14ac:dyDescent="0.2">
      <c r="A160" s="26">
        <v>155</v>
      </c>
      <c r="B160" s="27" t="s">
        <v>993</v>
      </c>
      <c r="C160" s="9" t="s">
        <v>120</v>
      </c>
      <c r="D160" s="7" t="s">
        <v>761</v>
      </c>
      <c r="E160" s="72"/>
      <c r="F160" s="10" t="s">
        <v>203</v>
      </c>
      <c r="G160" s="10">
        <v>9</v>
      </c>
      <c r="H160" s="8"/>
      <c r="I160" s="8"/>
      <c r="J160" s="76">
        <f t="shared" si="4"/>
        <v>0</v>
      </c>
      <c r="K160" s="77">
        <f t="shared" si="5"/>
        <v>0</v>
      </c>
    </row>
    <row r="161" spans="1:11" ht="293.25" x14ac:dyDescent="0.2">
      <c r="A161" s="26">
        <v>156</v>
      </c>
      <c r="B161" s="27" t="s">
        <v>993</v>
      </c>
      <c r="C161" s="9" t="s">
        <v>121</v>
      </c>
      <c r="D161" s="7" t="s">
        <v>276</v>
      </c>
      <c r="E161" s="72"/>
      <c r="F161" s="10" t="s">
        <v>203</v>
      </c>
      <c r="G161" s="10">
        <v>9</v>
      </c>
      <c r="H161" s="8"/>
      <c r="I161" s="8"/>
      <c r="J161" s="76">
        <f t="shared" si="4"/>
        <v>0</v>
      </c>
      <c r="K161" s="77">
        <f t="shared" si="5"/>
        <v>0</v>
      </c>
    </row>
    <row r="162" spans="1:11" ht="242.25" x14ac:dyDescent="0.2">
      <c r="A162" s="26">
        <v>157</v>
      </c>
      <c r="B162" s="27" t="s">
        <v>993</v>
      </c>
      <c r="C162" s="9" t="s">
        <v>122</v>
      </c>
      <c r="D162" s="7" t="s">
        <v>277</v>
      </c>
      <c r="E162" s="72"/>
      <c r="F162" s="10" t="s">
        <v>203</v>
      </c>
      <c r="G162" s="10">
        <v>9</v>
      </c>
      <c r="H162" s="8"/>
      <c r="I162" s="8"/>
      <c r="J162" s="76">
        <f t="shared" si="4"/>
        <v>0</v>
      </c>
      <c r="K162" s="77">
        <f t="shared" si="5"/>
        <v>0</v>
      </c>
    </row>
    <row r="163" spans="1:11" ht="63.75" x14ac:dyDescent="0.2">
      <c r="A163" s="26">
        <v>158</v>
      </c>
      <c r="B163" s="27" t="s">
        <v>993</v>
      </c>
      <c r="C163" s="9" t="s">
        <v>123</v>
      </c>
      <c r="D163" s="7" t="s">
        <v>279</v>
      </c>
      <c r="E163" s="72"/>
      <c r="F163" s="10" t="s">
        <v>203</v>
      </c>
      <c r="G163" s="10">
        <v>9</v>
      </c>
      <c r="H163" s="8"/>
      <c r="I163" s="8"/>
      <c r="J163" s="76">
        <f t="shared" si="4"/>
        <v>0</v>
      </c>
      <c r="K163" s="77">
        <f t="shared" si="5"/>
        <v>0</v>
      </c>
    </row>
    <row r="164" spans="1:11" ht="25.5" x14ac:dyDescent="0.2">
      <c r="A164" s="26">
        <v>159</v>
      </c>
      <c r="B164" s="27" t="s">
        <v>993</v>
      </c>
      <c r="C164" s="9" t="s">
        <v>126</v>
      </c>
      <c r="D164" s="7" t="s">
        <v>281</v>
      </c>
      <c r="E164" s="72"/>
      <c r="F164" s="10" t="s">
        <v>203</v>
      </c>
      <c r="G164" s="10">
        <v>4</v>
      </c>
      <c r="H164" s="8"/>
      <c r="I164" s="8"/>
      <c r="J164" s="76">
        <f t="shared" si="4"/>
        <v>0</v>
      </c>
      <c r="K164" s="77">
        <f t="shared" si="5"/>
        <v>0</v>
      </c>
    </row>
    <row r="165" spans="1:11" ht="25.5" x14ac:dyDescent="0.2">
      <c r="A165" s="26">
        <v>160</v>
      </c>
      <c r="B165" s="27" t="s">
        <v>993</v>
      </c>
      <c r="C165" s="9" t="s">
        <v>125</v>
      </c>
      <c r="D165" s="7" t="s">
        <v>280</v>
      </c>
      <c r="E165" s="78"/>
      <c r="F165" s="10" t="s">
        <v>203</v>
      </c>
      <c r="G165" s="10">
        <v>7</v>
      </c>
      <c r="H165" s="8"/>
      <c r="I165" s="8"/>
      <c r="J165" s="76">
        <f t="shared" si="4"/>
        <v>0</v>
      </c>
      <c r="K165" s="77">
        <f t="shared" si="5"/>
        <v>0</v>
      </c>
    </row>
    <row r="166" spans="1:11" ht="191.25" customHeight="1" x14ac:dyDescent="0.2">
      <c r="A166" s="26">
        <v>161</v>
      </c>
      <c r="B166" s="27" t="s">
        <v>993</v>
      </c>
      <c r="C166" s="9" t="s">
        <v>124</v>
      </c>
      <c r="D166" s="7" t="s">
        <v>278</v>
      </c>
      <c r="E166" s="78"/>
      <c r="F166" s="10" t="s">
        <v>203</v>
      </c>
      <c r="G166" s="10">
        <v>1</v>
      </c>
      <c r="H166" s="8"/>
      <c r="I166" s="8"/>
      <c r="J166" s="76">
        <f t="shared" si="4"/>
        <v>0</v>
      </c>
      <c r="K166" s="77">
        <f t="shared" si="5"/>
        <v>0</v>
      </c>
    </row>
    <row r="167" spans="1:11" ht="25.5" x14ac:dyDescent="0.2">
      <c r="A167" s="26">
        <v>162</v>
      </c>
      <c r="B167" s="27" t="s">
        <v>993</v>
      </c>
      <c r="C167" s="9" t="s">
        <v>138</v>
      </c>
      <c r="D167" s="7" t="s">
        <v>289</v>
      </c>
      <c r="E167" s="58"/>
      <c r="F167" s="10" t="s">
        <v>203</v>
      </c>
      <c r="G167" s="10">
        <v>10</v>
      </c>
      <c r="H167" s="8"/>
      <c r="I167" s="8"/>
      <c r="J167" s="76">
        <f t="shared" si="4"/>
        <v>0</v>
      </c>
      <c r="K167" s="77">
        <f t="shared" si="5"/>
        <v>0</v>
      </c>
    </row>
    <row r="168" spans="1:11" ht="51" x14ac:dyDescent="0.2">
      <c r="A168" s="26">
        <v>163</v>
      </c>
      <c r="B168" s="27" t="s">
        <v>993</v>
      </c>
      <c r="C168" s="9" t="s">
        <v>128</v>
      </c>
      <c r="D168" s="7" t="s">
        <v>282</v>
      </c>
      <c r="E168" s="72"/>
      <c r="F168" s="10" t="s">
        <v>203</v>
      </c>
      <c r="G168" s="10">
        <v>89</v>
      </c>
      <c r="H168" s="8"/>
      <c r="I168" s="8"/>
      <c r="J168" s="76">
        <f t="shared" si="4"/>
        <v>0</v>
      </c>
      <c r="K168" s="77">
        <f t="shared" si="5"/>
        <v>0</v>
      </c>
    </row>
    <row r="169" spans="1:11" ht="25.5" x14ac:dyDescent="0.2">
      <c r="A169" s="26">
        <v>164</v>
      </c>
      <c r="B169" s="27" t="s">
        <v>993</v>
      </c>
      <c r="C169" s="9" t="s">
        <v>570</v>
      </c>
      <c r="D169" s="7" t="s">
        <v>408</v>
      </c>
      <c r="E169" s="72"/>
      <c r="F169" s="10" t="s">
        <v>203</v>
      </c>
      <c r="G169" s="10">
        <v>4</v>
      </c>
      <c r="H169" s="8"/>
      <c r="I169" s="8"/>
      <c r="J169" s="76">
        <f t="shared" si="4"/>
        <v>0</v>
      </c>
      <c r="K169" s="77">
        <f t="shared" si="5"/>
        <v>0</v>
      </c>
    </row>
    <row r="170" spans="1:11" ht="140.25" x14ac:dyDescent="0.2">
      <c r="A170" s="26">
        <v>165</v>
      </c>
      <c r="B170" s="27" t="s">
        <v>993</v>
      </c>
      <c r="C170" s="9" t="s">
        <v>129</v>
      </c>
      <c r="D170" s="7" t="s">
        <v>762</v>
      </c>
      <c r="E170" s="72"/>
      <c r="F170" s="10" t="s">
        <v>203</v>
      </c>
      <c r="G170" s="10">
        <v>92</v>
      </c>
      <c r="H170" s="8"/>
      <c r="I170" s="8"/>
      <c r="J170" s="76">
        <f t="shared" si="4"/>
        <v>0</v>
      </c>
      <c r="K170" s="77">
        <f t="shared" si="5"/>
        <v>0</v>
      </c>
    </row>
    <row r="171" spans="1:11" ht="102" x14ac:dyDescent="0.2">
      <c r="A171" s="26">
        <v>166</v>
      </c>
      <c r="B171" s="27" t="s">
        <v>997</v>
      </c>
      <c r="C171" s="9" t="s">
        <v>131</v>
      </c>
      <c r="D171" s="7" t="s">
        <v>962</v>
      </c>
      <c r="E171" s="72"/>
      <c r="F171" s="10" t="s">
        <v>203</v>
      </c>
      <c r="G171" s="10">
        <v>4</v>
      </c>
      <c r="H171" s="8"/>
      <c r="I171" s="8"/>
      <c r="J171" s="76">
        <f t="shared" si="4"/>
        <v>0</v>
      </c>
      <c r="K171" s="77">
        <f t="shared" si="5"/>
        <v>0</v>
      </c>
    </row>
    <row r="172" spans="1:11" ht="51" x14ac:dyDescent="0.2">
      <c r="A172" s="26">
        <v>167</v>
      </c>
      <c r="B172" s="27" t="s">
        <v>993</v>
      </c>
      <c r="C172" s="11" t="s">
        <v>132</v>
      </c>
      <c r="D172" s="7" t="s">
        <v>284</v>
      </c>
      <c r="E172" s="72"/>
      <c r="F172" s="10" t="s">
        <v>203</v>
      </c>
      <c r="G172" s="10">
        <v>7</v>
      </c>
      <c r="H172" s="8"/>
      <c r="I172" s="8"/>
      <c r="J172" s="76">
        <f t="shared" si="4"/>
        <v>0</v>
      </c>
      <c r="K172" s="77">
        <f t="shared" si="5"/>
        <v>0</v>
      </c>
    </row>
    <row r="173" spans="1:11" ht="63.75" x14ac:dyDescent="0.2">
      <c r="A173" s="26">
        <v>168</v>
      </c>
      <c r="B173" s="27" t="s">
        <v>993</v>
      </c>
      <c r="C173" s="11" t="s">
        <v>133</v>
      </c>
      <c r="D173" s="7" t="s">
        <v>285</v>
      </c>
      <c r="E173" s="72"/>
      <c r="F173" s="10" t="s">
        <v>203</v>
      </c>
      <c r="G173" s="10">
        <v>3</v>
      </c>
      <c r="H173" s="8"/>
      <c r="I173" s="8"/>
      <c r="J173" s="76">
        <f t="shared" si="4"/>
        <v>0</v>
      </c>
      <c r="K173" s="77">
        <f t="shared" si="5"/>
        <v>0</v>
      </c>
    </row>
    <row r="174" spans="1:11" ht="51" x14ac:dyDescent="0.2">
      <c r="A174" s="26">
        <v>169</v>
      </c>
      <c r="B174" s="27" t="s">
        <v>993</v>
      </c>
      <c r="C174" s="11" t="s">
        <v>134</v>
      </c>
      <c r="D174" s="7" t="s">
        <v>286</v>
      </c>
      <c r="E174" s="72"/>
      <c r="F174" s="10" t="s">
        <v>203</v>
      </c>
      <c r="G174" s="10">
        <v>2</v>
      </c>
      <c r="H174" s="8"/>
      <c r="I174" s="8"/>
      <c r="J174" s="76">
        <f t="shared" si="4"/>
        <v>0</v>
      </c>
      <c r="K174" s="77">
        <f t="shared" si="5"/>
        <v>0</v>
      </c>
    </row>
    <row r="175" spans="1:11" ht="51" x14ac:dyDescent="0.2">
      <c r="A175" s="26">
        <v>170</v>
      </c>
      <c r="B175" s="27" t="s">
        <v>993</v>
      </c>
      <c r="C175" s="11" t="s">
        <v>135</v>
      </c>
      <c r="D175" s="7" t="s">
        <v>287</v>
      </c>
      <c r="E175" s="72"/>
      <c r="F175" s="10" t="s">
        <v>203</v>
      </c>
      <c r="G175" s="10">
        <v>2</v>
      </c>
      <c r="H175" s="8"/>
      <c r="I175" s="8"/>
      <c r="J175" s="76">
        <f t="shared" si="4"/>
        <v>0</v>
      </c>
      <c r="K175" s="77">
        <f t="shared" si="5"/>
        <v>0</v>
      </c>
    </row>
    <row r="176" spans="1:11" ht="63.75" x14ac:dyDescent="0.2">
      <c r="A176" s="26">
        <v>171</v>
      </c>
      <c r="B176" s="27" t="s">
        <v>993</v>
      </c>
      <c r="C176" s="11" t="s">
        <v>136</v>
      </c>
      <c r="D176" s="7" t="s">
        <v>288</v>
      </c>
      <c r="E176" s="72"/>
      <c r="F176" s="10" t="s">
        <v>203</v>
      </c>
      <c r="G176" s="10">
        <v>3</v>
      </c>
      <c r="H176" s="8"/>
      <c r="I176" s="8"/>
      <c r="J176" s="76">
        <f t="shared" si="4"/>
        <v>0</v>
      </c>
      <c r="K176" s="77">
        <f t="shared" si="5"/>
        <v>0</v>
      </c>
    </row>
    <row r="177" spans="1:11" s="25" customFormat="1" ht="38.25" x14ac:dyDescent="0.2">
      <c r="A177" s="26">
        <v>172</v>
      </c>
      <c r="B177" s="27" t="s">
        <v>993</v>
      </c>
      <c r="C177" s="11" t="s">
        <v>405</v>
      </c>
      <c r="D177" s="11" t="s">
        <v>763</v>
      </c>
      <c r="E177" s="72"/>
      <c r="F177" s="57" t="s">
        <v>203</v>
      </c>
      <c r="G177" s="57">
        <v>29</v>
      </c>
      <c r="H177" s="58"/>
      <c r="I177" s="58"/>
      <c r="J177" s="76">
        <f t="shared" si="4"/>
        <v>0</v>
      </c>
      <c r="K177" s="77">
        <f t="shared" si="5"/>
        <v>0</v>
      </c>
    </row>
    <row r="178" spans="1:11" ht="25.5" x14ac:dyDescent="0.2">
      <c r="A178" s="26">
        <v>173</v>
      </c>
      <c r="B178" s="27" t="s">
        <v>993</v>
      </c>
      <c r="C178" s="11" t="s">
        <v>127</v>
      </c>
      <c r="D178" s="7" t="s">
        <v>764</v>
      </c>
      <c r="E178" s="72"/>
      <c r="F178" s="10" t="s">
        <v>203</v>
      </c>
      <c r="G178" s="10">
        <v>1072</v>
      </c>
      <c r="H178" s="8"/>
      <c r="I178" s="8"/>
      <c r="J178" s="76">
        <f t="shared" si="4"/>
        <v>0</v>
      </c>
      <c r="K178" s="77">
        <f t="shared" si="5"/>
        <v>0</v>
      </c>
    </row>
    <row r="179" spans="1:11" s="25" customFormat="1" ht="51" x14ac:dyDescent="0.2">
      <c r="A179" s="26">
        <v>174</v>
      </c>
      <c r="B179" s="27" t="s">
        <v>993</v>
      </c>
      <c r="C179" s="11" t="s">
        <v>406</v>
      </c>
      <c r="D179" s="11" t="s">
        <v>765</v>
      </c>
      <c r="E179" s="72"/>
      <c r="F179" s="57" t="s">
        <v>203</v>
      </c>
      <c r="G179" s="57">
        <f>44+32</f>
        <v>76</v>
      </c>
      <c r="H179" s="58"/>
      <c r="I179" s="58"/>
      <c r="J179" s="90">
        <f t="shared" si="4"/>
        <v>0</v>
      </c>
      <c r="K179" s="91">
        <f t="shared" si="5"/>
        <v>0</v>
      </c>
    </row>
    <row r="180" spans="1:11" ht="51" x14ac:dyDescent="0.2">
      <c r="A180" s="26">
        <v>175</v>
      </c>
      <c r="B180" s="27" t="s">
        <v>993</v>
      </c>
      <c r="C180" s="11" t="s">
        <v>137</v>
      </c>
      <c r="D180" s="7" t="s">
        <v>766</v>
      </c>
      <c r="E180" s="72"/>
      <c r="F180" s="10" t="s">
        <v>203</v>
      </c>
      <c r="G180" s="10">
        <v>13</v>
      </c>
      <c r="H180" s="8"/>
      <c r="I180" s="8"/>
      <c r="J180" s="76">
        <f t="shared" si="4"/>
        <v>0</v>
      </c>
      <c r="K180" s="77">
        <f t="shared" si="5"/>
        <v>0</v>
      </c>
    </row>
    <row r="181" spans="1:11" ht="25.5" x14ac:dyDescent="0.2">
      <c r="A181" s="26">
        <v>176</v>
      </c>
      <c r="B181" s="27" t="s">
        <v>993</v>
      </c>
      <c r="C181" s="11" t="s">
        <v>130</v>
      </c>
      <c r="D181" s="7" t="s">
        <v>283</v>
      </c>
      <c r="E181" s="72"/>
      <c r="F181" s="10" t="s">
        <v>203</v>
      </c>
      <c r="G181" s="10">
        <v>60</v>
      </c>
      <c r="H181" s="8"/>
      <c r="I181" s="8"/>
      <c r="J181" s="76">
        <f t="shared" si="4"/>
        <v>0</v>
      </c>
      <c r="K181" s="77">
        <f t="shared" si="5"/>
        <v>0</v>
      </c>
    </row>
    <row r="182" spans="1:11" s="25" customFormat="1" ht="38.25" x14ac:dyDescent="0.2">
      <c r="A182" s="26">
        <v>177</v>
      </c>
      <c r="B182" s="27" t="s">
        <v>993</v>
      </c>
      <c r="C182" s="9" t="s">
        <v>407</v>
      </c>
      <c r="D182" s="7" t="s">
        <v>963</v>
      </c>
      <c r="E182" s="78"/>
      <c r="F182" s="57" t="s">
        <v>203</v>
      </c>
      <c r="G182" s="57">
        <v>852</v>
      </c>
      <c r="H182" s="58"/>
      <c r="I182" s="58"/>
      <c r="J182" s="76">
        <f t="shared" si="4"/>
        <v>0</v>
      </c>
      <c r="K182" s="77">
        <f t="shared" si="5"/>
        <v>0</v>
      </c>
    </row>
    <row r="183" spans="1:11" ht="51" customHeight="1" x14ac:dyDescent="0.2">
      <c r="A183" s="26">
        <v>178</v>
      </c>
      <c r="B183" s="27" t="s">
        <v>993</v>
      </c>
      <c r="C183" s="15" t="s">
        <v>142</v>
      </c>
      <c r="D183" s="7" t="s">
        <v>292</v>
      </c>
      <c r="E183" s="72"/>
      <c r="F183" s="10" t="s">
        <v>203</v>
      </c>
      <c r="G183" s="10">
        <v>4</v>
      </c>
      <c r="H183" s="8"/>
      <c r="I183" s="8"/>
      <c r="J183" s="76">
        <f t="shared" si="4"/>
        <v>0</v>
      </c>
      <c r="K183" s="77">
        <f t="shared" si="5"/>
        <v>0</v>
      </c>
    </row>
    <row r="184" spans="1:11" ht="38.25" x14ac:dyDescent="0.2">
      <c r="A184" s="26">
        <v>179</v>
      </c>
      <c r="B184" s="27" t="s">
        <v>993</v>
      </c>
      <c r="C184" s="16" t="s">
        <v>140</v>
      </c>
      <c r="D184" s="7" t="s">
        <v>290</v>
      </c>
      <c r="E184" s="72"/>
      <c r="F184" s="10" t="s">
        <v>203</v>
      </c>
      <c r="G184" s="10">
        <v>89</v>
      </c>
      <c r="H184" s="8"/>
      <c r="I184" s="8"/>
      <c r="J184" s="76">
        <f t="shared" si="4"/>
        <v>0</v>
      </c>
      <c r="K184" s="77">
        <f t="shared" si="5"/>
        <v>0</v>
      </c>
    </row>
    <row r="185" spans="1:11" ht="38.25" x14ac:dyDescent="0.2">
      <c r="A185" s="26">
        <v>180</v>
      </c>
      <c r="B185" s="27" t="s">
        <v>993</v>
      </c>
      <c r="C185" s="15" t="s">
        <v>141</v>
      </c>
      <c r="D185" s="7" t="s">
        <v>291</v>
      </c>
      <c r="E185" s="72"/>
      <c r="F185" s="10" t="s">
        <v>203</v>
      </c>
      <c r="G185" s="10">
        <v>4</v>
      </c>
      <c r="H185" s="8"/>
      <c r="I185" s="8"/>
      <c r="J185" s="76">
        <f t="shared" si="4"/>
        <v>0</v>
      </c>
      <c r="K185" s="77">
        <f t="shared" si="5"/>
        <v>0</v>
      </c>
    </row>
    <row r="186" spans="1:11" ht="165.75" x14ac:dyDescent="0.2">
      <c r="A186" s="26">
        <v>181</v>
      </c>
      <c r="B186" s="27" t="s">
        <v>993</v>
      </c>
      <c r="C186" s="16" t="s">
        <v>139</v>
      </c>
      <c r="D186" s="7" t="s">
        <v>767</v>
      </c>
      <c r="E186" s="72"/>
      <c r="F186" s="10" t="s">
        <v>203</v>
      </c>
      <c r="G186" s="10">
        <v>1</v>
      </c>
      <c r="H186" s="8"/>
      <c r="I186" s="8"/>
      <c r="J186" s="76">
        <f t="shared" si="4"/>
        <v>0</v>
      </c>
      <c r="K186" s="77">
        <f t="shared" si="5"/>
        <v>0</v>
      </c>
    </row>
    <row r="187" spans="1:11" ht="25.5" x14ac:dyDescent="0.2">
      <c r="A187" s="26">
        <v>182</v>
      </c>
      <c r="B187" s="27" t="s">
        <v>993</v>
      </c>
      <c r="C187" s="15" t="s">
        <v>571</v>
      </c>
      <c r="D187" s="7" t="s">
        <v>768</v>
      </c>
      <c r="E187" s="11"/>
      <c r="F187" s="10" t="s">
        <v>203</v>
      </c>
      <c r="G187" s="10">
        <v>1</v>
      </c>
      <c r="H187" s="8"/>
      <c r="I187" s="8"/>
      <c r="J187" s="76">
        <f t="shared" si="4"/>
        <v>0</v>
      </c>
      <c r="K187" s="77">
        <f t="shared" si="5"/>
        <v>0</v>
      </c>
    </row>
    <row r="188" spans="1:11" ht="25.5" x14ac:dyDescent="0.2">
      <c r="A188" s="26">
        <v>183</v>
      </c>
      <c r="B188" s="27" t="s">
        <v>993</v>
      </c>
      <c r="C188" s="16" t="s">
        <v>572</v>
      </c>
      <c r="D188" s="7" t="s">
        <v>769</v>
      </c>
      <c r="E188" s="11"/>
      <c r="F188" s="10" t="s">
        <v>203</v>
      </c>
      <c r="G188" s="10">
        <v>1</v>
      </c>
      <c r="H188" s="8"/>
      <c r="I188" s="8"/>
      <c r="J188" s="76">
        <f t="shared" si="4"/>
        <v>0</v>
      </c>
      <c r="K188" s="77">
        <f t="shared" si="5"/>
        <v>0</v>
      </c>
    </row>
    <row r="189" spans="1:11" ht="25.5" x14ac:dyDescent="0.2">
      <c r="A189" s="26">
        <v>184</v>
      </c>
      <c r="B189" s="27" t="s">
        <v>993</v>
      </c>
      <c r="C189" s="15" t="s">
        <v>573</v>
      </c>
      <c r="D189" s="7" t="s">
        <v>770</v>
      </c>
      <c r="E189" s="11"/>
      <c r="F189" s="10" t="s">
        <v>203</v>
      </c>
      <c r="G189" s="10">
        <v>1</v>
      </c>
      <c r="H189" s="8"/>
      <c r="I189" s="8"/>
      <c r="J189" s="76">
        <f t="shared" si="4"/>
        <v>0</v>
      </c>
      <c r="K189" s="77">
        <f t="shared" si="5"/>
        <v>0</v>
      </c>
    </row>
    <row r="190" spans="1:11" ht="25.5" x14ac:dyDescent="0.2">
      <c r="A190" s="26">
        <v>185</v>
      </c>
      <c r="B190" s="27" t="s">
        <v>993</v>
      </c>
      <c r="C190" s="15" t="s">
        <v>574</v>
      </c>
      <c r="D190" s="7" t="s">
        <v>771</v>
      </c>
      <c r="E190" s="11"/>
      <c r="F190" s="10" t="s">
        <v>203</v>
      </c>
      <c r="G190" s="10">
        <v>1</v>
      </c>
      <c r="H190" s="8"/>
      <c r="I190" s="8"/>
      <c r="J190" s="76">
        <f t="shared" si="4"/>
        <v>0</v>
      </c>
      <c r="K190" s="77">
        <f t="shared" si="5"/>
        <v>0</v>
      </c>
    </row>
    <row r="191" spans="1:11" ht="25.5" x14ac:dyDescent="0.2">
      <c r="A191" s="26">
        <v>186</v>
      </c>
      <c r="B191" s="27" t="s">
        <v>993</v>
      </c>
      <c r="C191" s="16" t="s">
        <v>575</v>
      </c>
      <c r="D191" s="7" t="s">
        <v>772</v>
      </c>
      <c r="E191" s="11"/>
      <c r="F191" s="10" t="s">
        <v>203</v>
      </c>
      <c r="G191" s="10">
        <v>1</v>
      </c>
      <c r="H191" s="8"/>
      <c r="I191" s="8"/>
      <c r="J191" s="76">
        <f t="shared" si="4"/>
        <v>0</v>
      </c>
      <c r="K191" s="77">
        <f t="shared" si="5"/>
        <v>0</v>
      </c>
    </row>
    <row r="192" spans="1:11" ht="25.5" x14ac:dyDescent="0.2">
      <c r="A192" s="26">
        <v>187</v>
      </c>
      <c r="B192" s="27" t="s">
        <v>993</v>
      </c>
      <c r="C192" s="15" t="s">
        <v>576</v>
      </c>
      <c r="D192" s="7" t="s">
        <v>773</v>
      </c>
      <c r="E192" s="11"/>
      <c r="F192" s="10" t="s">
        <v>203</v>
      </c>
      <c r="G192" s="10">
        <v>1</v>
      </c>
      <c r="H192" s="8"/>
      <c r="I192" s="8"/>
      <c r="J192" s="76">
        <f t="shared" si="4"/>
        <v>0</v>
      </c>
      <c r="K192" s="77">
        <f t="shared" si="5"/>
        <v>0</v>
      </c>
    </row>
    <row r="193" spans="1:11" ht="38.25" x14ac:dyDescent="0.2">
      <c r="A193" s="26">
        <v>188</v>
      </c>
      <c r="B193" s="27" t="s">
        <v>993</v>
      </c>
      <c r="C193" s="16" t="s">
        <v>577</v>
      </c>
      <c r="D193" s="7" t="s">
        <v>774</v>
      </c>
      <c r="E193" s="11"/>
      <c r="F193" s="10" t="s">
        <v>203</v>
      </c>
      <c r="G193" s="10">
        <v>1</v>
      </c>
      <c r="H193" s="8"/>
      <c r="I193" s="8"/>
      <c r="J193" s="76">
        <f t="shared" si="4"/>
        <v>0</v>
      </c>
      <c r="K193" s="77">
        <f t="shared" si="5"/>
        <v>0</v>
      </c>
    </row>
    <row r="194" spans="1:11" ht="25.5" x14ac:dyDescent="0.2">
      <c r="A194" s="26">
        <v>189</v>
      </c>
      <c r="B194" s="27" t="s">
        <v>993</v>
      </c>
      <c r="C194" s="16" t="s">
        <v>578</v>
      </c>
      <c r="D194" s="7" t="s">
        <v>775</v>
      </c>
      <c r="E194" s="11"/>
      <c r="F194" s="10" t="s">
        <v>203</v>
      </c>
      <c r="G194" s="10">
        <v>1</v>
      </c>
      <c r="H194" s="8"/>
      <c r="I194" s="8"/>
      <c r="J194" s="76">
        <f t="shared" si="4"/>
        <v>0</v>
      </c>
      <c r="K194" s="77">
        <f t="shared" si="5"/>
        <v>0</v>
      </c>
    </row>
    <row r="195" spans="1:11" ht="25.5" x14ac:dyDescent="0.2">
      <c r="A195" s="26">
        <v>190</v>
      </c>
      <c r="B195" s="27" t="s">
        <v>993</v>
      </c>
      <c r="C195" s="15" t="s">
        <v>579</v>
      </c>
      <c r="D195" s="7" t="s">
        <v>776</v>
      </c>
      <c r="E195" s="11"/>
      <c r="F195" s="10" t="s">
        <v>203</v>
      </c>
      <c r="G195" s="10">
        <v>1</v>
      </c>
      <c r="H195" s="8"/>
      <c r="I195" s="8"/>
      <c r="J195" s="76">
        <f t="shared" si="4"/>
        <v>0</v>
      </c>
      <c r="K195" s="77">
        <f t="shared" si="5"/>
        <v>0</v>
      </c>
    </row>
    <row r="196" spans="1:11" ht="25.5" x14ac:dyDescent="0.2">
      <c r="A196" s="26">
        <v>191</v>
      </c>
      <c r="B196" s="27" t="s">
        <v>993</v>
      </c>
      <c r="C196" s="9" t="s">
        <v>169</v>
      </c>
      <c r="D196" s="7" t="s">
        <v>423</v>
      </c>
      <c r="E196" s="11"/>
      <c r="F196" s="10" t="s">
        <v>203</v>
      </c>
      <c r="G196" s="10">
        <v>2</v>
      </c>
      <c r="H196" s="8"/>
      <c r="I196" s="8"/>
      <c r="J196" s="76">
        <f t="shared" si="4"/>
        <v>0</v>
      </c>
      <c r="K196" s="77">
        <f t="shared" si="5"/>
        <v>0</v>
      </c>
    </row>
    <row r="197" spans="1:11" ht="38.25" x14ac:dyDescent="0.2">
      <c r="A197" s="26">
        <v>192</v>
      </c>
      <c r="B197" s="27" t="s">
        <v>993</v>
      </c>
      <c r="C197" s="9" t="s">
        <v>156</v>
      </c>
      <c r="D197" s="7" t="s">
        <v>293</v>
      </c>
      <c r="E197" s="9"/>
      <c r="F197" s="10" t="s">
        <v>203</v>
      </c>
      <c r="G197" s="10">
        <v>1</v>
      </c>
      <c r="H197" s="8"/>
      <c r="I197" s="8"/>
      <c r="J197" s="76">
        <f t="shared" si="4"/>
        <v>0</v>
      </c>
      <c r="K197" s="77">
        <f t="shared" si="5"/>
        <v>0</v>
      </c>
    </row>
    <row r="198" spans="1:11" ht="25.5" x14ac:dyDescent="0.2">
      <c r="A198" s="26">
        <v>193</v>
      </c>
      <c r="B198" s="27" t="s">
        <v>993</v>
      </c>
      <c r="C198" s="9" t="s">
        <v>580</v>
      </c>
      <c r="D198" s="7" t="s">
        <v>424</v>
      </c>
      <c r="E198" s="11"/>
      <c r="F198" s="10" t="s">
        <v>203</v>
      </c>
      <c r="G198" s="10">
        <v>17</v>
      </c>
      <c r="H198" s="8"/>
      <c r="I198" s="8"/>
      <c r="J198" s="76">
        <f t="shared" ref="J198:J261" si="6">ROUND(G198*H198,2)</f>
        <v>0</v>
      </c>
      <c r="K198" s="77">
        <f t="shared" ref="K198:K261" si="7">ROUND(G198*I198,2)</f>
        <v>0</v>
      </c>
    </row>
    <row r="199" spans="1:11" ht="25.5" x14ac:dyDescent="0.2">
      <c r="A199" s="26">
        <v>194</v>
      </c>
      <c r="B199" s="27" t="s">
        <v>993</v>
      </c>
      <c r="C199" s="9" t="s">
        <v>581</v>
      </c>
      <c r="D199" s="7" t="s">
        <v>425</v>
      </c>
      <c r="E199" s="11"/>
      <c r="F199" s="10" t="s">
        <v>203</v>
      </c>
      <c r="G199" s="10">
        <v>96</v>
      </c>
      <c r="H199" s="8"/>
      <c r="I199" s="8"/>
      <c r="J199" s="76">
        <f t="shared" si="6"/>
        <v>0</v>
      </c>
      <c r="K199" s="77">
        <f t="shared" si="7"/>
        <v>0</v>
      </c>
    </row>
    <row r="200" spans="1:11" ht="25.5" x14ac:dyDescent="0.2">
      <c r="A200" s="26">
        <v>195</v>
      </c>
      <c r="B200" s="27" t="s">
        <v>993</v>
      </c>
      <c r="C200" s="9" t="s">
        <v>162</v>
      </c>
      <c r="D200" s="7" t="s">
        <v>426</v>
      </c>
      <c r="E200" s="11"/>
      <c r="F200" s="10" t="s">
        <v>203</v>
      </c>
      <c r="G200" s="10">
        <v>38</v>
      </c>
      <c r="H200" s="8"/>
      <c r="I200" s="8"/>
      <c r="J200" s="76">
        <f t="shared" si="6"/>
        <v>0</v>
      </c>
      <c r="K200" s="77">
        <f t="shared" si="7"/>
        <v>0</v>
      </c>
    </row>
    <row r="201" spans="1:11" ht="25.5" x14ac:dyDescent="0.2">
      <c r="A201" s="26">
        <v>196</v>
      </c>
      <c r="B201" s="27" t="s">
        <v>993</v>
      </c>
      <c r="C201" s="9" t="s">
        <v>168</v>
      </c>
      <c r="D201" s="7" t="s">
        <v>427</v>
      </c>
      <c r="E201" s="11"/>
      <c r="F201" s="10" t="s">
        <v>203</v>
      </c>
      <c r="G201" s="10">
        <v>7</v>
      </c>
      <c r="H201" s="8"/>
      <c r="I201" s="8"/>
      <c r="J201" s="76">
        <f t="shared" si="6"/>
        <v>0</v>
      </c>
      <c r="K201" s="77">
        <f t="shared" si="7"/>
        <v>0</v>
      </c>
    </row>
    <row r="202" spans="1:11" ht="25.5" x14ac:dyDescent="0.2">
      <c r="A202" s="26">
        <v>197</v>
      </c>
      <c r="B202" s="27" t="s">
        <v>993</v>
      </c>
      <c r="C202" s="9" t="s">
        <v>170</v>
      </c>
      <c r="D202" s="7" t="s">
        <v>428</v>
      </c>
      <c r="E202" s="84"/>
      <c r="F202" s="10" t="s">
        <v>203</v>
      </c>
      <c r="G202" s="10">
        <v>31</v>
      </c>
      <c r="H202" s="8"/>
      <c r="I202" s="8"/>
      <c r="J202" s="76">
        <f t="shared" si="6"/>
        <v>0</v>
      </c>
      <c r="K202" s="77">
        <f t="shared" si="7"/>
        <v>0</v>
      </c>
    </row>
    <row r="203" spans="1:11" ht="102" x14ac:dyDescent="0.2">
      <c r="A203" s="26">
        <v>198</v>
      </c>
      <c r="B203" s="27" t="s">
        <v>993</v>
      </c>
      <c r="C203" s="9" t="s">
        <v>582</v>
      </c>
      <c r="D203" s="7" t="s">
        <v>418</v>
      </c>
      <c r="E203" s="85"/>
      <c r="F203" s="10" t="s">
        <v>203</v>
      </c>
      <c r="G203" s="10">
        <v>86</v>
      </c>
      <c r="H203" s="8"/>
      <c r="I203" s="8"/>
      <c r="J203" s="76">
        <f t="shared" si="6"/>
        <v>0</v>
      </c>
      <c r="K203" s="77">
        <f t="shared" si="7"/>
        <v>0</v>
      </c>
    </row>
    <row r="204" spans="1:11" ht="25.5" x14ac:dyDescent="0.2">
      <c r="A204" s="26">
        <v>199</v>
      </c>
      <c r="B204" s="27" t="s">
        <v>993</v>
      </c>
      <c r="C204" s="9" t="s">
        <v>167</v>
      </c>
      <c r="D204" s="7" t="s">
        <v>429</v>
      </c>
      <c r="E204" s="84"/>
      <c r="F204" s="10" t="s">
        <v>203</v>
      </c>
      <c r="G204" s="10">
        <v>31</v>
      </c>
      <c r="H204" s="8"/>
      <c r="I204" s="8"/>
      <c r="J204" s="76">
        <f t="shared" si="6"/>
        <v>0</v>
      </c>
      <c r="K204" s="77">
        <f t="shared" si="7"/>
        <v>0</v>
      </c>
    </row>
    <row r="205" spans="1:11" ht="51" x14ac:dyDescent="0.2">
      <c r="A205" s="26">
        <v>200</v>
      </c>
      <c r="B205" s="27" t="s">
        <v>993</v>
      </c>
      <c r="C205" s="9" t="s">
        <v>179</v>
      </c>
      <c r="D205" s="7" t="s">
        <v>777</v>
      </c>
      <c r="E205" s="11"/>
      <c r="F205" s="10" t="s">
        <v>203</v>
      </c>
      <c r="G205" s="10">
        <v>35</v>
      </c>
      <c r="H205" s="8"/>
      <c r="I205" s="8"/>
      <c r="J205" s="76">
        <f t="shared" si="6"/>
        <v>0</v>
      </c>
      <c r="K205" s="77">
        <f t="shared" si="7"/>
        <v>0</v>
      </c>
    </row>
    <row r="206" spans="1:11" ht="293.25" x14ac:dyDescent="0.2">
      <c r="A206" s="26">
        <v>201</v>
      </c>
      <c r="B206" s="27" t="s">
        <v>993</v>
      </c>
      <c r="C206" s="16" t="s">
        <v>409</v>
      </c>
      <c r="D206" s="7" t="s">
        <v>778</v>
      </c>
      <c r="E206" s="11"/>
      <c r="F206" s="10" t="s">
        <v>203</v>
      </c>
      <c r="G206" s="10">
        <v>362</v>
      </c>
      <c r="H206" s="8"/>
      <c r="I206" s="8"/>
      <c r="J206" s="76">
        <f t="shared" si="6"/>
        <v>0</v>
      </c>
      <c r="K206" s="77">
        <f t="shared" si="7"/>
        <v>0</v>
      </c>
    </row>
    <row r="207" spans="1:11" ht="127.5" x14ac:dyDescent="0.2">
      <c r="A207" s="26">
        <v>202</v>
      </c>
      <c r="B207" s="27" t="s">
        <v>993</v>
      </c>
      <c r="C207" s="16" t="s">
        <v>410</v>
      </c>
      <c r="D207" s="7" t="s">
        <v>430</v>
      </c>
      <c r="E207" s="16"/>
      <c r="F207" s="10" t="s">
        <v>203</v>
      </c>
      <c r="G207" s="10">
        <v>348</v>
      </c>
      <c r="H207" s="8"/>
      <c r="I207" s="8"/>
      <c r="J207" s="76">
        <f t="shared" si="6"/>
        <v>0</v>
      </c>
      <c r="K207" s="77">
        <f t="shared" si="7"/>
        <v>0</v>
      </c>
    </row>
    <row r="208" spans="1:11" ht="25.5" x14ac:dyDescent="0.2">
      <c r="A208" s="26">
        <v>203</v>
      </c>
      <c r="B208" s="27" t="s">
        <v>993</v>
      </c>
      <c r="C208" s="9" t="s">
        <v>174</v>
      </c>
      <c r="D208" s="7" t="s">
        <v>431</v>
      </c>
      <c r="E208" s="11"/>
      <c r="F208" s="10" t="s">
        <v>203</v>
      </c>
      <c r="G208" s="10">
        <v>32</v>
      </c>
      <c r="H208" s="8"/>
      <c r="I208" s="8"/>
      <c r="J208" s="76">
        <f t="shared" si="6"/>
        <v>0</v>
      </c>
      <c r="K208" s="77">
        <f t="shared" si="7"/>
        <v>0</v>
      </c>
    </row>
    <row r="209" spans="1:11" ht="38.25" x14ac:dyDescent="0.2">
      <c r="A209" s="26">
        <v>204</v>
      </c>
      <c r="B209" s="27" t="s">
        <v>993</v>
      </c>
      <c r="C209" s="11" t="s">
        <v>149</v>
      </c>
      <c r="D209" s="7" t="s">
        <v>432</v>
      </c>
      <c r="E209" s="86"/>
      <c r="F209" s="10" t="s">
        <v>203</v>
      </c>
      <c r="G209" s="10">
        <v>91</v>
      </c>
      <c r="H209" s="8"/>
      <c r="I209" s="8"/>
      <c r="J209" s="76">
        <f t="shared" si="6"/>
        <v>0</v>
      </c>
      <c r="K209" s="77">
        <f t="shared" si="7"/>
        <v>0</v>
      </c>
    </row>
    <row r="210" spans="1:11" ht="51" x14ac:dyDescent="0.2">
      <c r="A210" s="26">
        <v>205</v>
      </c>
      <c r="B210" s="27" t="s">
        <v>998</v>
      </c>
      <c r="C210" s="17" t="s">
        <v>411</v>
      </c>
      <c r="D210" s="7" t="s">
        <v>433</v>
      </c>
      <c r="E210" s="11"/>
      <c r="F210" s="10" t="s">
        <v>203</v>
      </c>
      <c r="G210" s="10">
        <v>1</v>
      </c>
      <c r="H210" s="8"/>
      <c r="I210" s="8"/>
      <c r="J210" s="76">
        <f t="shared" si="6"/>
        <v>0</v>
      </c>
      <c r="K210" s="77">
        <f t="shared" si="7"/>
        <v>0</v>
      </c>
    </row>
    <row r="211" spans="1:11" ht="63.75" x14ac:dyDescent="0.2">
      <c r="A211" s="26">
        <v>206</v>
      </c>
      <c r="B211" s="27" t="s">
        <v>993</v>
      </c>
      <c r="C211" s="15" t="s">
        <v>412</v>
      </c>
      <c r="D211" s="7" t="s">
        <v>434</v>
      </c>
      <c r="E211" s="25"/>
      <c r="F211" s="10" t="s">
        <v>203</v>
      </c>
      <c r="G211" s="10">
        <v>363</v>
      </c>
      <c r="H211" s="8"/>
      <c r="I211" s="8"/>
      <c r="J211" s="76">
        <f t="shared" si="6"/>
        <v>0</v>
      </c>
      <c r="K211" s="77">
        <f t="shared" si="7"/>
        <v>0</v>
      </c>
    </row>
    <row r="212" spans="1:11" ht="25.5" x14ac:dyDescent="0.2">
      <c r="A212" s="26">
        <v>207</v>
      </c>
      <c r="B212" s="27" t="s">
        <v>993</v>
      </c>
      <c r="C212" s="16" t="s">
        <v>173</v>
      </c>
      <c r="D212" s="7" t="s">
        <v>779</v>
      </c>
      <c r="E212" s="11"/>
      <c r="F212" s="10" t="s">
        <v>203</v>
      </c>
      <c r="G212" s="10">
        <v>2</v>
      </c>
      <c r="H212" s="8"/>
      <c r="I212" s="8"/>
      <c r="J212" s="76">
        <f t="shared" si="6"/>
        <v>0</v>
      </c>
      <c r="K212" s="77">
        <f t="shared" si="7"/>
        <v>0</v>
      </c>
    </row>
    <row r="213" spans="1:11" ht="63.75" x14ac:dyDescent="0.2">
      <c r="A213" s="26">
        <v>208</v>
      </c>
      <c r="B213" s="27" t="s">
        <v>993</v>
      </c>
      <c r="C213" s="16" t="s">
        <v>413</v>
      </c>
      <c r="D213" s="7" t="s">
        <v>780</v>
      </c>
      <c r="E213" s="11"/>
      <c r="F213" s="10" t="s">
        <v>203</v>
      </c>
      <c r="G213" s="10">
        <v>1</v>
      </c>
      <c r="H213" s="8"/>
      <c r="I213" s="8"/>
      <c r="J213" s="76">
        <f t="shared" si="6"/>
        <v>0</v>
      </c>
      <c r="K213" s="77">
        <f t="shared" si="7"/>
        <v>0</v>
      </c>
    </row>
    <row r="214" spans="1:11" ht="25.5" x14ac:dyDescent="0.2">
      <c r="A214" s="26">
        <v>209</v>
      </c>
      <c r="B214" s="27" t="s">
        <v>993</v>
      </c>
      <c r="C214" s="16" t="s">
        <v>164</v>
      </c>
      <c r="D214" s="7" t="s">
        <v>435</v>
      </c>
      <c r="E214" s="11"/>
      <c r="F214" s="10" t="s">
        <v>203</v>
      </c>
      <c r="G214" s="10">
        <v>7</v>
      </c>
      <c r="H214" s="8"/>
      <c r="I214" s="8"/>
      <c r="J214" s="76">
        <f t="shared" si="6"/>
        <v>0</v>
      </c>
      <c r="K214" s="77">
        <f t="shared" si="7"/>
        <v>0</v>
      </c>
    </row>
    <row r="215" spans="1:11" ht="25.5" x14ac:dyDescent="0.2">
      <c r="A215" s="26">
        <v>210</v>
      </c>
      <c r="B215" s="27" t="s">
        <v>993</v>
      </c>
      <c r="C215" s="16" t="s">
        <v>150</v>
      </c>
      <c r="D215" s="7" t="s">
        <v>436</v>
      </c>
      <c r="E215" s="11"/>
      <c r="F215" s="10" t="s">
        <v>203</v>
      </c>
      <c r="G215" s="10">
        <v>8</v>
      </c>
      <c r="H215" s="8"/>
      <c r="I215" s="8"/>
      <c r="J215" s="76">
        <f t="shared" si="6"/>
        <v>0</v>
      </c>
      <c r="K215" s="77">
        <f t="shared" si="7"/>
        <v>0</v>
      </c>
    </row>
    <row r="216" spans="1:11" ht="38.25" x14ac:dyDescent="0.2">
      <c r="A216" s="26">
        <v>211</v>
      </c>
      <c r="B216" s="27" t="s">
        <v>993</v>
      </c>
      <c r="C216" s="9" t="s">
        <v>157</v>
      </c>
      <c r="D216" s="7" t="s">
        <v>294</v>
      </c>
      <c r="E216" s="82"/>
      <c r="F216" s="10" t="s">
        <v>203</v>
      </c>
      <c r="G216" s="10">
        <v>4</v>
      </c>
      <c r="H216" s="8"/>
      <c r="I216" s="8"/>
      <c r="J216" s="76">
        <f t="shared" si="6"/>
        <v>0</v>
      </c>
      <c r="K216" s="77">
        <f t="shared" si="7"/>
        <v>0</v>
      </c>
    </row>
    <row r="217" spans="1:11" ht="25.5" x14ac:dyDescent="0.2">
      <c r="A217" s="26">
        <v>212</v>
      </c>
      <c r="B217" s="27" t="s">
        <v>993</v>
      </c>
      <c r="C217" s="9" t="s">
        <v>143</v>
      </c>
      <c r="D217" s="7" t="s">
        <v>437</v>
      </c>
      <c r="E217" s="11"/>
      <c r="F217" s="10" t="s">
        <v>203</v>
      </c>
      <c r="G217" s="10">
        <v>94</v>
      </c>
      <c r="H217" s="8"/>
      <c r="I217" s="8"/>
      <c r="J217" s="76">
        <f t="shared" si="6"/>
        <v>0</v>
      </c>
      <c r="K217" s="77">
        <f t="shared" si="7"/>
        <v>0</v>
      </c>
    </row>
    <row r="218" spans="1:11" ht="63.75" x14ac:dyDescent="0.2">
      <c r="A218" s="26">
        <v>213</v>
      </c>
      <c r="B218" s="27" t="s">
        <v>993</v>
      </c>
      <c r="C218" s="9" t="s">
        <v>414</v>
      </c>
      <c r="D218" s="7" t="s">
        <v>438</v>
      </c>
      <c r="E218" s="9"/>
      <c r="F218" s="10" t="s">
        <v>203</v>
      </c>
      <c r="G218" s="10">
        <v>26</v>
      </c>
      <c r="H218" s="8"/>
      <c r="I218" s="8"/>
      <c r="J218" s="76">
        <f t="shared" si="6"/>
        <v>0</v>
      </c>
      <c r="K218" s="77">
        <f t="shared" si="7"/>
        <v>0</v>
      </c>
    </row>
    <row r="219" spans="1:11" ht="25.5" x14ac:dyDescent="0.2">
      <c r="A219" s="26">
        <v>214</v>
      </c>
      <c r="B219" s="27" t="s">
        <v>993</v>
      </c>
      <c r="C219" s="9" t="s">
        <v>415</v>
      </c>
      <c r="D219" s="7" t="s">
        <v>439</v>
      </c>
      <c r="E219" s="9"/>
      <c r="F219" s="10" t="s">
        <v>203</v>
      </c>
      <c r="G219" s="10">
        <v>64</v>
      </c>
      <c r="H219" s="8"/>
      <c r="I219" s="8"/>
      <c r="J219" s="76">
        <f t="shared" si="6"/>
        <v>0</v>
      </c>
      <c r="K219" s="77">
        <f t="shared" si="7"/>
        <v>0</v>
      </c>
    </row>
    <row r="220" spans="1:11" ht="38.25" x14ac:dyDescent="0.2">
      <c r="A220" s="26">
        <v>215</v>
      </c>
      <c r="B220" s="27" t="s">
        <v>993</v>
      </c>
      <c r="C220" s="9" t="s">
        <v>171</v>
      </c>
      <c r="D220" s="7" t="s">
        <v>781</v>
      </c>
      <c r="E220" s="11"/>
      <c r="F220" s="10" t="s">
        <v>203</v>
      </c>
      <c r="G220" s="10">
        <v>3</v>
      </c>
      <c r="H220" s="8"/>
      <c r="I220" s="8"/>
      <c r="J220" s="76">
        <f t="shared" si="6"/>
        <v>0</v>
      </c>
      <c r="K220" s="77">
        <f t="shared" si="7"/>
        <v>0</v>
      </c>
    </row>
    <row r="221" spans="1:11" ht="25.5" x14ac:dyDescent="0.2">
      <c r="A221" s="26">
        <v>216</v>
      </c>
      <c r="B221" s="27" t="s">
        <v>993</v>
      </c>
      <c r="C221" s="9" t="s">
        <v>416</v>
      </c>
      <c r="D221" s="7" t="s">
        <v>440</v>
      </c>
      <c r="E221" s="11"/>
      <c r="F221" s="10" t="s">
        <v>203</v>
      </c>
      <c r="G221" s="10">
        <v>5</v>
      </c>
      <c r="H221" s="8"/>
      <c r="I221" s="8"/>
      <c r="J221" s="76">
        <f t="shared" si="6"/>
        <v>0</v>
      </c>
      <c r="K221" s="77">
        <f t="shared" si="7"/>
        <v>0</v>
      </c>
    </row>
    <row r="222" spans="1:11" ht="25.5" x14ac:dyDescent="0.2">
      <c r="A222" s="26">
        <v>217</v>
      </c>
      <c r="B222" s="27" t="s">
        <v>993</v>
      </c>
      <c r="C222" s="15" t="s">
        <v>155</v>
      </c>
      <c r="D222" s="7" t="s">
        <v>441</v>
      </c>
      <c r="E222" s="15"/>
      <c r="F222" s="10" t="s">
        <v>203</v>
      </c>
      <c r="G222" s="10">
        <v>7</v>
      </c>
      <c r="H222" s="8"/>
      <c r="I222" s="8"/>
      <c r="J222" s="76">
        <f t="shared" si="6"/>
        <v>0</v>
      </c>
      <c r="K222" s="77">
        <f t="shared" si="7"/>
        <v>0</v>
      </c>
    </row>
    <row r="223" spans="1:11" ht="25.5" x14ac:dyDescent="0.2">
      <c r="A223" s="26">
        <v>218</v>
      </c>
      <c r="B223" s="27" t="s">
        <v>993</v>
      </c>
      <c r="C223" s="15" t="s">
        <v>144</v>
      </c>
      <c r="D223" s="7" t="s">
        <v>442</v>
      </c>
      <c r="E223" s="82"/>
      <c r="F223" s="10" t="s">
        <v>203</v>
      </c>
      <c r="G223" s="10">
        <v>94</v>
      </c>
      <c r="H223" s="8"/>
      <c r="I223" s="8"/>
      <c r="J223" s="76">
        <f t="shared" si="6"/>
        <v>0</v>
      </c>
      <c r="K223" s="77">
        <f t="shared" si="7"/>
        <v>0</v>
      </c>
    </row>
    <row r="224" spans="1:11" ht="25.5" x14ac:dyDescent="0.2">
      <c r="A224" s="26">
        <v>219</v>
      </c>
      <c r="B224" s="27" t="s">
        <v>993</v>
      </c>
      <c r="C224" s="15" t="s">
        <v>159</v>
      </c>
      <c r="D224" s="7" t="s">
        <v>443</v>
      </c>
      <c r="E224" s="11"/>
      <c r="F224" s="10" t="s">
        <v>203</v>
      </c>
      <c r="G224" s="10">
        <v>6</v>
      </c>
      <c r="H224" s="8"/>
      <c r="I224" s="8"/>
      <c r="J224" s="76">
        <f t="shared" si="6"/>
        <v>0</v>
      </c>
      <c r="K224" s="77">
        <f t="shared" si="7"/>
        <v>0</v>
      </c>
    </row>
    <row r="225" spans="1:11" ht="38.25" x14ac:dyDescent="0.2">
      <c r="A225" s="26">
        <v>220</v>
      </c>
      <c r="B225" s="27" t="s">
        <v>993</v>
      </c>
      <c r="C225" s="15" t="s">
        <v>145</v>
      </c>
      <c r="D225" s="7" t="s">
        <v>782</v>
      </c>
      <c r="E225" s="11"/>
      <c r="F225" s="10" t="s">
        <v>203</v>
      </c>
      <c r="G225" s="10">
        <v>186</v>
      </c>
      <c r="H225" s="8"/>
      <c r="I225" s="8"/>
      <c r="J225" s="76">
        <f t="shared" si="6"/>
        <v>0</v>
      </c>
      <c r="K225" s="77">
        <f t="shared" si="7"/>
        <v>0</v>
      </c>
    </row>
    <row r="226" spans="1:11" ht="25.5" x14ac:dyDescent="0.2">
      <c r="A226" s="26">
        <v>221</v>
      </c>
      <c r="B226" s="27" t="s">
        <v>993</v>
      </c>
      <c r="C226" s="9" t="s">
        <v>148</v>
      </c>
      <c r="D226" s="7" t="s">
        <v>444</v>
      </c>
      <c r="E226" s="11"/>
      <c r="F226" s="10" t="s">
        <v>203</v>
      </c>
      <c r="G226" s="10">
        <v>91</v>
      </c>
      <c r="H226" s="8"/>
      <c r="I226" s="8"/>
      <c r="J226" s="76">
        <f t="shared" si="6"/>
        <v>0</v>
      </c>
      <c r="K226" s="77">
        <f t="shared" si="7"/>
        <v>0</v>
      </c>
    </row>
    <row r="227" spans="1:11" ht="25.5" x14ac:dyDescent="0.2">
      <c r="A227" s="26">
        <v>222</v>
      </c>
      <c r="B227" s="27" t="s">
        <v>993</v>
      </c>
      <c r="C227" s="15" t="s">
        <v>147</v>
      </c>
      <c r="D227" s="7" t="s">
        <v>445</v>
      </c>
      <c r="E227" s="15"/>
      <c r="F227" s="10" t="s">
        <v>203</v>
      </c>
      <c r="G227" s="10">
        <v>175</v>
      </c>
      <c r="H227" s="8"/>
      <c r="I227" s="8"/>
      <c r="J227" s="76">
        <f t="shared" si="6"/>
        <v>0</v>
      </c>
      <c r="K227" s="77">
        <f t="shared" si="7"/>
        <v>0</v>
      </c>
    </row>
    <row r="228" spans="1:11" ht="25.5" x14ac:dyDescent="0.2">
      <c r="A228" s="26">
        <v>223</v>
      </c>
      <c r="B228" s="27" t="s">
        <v>993</v>
      </c>
      <c r="C228" s="15" t="s">
        <v>160</v>
      </c>
      <c r="D228" s="7" t="s">
        <v>783</v>
      </c>
      <c r="E228" s="11"/>
      <c r="F228" s="10" t="s">
        <v>203</v>
      </c>
      <c r="G228" s="10">
        <v>8</v>
      </c>
      <c r="H228" s="8"/>
      <c r="I228" s="8"/>
      <c r="J228" s="76">
        <f t="shared" si="6"/>
        <v>0</v>
      </c>
      <c r="K228" s="77">
        <f t="shared" si="7"/>
        <v>0</v>
      </c>
    </row>
    <row r="229" spans="1:11" ht="38.25" x14ac:dyDescent="0.2">
      <c r="A229" s="26">
        <v>224</v>
      </c>
      <c r="B229" s="27" t="s">
        <v>993</v>
      </c>
      <c r="C229" s="15" t="s">
        <v>175</v>
      </c>
      <c r="D229" s="7" t="s">
        <v>784</v>
      </c>
      <c r="E229" s="15"/>
      <c r="F229" s="10" t="s">
        <v>203</v>
      </c>
      <c r="G229" s="10">
        <v>67</v>
      </c>
      <c r="H229" s="8"/>
      <c r="I229" s="8"/>
      <c r="J229" s="76">
        <f t="shared" si="6"/>
        <v>0</v>
      </c>
      <c r="K229" s="77">
        <f t="shared" si="7"/>
        <v>0</v>
      </c>
    </row>
    <row r="230" spans="1:11" ht="25.5" x14ac:dyDescent="0.2">
      <c r="A230" s="26">
        <v>225</v>
      </c>
      <c r="B230" s="27" t="s">
        <v>993</v>
      </c>
      <c r="C230" s="15" t="s">
        <v>146</v>
      </c>
      <c r="D230" s="7" t="s">
        <v>446</v>
      </c>
      <c r="E230" s="15"/>
      <c r="F230" s="10" t="s">
        <v>203</v>
      </c>
      <c r="G230" s="10">
        <v>144</v>
      </c>
      <c r="H230" s="8"/>
      <c r="I230" s="8"/>
      <c r="J230" s="76">
        <f t="shared" si="6"/>
        <v>0</v>
      </c>
      <c r="K230" s="77">
        <f t="shared" si="7"/>
        <v>0</v>
      </c>
    </row>
    <row r="231" spans="1:11" ht="38.25" x14ac:dyDescent="0.2">
      <c r="A231" s="26">
        <v>226</v>
      </c>
      <c r="B231" s="27" t="s">
        <v>993</v>
      </c>
      <c r="C231" s="15" t="s">
        <v>153</v>
      </c>
      <c r="D231" s="7" t="s">
        <v>447</v>
      </c>
      <c r="E231" s="11"/>
      <c r="F231" s="10" t="s">
        <v>203</v>
      </c>
      <c r="G231" s="10">
        <v>39</v>
      </c>
      <c r="H231" s="8"/>
      <c r="I231" s="8"/>
      <c r="J231" s="76">
        <f t="shared" si="6"/>
        <v>0</v>
      </c>
      <c r="K231" s="77">
        <f t="shared" si="7"/>
        <v>0</v>
      </c>
    </row>
    <row r="232" spans="1:11" ht="25.5" x14ac:dyDescent="0.2">
      <c r="A232" s="26">
        <v>227</v>
      </c>
      <c r="B232" s="27" t="s">
        <v>993</v>
      </c>
      <c r="C232" s="15" t="s">
        <v>177</v>
      </c>
      <c r="D232" s="7" t="s">
        <v>785</v>
      </c>
      <c r="E232" s="11"/>
      <c r="F232" s="10" t="s">
        <v>203</v>
      </c>
      <c r="G232" s="10">
        <v>4</v>
      </c>
      <c r="H232" s="8"/>
      <c r="I232" s="8"/>
      <c r="J232" s="76">
        <f t="shared" si="6"/>
        <v>0</v>
      </c>
      <c r="K232" s="77">
        <f t="shared" si="7"/>
        <v>0</v>
      </c>
    </row>
    <row r="233" spans="1:11" ht="25.5" x14ac:dyDescent="0.2">
      <c r="A233" s="26">
        <v>228</v>
      </c>
      <c r="B233" s="27" t="s">
        <v>993</v>
      </c>
      <c r="C233" s="15" t="s">
        <v>178</v>
      </c>
      <c r="D233" s="7" t="s">
        <v>786</v>
      </c>
      <c r="E233" s="11"/>
      <c r="F233" s="10" t="s">
        <v>203</v>
      </c>
      <c r="G233" s="10">
        <v>4</v>
      </c>
      <c r="H233" s="8"/>
      <c r="I233" s="8"/>
      <c r="J233" s="76">
        <f t="shared" si="6"/>
        <v>0</v>
      </c>
      <c r="K233" s="77">
        <f t="shared" si="7"/>
        <v>0</v>
      </c>
    </row>
    <row r="234" spans="1:11" ht="38.25" x14ac:dyDescent="0.2">
      <c r="A234" s="26">
        <v>229</v>
      </c>
      <c r="B234" s="27" t="s">
        <v>993</v>
      </c>
      <c r="C234" s="15" t="s">
        <v>151</v>
      </c>
      <c r="D234" s="7" t="s">
        <v>448</v>
      </c>
      <c r="E234" s="11"/>
      <c r="F234" s="10" t="s">
        <v>203</v>
      </c>
      <c r="G234" s="10">
        <v>62</v>
      </c>
      <c r="H234" s="8"/>
      <c r="I234" s="8"/>
      <c r="J234" s="76">
        <f t="shared" si="6"/>
        <v>0</v>
      </c>
      <c r="K234" s="77">
        <f t="shared" si="7"/>
        <v>0</v>
      </c>
    </row>
    <row r="235" spans="1:11" ht="25.5" x14ac:dyDescent="0.2">
      <c r="A235" s="26">
        <v>230</v>
      </c>
      <c r="B235" s="27" t="s">
        <v>993</v>
      </c>
      <c r="C235" s="15" t="s">
        <v>165</v>
      </c>
      <c r="D235" s="7" t="s">
        <v>449</v>
      </c>
      <c r="E235" s="11"/>
      <c r="F235" s="10" t="s">
        <v>203</v>
      </c>
      <c r="G235" s="10">
        <v>5</v>
      </c>
      <c r="H235" s="8"/>
      <c r="I235" s="8"/>
      <c r="J235" s="76">
        <f t="shared" si="6"/>
        <v>0</v>
      </c>
      <c r="K235" s="77">
        <f t="shared" si="7"/>
        <v>0</v>
      </c>
    </row>
    <row r="236" spans="1:11" ht="25.5" x14ac:dyDescent="0.2">
      <c r="A236" s="26">
        <v>231</v>
      </c>
      <c r="B236" s="27" t="s">
        <v>993</v>
      </c>
      <c r="C236" s="15" t="s">
        <v>152</v>
      </c>
      <c r="D236" s="7" t="s">
        <v>450</v>
      </c>
      <c r="E236" s="15"/>
      <c r="F236" s="10" t="s">
        <v>203</v>
      </c>
      <c r="G236" s="10">
        <v>31</v>
      </c>
      <c r="H236" s="8"/>
      <c r="I236" s="8"/>
      <c r="J236" s="76">
        <f t="shared" si="6"/>
        <v>0</v>
      </c>
      <c r="K236" s="77">
        <f t="shared" si="7"/>
        <v>0</v>
      </c>
    </row>
    <row r="237" spans="1:11" ht="51" x14ac:dyDescent="0.2">
      <c r="A237" s="26">
        <v>232</v>
      </c>
      <c r="B237" s="27" t="s">
        <v>998</v>
      </c>
      <c r="C237" s="9" t="s">
        <v>417</v>
      </c>
      <c r="D237" s="7" t="s">
        <v>787</v>
      </c>
      <c r="E237" s="11"/>
      <c r="F237" s="10" t="s">
        <v>203</v>
      </c>
      <c r="G237" s="10">
        <v>2</v>
      </c>
      <c r="H237" s="8"/>
      <c r="I237" s="8"/>
      <c r="J237" s="76">
        <f t="shared" si="6"/>
        <v>0</v>
      </c>
      <c r="K237" s="77">
        <f t="shared" si="7"/>
        <v>0</v>
      </c>
    </row>
    <row r="238" spans="1:11" ht="89.25" x14ac:dyDescent="0.2">
      <c r="A238" s="26">
        <v>233</v>
      </c>
      <c r="B238" s="27" t="s">
        <v>993</v>
      </c>
      <c r="C238" s="9" t="s">
        <v>172</v>
      </c>
      <c r="D238" s="7" t="s">
        <v>788</v>
      </c>
      <c r="E238" s="11"/>
      <c r="F238" s="10" t="s">
        <v>203</v>
      </c>
      <c r="G238" s="10">
        <v>6</v>
      </c>
      <c r="H238" s="8"/>
      <c r="I238" s="8"/>
      <c r="J238" s="76">
        <f t="shared" si="6"/>
        <v>0</v>
      </c>
      <c r="K238" s="77">
        <f t="shared" si="7"/>
        <v>0</v>
      </c>
    </row>
    <row r="239" spans="1:11" ht="63.75" x14ac:dyDescent="0.2">
      <c r="A239" s="26">
        <v>234</v>
      </c>
      <c r="B239" s="27" t="s">
        <v>993</v>
      </c>
      <c r="C239" s="11" t="s">
        <v>471</v>
      </c>
      <c r="D239" s="7" t="s">
        <v>451</v>
      </c>
      <c r="E239" s="11"/>
      <c r="F239" s="10" t="s">
        <v>203</v>
      </c>
      <c r="G239" s="10">
        <v>27</v>
      </c>
      <c r="H239" s="8"/>
      <c r="I239" s="8"/>
      <c r="J239" s="76">
        <f t="shared" si="6"/>
        <v>0</v>
      </c>
      <c r="K239" s="77">
        <f t="shared" si="7"/>
        <v>0</v>
      </c>
    </row>
    <row r="240" spans="1:11" ht="38.25" x14ac:dyDescent="0.2">
      <c r="A240" s="26">
        <v>235</v>
      </c>
      <c r="B240" s="27" t="s">
        <v>993</v>
      </c>
      <c r="C240" s="11" t="s">
        <v>163</v>
      </c>
      <c r="D240" s="7" t="s">
        <v>452</v>
      </c>
      <c r="E240" s="11"/>
      <c r="F240" s="10" t="s">
        <v>203</v>
      </c>
      <c r="G240" s="10">
        <v>14</v>
      </c>
      <c r="H240" s="8"/>
      <c r="I240" s="8"/>
      <c r="J240" s="76">
        <f t="shared" si="6"/>
        <v>0</v>
      </c>
      <c r="K240" s="77">
        <f t="shared" si="7"/>
        <v>0</v>
      </c>
    </row>
    <row r="241" spans="1:11" s="25" customFormat="1" ht="38.25" x14ac:dyDescent="0.2">
      <c r="A241" s="26">
        <v>236</v>
      </c>
      <c r="B241" s="27" t="s">
        <v>993</v>
      </c>
      <c r="C241" s="11" t="s">
        <v>158</v>
      </c>
      <c r="D241" s="11" t="s">
        <v>453</v>
      </c>
      <c r="E241" s="78"/>
      <c r="F241" s="57" t="s">
        <v>203</v>
      </c>
      <c r="G241" s="57">
        <v>7</v>
      </c>
      <c r="H241" s="58"/>
      <c r="I241" s="58"/>
      <c r="J241" s="76">
        <f t="shared" si="6"/>
        <v>0</v>
      </c>
      <c r="K241" s="77">
        <f t="shared" si="7"/>
        <v>0</v>
      </c>
    </row>
    <row r="242" spans="1:11" ht="25.5" x14ac:dyDescent="0.2">
      <c r="A242" s="26">
        <v>237</v>
      </c>
      <c r="B242" s="27" t="s">
        <v>993</v>
      </c>
      <c r="C242" s="11" t="s">
        <v>161</v>
      </c>
      <c r="D242" s="7" t="s">
        <v>454</v>
      </c>
      <c r="E242" s="11"/>
      <c r="F242" s="10" t="s">
        <v>203</v>
      </c>
      <c r="G242" s="10">
        <v>7</v>
      </c>
      <c r="H242" s="8"/>
      <c r="I242" s="8"/>
      <c r="J242" s="76">
        <f t="shared" si="6"/>
        <v>0</v>
      </c>
      <c r="K242" s="77">
        <f t="shared" si="7"/>
        <v>0</v>
      </c>
    </row>
    <row r="243" spans="1:11" ht="25.5" x14ac:dyDescent="0.2">
      <c r="A243" s="26">
        <v>238</v>
      </c>
      <c r="B243" s="27" t="s">
        <v>993</v>
      </c>
      <c r="C243" s="9" t="s">
        <v>176</v>
      </c>
      <c r="D243" s="7" t="s">
        <v>455</v>
      </c>
      <c r="E243" s="11"/>
      <c r="F243" s="10" t="s">
        <v>203</v>
      </c>
      <c r="G243" s="10">
        <v>7</v>
      </c>
      <c r="H243" s="8"/>
      <c r="I243" s="8"/>
      <c r="J243" s="76">
        <f t="shared" si="6"/>
        <v>0</v>
      </c>
      <c r="K243" s="77">
        <f t="shared" si="7"/>
        <v>0</v>
      </c>
    </row>
    <row r="244" spans="1:11" ht="38.25" x14ac:dyDescent="0.2">
      <c r="A244" s="26">
        <v>239</v>
      </c>
      <c r="B244" s="27" t="s">
        <v>993</v>
      </c>
      <c r="C244" s="11" t="s">
        <v>154</v>
      </c>
      <c r="D244" s="7" t="s">
        <v>456</v>
      </c>
      <c r="E244" s="11"/>
      <c r="F244" s="10" t="s">
        <v>203</v>
      </c>
      <c r="G244" s="10">
        <v>91</v>
      </c>
      <c r="H244" s="8"/>
      <c r="I244" s="8"/>
      <c r="J244" s="76">
        <f t="shared" si="6"/>
        <v>0</v>
      </c>
      <c r="K244" s="77">
        <f t="shared" si="7"/>
        <v>0</v>
      </c>
    </row>
    <row r="245" spans="1:11" ht="25.5" x14ac:dyDescent="0.2">
      <c r="A245" s="26">
        <v>240</v>
      </c>
      <c r="B245" s="27" t="s">
        <v>993</v>
      </c>
      <c r="C245" s="11" t="s">
        <v>166</v>
      </c>
      <c r="D245" s="7" t="s">
        <v>457</v>
      </c>
      <c r="E245" s="11"/>
      <c r="F245" s="10" t="s">
        <v>203</v>
      </c>
      <c r="G245" s="10">
        <v>7</v>
      </c>
      <c r="H245" s="8"/>
      <c r="I245" s="8"/>
      <c r="J245" s="76">
        <f t="shared" si="6"/>
        <v>0</v>
      </c>
      <c r="K245" s="77">
        <f t="shared" si="7"/>
        <v>0</v>
      </c>
    </row>
    <row r="246" spans="1:11" x14ac:dyDescent="0.2">
      <c r="A246" s="26">
        <v>241</v>
      </c>
      <c r="B246" s="27" t="s">
        <v>993</v>
      </c>
      <c r="C246" s="11" t="s">
        <v>188</v>
      </c>
      <c r="D246" s="7" t="s">
        <v>458</v>
      </c>
      <c r="E246" s="11"/>
      <c r="F246" s="10" t="s">
        <v>203</v>
      </c>
      <c r="G246" s="10">
        <v>3</v>
      </c>
      <c r="H246" s="8"/>
      <c r="I246" s="8"/>
      <c r="J246" s="76">
        <f t="shared" si="6"/>
        <v>0</v>
      </c>
      <c r="K246" s="77">
        <f t="shared" si="7"/>
        <v>0</v>
      </c>
    </row>
    <row r="247" spans="1:11" x14ac:dyDescent="0.2">
      <c r="A247" s="26">
        <v>242</v>
      </c>
      <c r="B247" s="27" t="s">
        <v>993</v>
      </c>
      <c r="C247" s="9" t="s">
        <v>187</v>
      </c>
      <c r="D247" s="7" t="s">
        <v>459</v>
      </c>
      <c r="E247" s="11"/>
      <c r="F247" s="10" t="s">
        <v>203</v>
      </c>
      <c r="G247" s="10">
        <v>3</v>
      </c>
      <c r="H247" s="8"/>
      <c r="I247" s="8"/>
      <c r="J247" s="76">
        <f t="shared" si="6"/>
        <v>0</v>
      </c>
      <c r="K247" s="77">
        <f t="shared" si="7"/>
        <v>0</v>
      </c>
    </row>
    <row r="248" spans="1:11" ht="25.5" x14ac:dyDescent="0.2">
      <c r="A248" s="26">
        <v>243</v>
      </c>
      <c r="B248" s="27" t="s">
        <v>995</v>
      </c>
      <c r="C248" s="9" t="s">
        <v>583</v>
      </c>
      <c r="D248" s="7" t="s">
        <v>789</v>
      </c>
      <c r="E248" s="72"/>
      <c r="F248" s="10" t="s">
        <v>203</v>
      </c>
      <c r="G248" s="10">
        <v>7</v>
      </c>
      <c r="H248" s="8"/>
      <c r="I248" s="8"/>
      <c r="J248" s="76">
        <f t="shared" si="6"/>
        <v>0</v>
      </c>
      <c r="K248" s="77">
        <f t="shared" si="7"/>
        <v>0</v>
      </c>
    </row>
    <row r="249" spans="1:11" x14ac:dyDescent="0.2">
      <c r="A249" s="26">
        <v>244</v>
      </c>
      <c r="B249" s="27" t="s">
        <v>995</v>
      </c>
      <c r="C249" s="16" t="s">
        <v>584</v>
      </c>
      <c r="D249" s="7" t="s">
        <v>387</v>
      </c>
      <c r="E249" s="72"/>
      <c r="F249" s="10" t="s">
        <v>203</v>
      </c>
      <c r="G249" s="10">
        <v>14</v>
      </c>
      <c r="H249" s="8"/>
      <c r="I249" s="8"/>
      <c r="J249" s="76">
        <f t="shared" si="6"/>
        <v>0</v>
      </c>
      <c r="K249" s="77">
        <f t="shared" si="7"/>
        <v>0</v>
      </c>
    </row>
    <row r="250" spans="1:11" ht="38.25" x14ac:dyDescent="0.2">
      <c r="A250" s="26">
        <v>245</v>
      </c>
      <c r="B250" s="27" t="s">
        <v>995</v>
      </c>
      <c r="C250" s="16" t="s">
        <v>585</v>
      </c>
      <c r="D250" s="7" t="s">
        <v>316</v>
      </c>
      <c r="E250" s="25"/>
      <c r="F250" s="10" t="s">
        <v>203</v>
      </c>
      <c r="G250" s="10">
        <v>7</v>
      </c>
      <c r="H250" s="8"/>
      <c r="I250" s="8"/>
      <c r="J250" s="76">
        <f t="shared" si="6"/>
        <v>0</v>
      </c>
      <c r="K250" s="77">
        <f t="shared" si="7"/>
        <v>0</v>
      </c>
    </row>
    <row r="251" spans="1:11" x14ac:dyDescent="0.2">
      <c r="A251" s="26">
        <v>246</v>
      </c>
      <c r="B251" s="27" t="s">
        <v>995</v>
      </c>
      <c r="C251" s="11" t="s">
        <v>586</v>
      </c>
      <c r="D251" s="7" t="s">
        <v>382</v>
      </c>
      <c r="E251" s="72"/>
      <c r="F251" s="10" t="s">
        <v>203</v>
      </c>
      <c r="G251" s="10">
        <v>14</v>
      </c>
      <c r="H251" s="8"/>
      <c r="I251" s="8"/>
      <c r="J251" s="76">
        <f t="shared" si="6"/>
        <v>0</v>
      </c>
      <c r="K251" s="77">
        <f t="shared" si="7"/>
        <v>0</v>
      </c>
    </row>
    <row r="252" spans="1:11" ht="25.5" x14ac:dyDescent="0.2">
      <c r="A252" s="26">
        <v>247</v>
      </c>
      <c r="B252" s="27" t="s">
        <v>995</v>
      </c>
      <c r="C252" s="11" t="s">
        <v>200</v>
      </c>
      <c r="D252" s="7" t="s">
        <v>326</v>
      </c>
      <c r="E252" s="72"/>
      <c r="F252" s="10" t="s">
        <v>203</v>
      </c>
      <c r="G252" s="10">
        <v>14</v>
      </c>
      <c r="H252" s="8"/>
      <c r="I252" s="8"/>
      <c r="J252" s="76">
        <f t="shared" si="6"/>
        <v>0</v>
      </c>
      <c r="K252" s="77">
        <f t="shared" si="7"/>
        <v>0</v>
      </c>
    </row>
    <row r="253" spans="1:11" ht="38.25" x14ac:dyDescent="0.2">
      <c r="A253" s="26">
        <v>248</v>
      </c>
      <c r="B253" s="27" t="s">
        <v>993</v>
      </c>
      <c r="C253" s="9" t="s">
        <v>587</v>
      </c>
      <c r="D253" s="7" t="s">
        <v>298</v>
      </c>
      <c r="E253" s="82"/>
      <c r="F253" s="10" t="s">
        <v>203</v>
      </c>
      <c r="G253" s="10">
        <v>8</v>
      </c>
      <c r="H253" s="8"/>
      <c r="I253" s="8"/>
      <c r="J253" s="76">
        <f t="shared" si="6"/>
        <v>0</v>
      </c>
      <c r="K253" s="77">
        <f t="shared" si="7"/>
        <v>0</v>
      </c>
    </row>
    <row r="254" spans="1:11" x14ac:dyDescent="0.2">
      <c r="A254" s="26">
        <v>249</v>
      </c>
      <c r="B254" s="27" t="s">
        <v>995</v>
      </c>
      <c r="C254" s="9" t="s">
        <v>588</v>
      </c>
      <c r="D254" s="7" t="s">
        <v>329</v>
      </c>
      <c r="E254" s="72"/>
      <c r="F254" s="10" t="s">
        <v>203</v>
      </c>
      <c r="G254" s="10">
        <v>100</v>
      </c>
      <c r="H254" s="8"/>
      <c r="I254" s="8"/>
      <c r="J254" s="76">
        <f t="shared" si="6"/>
        <v>0</v>
      </c>
      <c r="K254" s="77">
        <f t="shared" si="7"/>
        <v>0</v>
      </c>
    </row>
    <row r="255" spans="1:11" x14ac:dyDescent="0.2">
      <c r="A255" s="26">
        <v>250</v>
      </c>
      <c r="B255" s="27" t="s">
        <v>995</v>
      </c>
      <c r="C255" s="15" t="s">
        <v>589</v>
      </c>
      <c r="D255" s="7" t="s">
        <v>328</v>
      </c>
      <c r="E255" s="72"/>
      <c r="F255" s="10" t="s">
        <v>203</v>
      </c>
      <c r="G255" s="10">
        <v>100</v>
      </c>
      <c r="H255" s="8"/>
      <c r="I255" s="8"/>
      <c r="J255" s="76">
        <f t="shared" si="6"/>
        <v>0</v>
      </c>
      <c r="K255" s="77">
        <f t="shared" si="7"/>
        <v>0</v>
      </c>
    </row>
    <row r="256" spans="1:11" ht="25.5" x14ac:dyDescent="0.2">
      <c r="A256" s="26">
        <v>251</v>
      </c>
      <c r="B256" s="27" t="s">
        <v>995</v>
      </c>
      <c r="C256" s="15" t="s">
        <v>590</v>
      </c>
      <c r="D256" s="7" t="s">
        <v>339</v>
      </c>
      <c r="E256" s="72"/>
      <c r="F256" s="10" t="s">
        <v>203</v>
      </c>
      <c r="G256" s="10">
        <v>5</v>
      </c>
      <c r="H256" s="8"/>
      <c r="I256" s="8"/>
      <c r="J256" s="76">
        <f t="shared" si="6"/>
        <v>0</v>
      </c>
      <c r="K256" s="77">
        <f t="shared" si="7"/>
        <v>0</v>
      </c>
    </row>
    <row r="257" spans="1:11" ht="25.5" x14ac:dyDescent="0.2">
      <c r="A257" s="26">
        <v>252</v>
      </c>
      <c r="B257" s="27" t="s">
        <v>994</v>
      </c>
      <c r="C257" s="15" t="s">
        <v>591</v>
      </c>
      <c r="D257" s="7" t="s">
        <v>790</v>
      </c>
      <c r="E257" s="72"/>
      <c r="F257" s="10" t="s">
        <v>203</v>
      </c>
      <c r="G257" s="10">
        <v>73</v>
      </c>
      <c r="H257" s="8"/>
      <c r="I257" s="8"/>
      <c r="J257" s="76">
        <f t="shared" si="6"/>
        <v>0</v>
      </c>
      <c r="K257" s="77">
        <f t="shared" si="7"/>
        <v>0</v>
      </c>
    </row>
    <row r="258" spans="1:11" ht="25.5" x14ac:dyDescent="0.2">
      <c r="A258" s="26">
        <v>253</v>
      </c>
      <c r="B258" s="27" t="s">
        <v>994</v>
      </c>
      <c r="C258" s="15" t="s">
        <v>983</v>
      </c>
      <c r="D258" s="7" t="s">
        <v>309</v>
      </c>
      <c r="E258" s="72"/>
      <c r="F258" s="10" t="s">
        <v>203</v>
      </c>
      <c r="G258" s="10">
        <v>73</v>
      </c>
      <c r="H258" s="8"/>
      <c r="I258" s="8"/>
      <c r="J258" s="76">
        <f t="shared" si="6"/>
        <v>0</v>
      </c>
      <c r="K258" s="77">
        <f t="shared" si="7"/>
        <v>0</v>
      </c>
    </row>
    <row r="259" spans="1:11" x14ac:dyDescent="0.2">
      <c r="A259" s="26">
        <v>254</v>
      </c>
      <c r="B259" s="27" t="s">
        <v>993</v>
      </c>
      <c r="C259" s="15" t="s">
        <v>186</v>
      </c>
      <c r="D259" s="7" t="s">
        <v>460</v>
      </c>
      <c r="E259" s="84"/>
      <c r="F259" s="10" t="s">
        <v>203</v>
      </c>
      <c r="G259" s="10">
        <v>3</v>
      </c>
      <c r="H259" s="8"/>
      <c r="I259" s="8"/>
      <c r="J259" s="76">
        <f t="shared" si="6"/>
        <v>0</v>
      </c>
      <c r="K259" s="77">
        <f t="shared" si="7"/>
        <v>0</v>
      </c>
    </row>
    <row r="260" spans="1:11" x14ac:dyDescent="0.2">
      <c r="A260" s="26">
        <v>255</v>
      </c>
      <c r="B260" s="27" t="s">
        <v>993</v>
      </c>
      <c r="C260" s="15" t="s">
        <v>185</v>
      </c>
      <c r="D260" s="7" t="s">
        <v>461</v>
      </c>
      <c r="E260" s="84"/>
      <c r="F260" s="10" t="s">
        <v>203</v>
      </c>
      <c r="G260" s="10">
        <v>3</v>
      </c>
      <c r="H260" s="8"/>
      <c r="I260" s="8"/>
      <c r="J260" s="76">
        <f t="shared" si="6"/>
        <v>0</v>
      </c>
      <c r="K260" s="77">
        <f t="shared" si="7"/>
        <v>0</v>
      </c>
    </row>
    <row r="261" spans="1:11" x14ac:dyDescent="0.2">
      <c r="A261" s="26">
        <v>256</v>
      </c>
      <c r="B261" s="27" t="s">
        <v>995</v>
      </c>
      <c r="C261" s="15" t="s">
        <v>592</v>
      </c>
      <c r="D261" s="7" t="s">
        <v>338</v>
      </c>
      <c r="E261" s="72"/>
      <c r="F261" s="10" t="s">
        <v>203</v>
      </c>
      <c r="G261" s="10">
        <v>50</v>
      </c>
      <c r="H261" s="8"/>
      <c r="I261" s="8"/>
      <c r="J261" s="76">
        <f t="shared" si="6"/>
        <v>0</v>
      </c>
      <c r="K261" s="77">
        <f t="shared" si="7"/>
        <v>0</v>
      </c>
    </row>
    <row r="262" spans="1:11" x14ac:dyDescent="0.2">
      <c r="A262" s="26">
        <v>257</v>
      </c>
      <c r="B262" s="27" t="s">
        <v>993</v>
      </c>
      <c r="C262" s="15" t="s">
        <v>190</v>
      </c>
      <c r="D262" s="7" t="s">
        <v>462</v>
      </c>
      <c r="E262" s="84"/>
      <c r="F262" s="10" t="s">
        <v>203</v>
      </c>
      <c r="G262" s="10">
        <v>27</v>
      </c>
      <c r="H262" s="8"/>
      <c r="I262" s="8"/>
      <c r="J262" s="76">
        <f t="shared" ref="J262:J325" si="8">ROUND(G262*H262,2)</f>
        <v>0</v>
      </c>
      <c r="K262" s="77">
        <f t="shared" ref="K262:K325" si="9">ROUND(G262*I262,2)</f>
        <v>0</v>
      </c>
    </row>
    <row r="263" spans="1:11" x14ac:dyDescent="0.2">
      <c r="A263" s="26">
        <v>258</v>
      </c>
      <c r="B263" s="27" t="s">
        <v>993</v>
      </c>
      <c r="C263" s="15" t="s">
        <v>189</v>
      </c>
      <c r="D263" s="7" t="s">
        <v>463</v>
      </c>
      <c r="E263" s="84"/>
      <c r="F263" s="10" t="s">
        <v>203</v>
      </c>
      <c r="G263" s="10">
        <v>27</v>
      </c>
      <c r="H263" s="8"/>
      <c r="I263" s="8"/>
      <c r="J263" s="76">
        <f t="shared" si="8"/>
        <v>0</v>
      </c>
      <c r="K263" s="77">
        <f t="shared" si="9"/>
        <v>0</v>
      </c>
    </row>
    <row r="264" spans="1:11" x14ac:dyDescent="0.2">
      <c r="A264" s="26">
        <v>259</v>
      </c>
      <c r="B264" s="27" t="s">
        <v>993</v>
      </c>
      <c r="C264" s="15" t="s">
        <v>593</v>
      </c>
      <c r="D264" s="7" t="s">
        <v>393</v>
      </c>
      <c r="E264" s="25"/>
      <c r="F264" s="10" t="s">
        <v>203</v>
      </c>
      <c r="G264" s="10">
        <v>9</v>
      </c>
      <c r="H264" s="8"/>
      <c r="I264" s="8"/>
      <c r="J264" s="76">
        <f t="shared" si="8"/>
        <v>0</v>
      </c>
      <c r="K264" s="77">
        <f t="shared" si="9"/>
        <v>0</v>
      </c>
    </row>
    <row r="265" spans="1:11" x14ac:dyDescent="0.2">
      <c r="A265" s="26">
        <v>260</v>
      </c>
      <c r="B265" s="27" t="s">
        <v>994</v>
      </c>
      <c r="C265" s="15" t="s">
        <v>196</v>
      </c>
      <c r="D265" s="7" t="s">
        <v>311</v>
      </c>
      <c r="E265" s="84"/>
      <c r="F265" s="10" t="s">
        <v>203</v>
      </c>
      <c r="G265" s="10">
        <v>73</v>
      </c>
      <c r="H265" s="8"/>
      <c r="I265" s="8"/>
      <c r="J265" s="76">
        <f t="shared" si="8"/>
        <v>0</v>
      </c>
      <c r="K265" s="77">
        <f t="shared" si="9"/>
        <v>0</v>
      </c>
    </row>
    <row r="266" spans="1:11" x14ac:dyDescent="0.2">
      <c r="A266" s="26">
        <v>261</v>
      </c>
      <c r="B266" s="27" t="s">
        <v>993</v>
      </c>
      <c r="C266" s="15" t="s">
        <v>594</v>
      </c>
      <c r="D266" s="7" t="s">
        <v>394</v>
      </c>
      <c r="E266" s="25"/>
      <c r="F266" s="10" t="s">
        <v>203</v>
      </c>
      <c r="G266" s="10">
        <v>11</v>
      </c>
      <c r="H266" s="8"/>
      <c r="I266" s="8"/>
      <c r="J266" s="76">
        <f t="shared" si="8"/>
        <v>0</v>
      </c>
      <c r="K266" s="77">
        <f t="shared" si="9"/>
        <v>0</v>
      </c>
    </row>
    <row r="267" spans="1:11" x14ac:dyDescent="0.2">
      <c r="A267" s="26">
        <v>262</v>
      </c>
      <c r="B267" s="27" t="s">
        <v>994</v>
      </c>
      <c r="C267" s="15" t="s">
        <v>595</v>
      </c>
      <c r="D267" s="7" t="s">
        <v>303</v>
      </c>
      <c r="E267" s="72"/>
      <c r="F267" s="10" t="s">
        <v>203</v>
      </c>
      <c r="G267" s="10">
        <v>89</v>
      </c>
      <c r="H267" s="8"/>
      <c r="I267" s="8"/>
      <c r="J267" s="76">
        <f t="shared" si="8"/>
        <v>0</v>
      </c>
      <c r="K267" s="77">
        <f t="shared" si="9"/>
        <v>0</v>
      </c>
    </row>
    <row r="268" spans="1:11" x14ac:dyDescent="0.2">
      <c r="A268" s="26">
        <v>263</v>
      </c>
      <c r="B268" s="27" t="s">
        <v>994</v>
      </c>
      <c r="C268" s="15" t="s">
        <v>596</v>
      </c>
      <c r="D268" s="7" t="s">
        <v>302</v>
      </c>
      <c r="E268" s="72"/>
      <c r="F268" s="10" t="s">
        <v>203</v>
      </c>
      <c r="G268" s="10">
        <v>89</v>
      </c>
      <c r="H268" s="8"/>
      <c r="I268" s="8"/>
      <c r="J268" s="76">
        <f t="shared" si="8"/>
        <v>0</v>
      </c>
      <c r="K268" s="77">
        <f t="shared" si="9"/>
        <v>0</v>
      </c>
    </row>
    <row r="269" spans="1:11" x14ac:dyDescent="0.2">
      <c r="A269" s="26">
        <v>264</v>
      </c>
      <c r="B269" s="27" t="s">
        <v>993</v>
      </c>
      <c r="C269" s="11" t="s">
        <v>984</v>
      </c>
      <c r="D269" s="7" t="s">
        <v>464</v>
      </c>
      <c r="E269" s="84"/>
      <c r="F269" s="10" t="s">
        <v>203</v>
      </c>
      <c r="G269" s="10">
        <v>27</v>
      </c>
      <c r="H269" s="8"/>
      <c r="I269" s="8"/>
      <c r="J269" s="76">
        <f t="shared" si="8"/>
        <v>0</v>
      </c>
      <c r="K269" s="77">
        <f t="shared" si="9"/>
        <v>0</v>
      </c>
    </row>
    <row r="270" spans="1:11" x14ac:dyDescent="0.2">
      <c r="A270" s="26">
        <v>265</v>
      </c>
      <c r="B270" s="27" t="s">
        <v>993</v>
      </c>
      <c r="C270" s="18" t="s">
        <v>184</v>
      </c>
      <c r="D270" s="7" t="s">
        <v>465</v>
      </c>
      <c r="E270" s="84"/>
      <c r="F270" s="10" t="s">
        <v>203</v>
      </c>
      <c r="G270" s="10">
        <v>27</v>
      </c>
      <c r="H270" s="8"/>
      <c r="I270" s="8"/>
      <c r="J270" s="76">
        <f t="shared" si="8"/>
        <v>0</v>
      </c>
      <c r="K270" s="77">
        <f t="shared" si="9"/>
        <v>0</v>
      </c>
    </row>
    <row r="271" spans="1:11" ht="25.5" x14ac:dyDescent="0.2">
      <c r="A271" s="26">
        <v>266</v>
      </c>
      <c r="B271" s="27" t="s">
        <v>993</v>
      </c>
      <c r="C271" s="11" t="s">
        <v>197</v>
      </c>
      <c r="D271" s="7" t="s">
        <v>419</v>
      </c>
      <c r="E271" s="11"/>
      <c r="F271" s="10" t="s">
        <v>203</v>
      </c>
      <c r="G271" s="10">
        <v>6</v>
      </c>
      <c r="H271" s="8"/>
      <c r="I271" s="8"/>
      <c r="J271" s="76">
        <f t="shared" si="8"/>
        <v>0</v>
      </c>
      <c r="K271" s="77">
        <f t="shared" si="9"/>
        <v>0</v>
      </c>
    </row>
    <row r="272" spans="1:11" x14ac:dyDescent="0.2">
      <c r="A272" s="26">
        <v>267</v>
      </c>
      <c r="B272" s="27" t="s">
        <v>995</v>
      </c>
      <c r="C272" s="11" t="s">
        <v>597</v>
      </c>
      <c r="D272" s="7" t="s">
        <v>377</v>
      </c>
      <c r="E272" s="81"/>
      <c r="F272" s="10" t="s">
        <v>203</v>
      </c>
      <c r="G272" s="10">
        <v>14</v>
      </c>
      <c r="H272" s="8"/>
      <c r="I272" s="8"/>
      <c r="J272" s="76">
        <f t="shared" si="8"/>
        <v>0</v>
      </c>
      <c r="K272" s="77">
        <f t="shared" si="9"/>
        <v>0</v>
      </c>
    </row>
    <row r="273" spans="1:11" x14ac:dyDescent="0.2">
      <c r="A273" s="26">
        <v>268</v>
      </c>
      <c r="B273" s="27" t="s">
        <v>995</v>
      </c>
      <c r="C273" s="15" t="s">
        <v>598</v>
      </c>
      <c r="D273" s="7" t="s">
        <v>378</v>
      </c>
      <c r="E273" s="87"/>
      <c r="F273" s="10" t="s">
        <v>203</v>
      </c>
      <c r="G273" s="10">
        <v>14</v>
      </c>
      <c r="H273" s="8"/>
      <c r="I273" s="8"/>
      <c r="J273" s="76">
        <f t="shared" si="8"/>
        <v>0</v>
      </c>
      <c r="K273" s="77">
        <f t="shared" si="9"/>
        <v>0</v>
      </c>
    </row>
    <row r="274" spans="1:11" x14ac:dyDescent="0.2">
      <c r="A274" s="26">
        <v>269</v>
      </c>
      <c r="B274" s="27" t="s">
        <v>994</v>
      </c>
      <c r="C274" s="15" t="s">
        <v>599</v>
      </c>
      <c r="D274" s="7" t="s">
        <v>307</v>
      </c>
      <c r="E274" s="25"/>
      <c r="F274" s="10" t="s">
        <v>203</v>
      </c>
      <c r="G274" s="10">
        <v>97</v>
      </c>
      <c r="H274" s="8"/>
      <c r="I274" s="8"/>
      <c r="J274" s="76">
        <f t="shared" si="8"/>
        <v>0</v>
      </c>
      <c r="K274" s="77">
        <f t="shared" si="9"/>
        <v>0</v>
      </c>
    </row>
    <row r="275" spans="1:11" ht="25.5" x14ac:dyDescent="0.2">
      <c r="A275" s="26">
        <v>270</v>
      </c>
      <c r="B275" s="27" t="s">
        <v>995</v>
      </c>
      <c r="C275" s="18" t="s">
        <v>600</v>
      </c>
      <c r="D275" s="7" t="s">
        <v>365</v>
      </c>
      <c r="E275" s="81"/>
      <c r="F275" s="10" t="s">
        <v>203</v>
      </c>
      <c r="G275" s="10">
        <v>100</v>
      </c>
      <c r="H275" s="8"/>
      <c r="I275" s="8"/>
      <c r="J275" s="76">
        <f t="shared" si="8"/>
        <v>0</v>
      </c>
      <c r="K275" s="77">
        <f t="shared" si="9"/>
        <v>0</v>
      </c>
    </row>
    <row r="276" spans="1:11" ht="25.5" x14ac:dyDescent="0.2">
      <c r="A276" s="26">
        <v>271</v>
      </c>
      <c r="B276" s="27" t="s">
        <v>995</v>
      </c>
      <c r="C276" s="18" t="s">
        <v>601</v>
      </c>
      <c r="D276" s="7" t="s">
        <v>369</v>
      </c>
      <c r="E276" s="81"/>
      <c r="F276" s="10" t="s">
        <v>203</v>
      </c>
      <c r="G276" s="10">
        <v>100</v>
      </c>
      <c r="H276" s="8"/>
      <c r="I276" s="8"/>
      <c r="J276" s="76">
        <f t="shared" si="8"/>
        <v>0</v>
      </c>
      <c r="K276" s="77">
        <f t="shared" si="9"/>
        <v>0</v>
      </c>
    </row>
    <row r="277" spans="1:11" ht="12.75" customHeight="1" x14ac:dyDescent="0.2">
      <c r="A277" s="26">
        <v>272</v>
      </c>
      <c r="B277" s="27" t="s">
        <v>995</v>
      </c>
      <c r="C277" s="18" t="s">
        <v>602</v>
      </c>
      <c r="D277" s="7" t="s">
        <v>368</v>
      </c>
      <c r="E277" s="81"/>
      <c r="F277" s="10" t="s">
        <v>203</v>
      </c>
      <c r="G277" s="10">
        <v>100</v>
      </c>
      <c r="H277" s="8"/>
      <c r="I277" s="8"/>
      <c r="J277" s="76">
        <f t="shared" si="8"/>
        <v>0</v>
      </c>
      <c r="K277" s="77">
        <f t="shared" si="9"/>
        <v>0</v>
      </c>
    </row>
    <row r="278" spans="1:11" ht="25.5" x14ac:dyDescent="0.2">
      <c r="A278" s="26">
        <v>273</v>
      </c>
      <c r="B278" s="27" t="s">
        <v>995</v>
      </c>
      <c r="C278" s="15" t="s">
        <v>603</v>
      </c>
      <c r="D278" s="7" t="s">
        <v>367</v>
      </c>
      <c r="E278" s="87"/>
      <c r="F278" s="10" t="s">
        <v>203</v>
      </c>
      <c r="G278" s="10">
        <v>100</v>
      </c>
      <c r="H278" s="8"/>
      <c r="I278" s="8"/>
      <c r="J278" s="76">
        <f t="shared" si="8"/>
        <v>0</v>
      </c>
      <c r="K278" s="77">
        <f t="shared" si="9"/>
        <v>0</v>
      </c>
    </row>
    <row r="279" spans="1:11" ht="25.5" x14ac:dyDescent="0.2">
      <c r="A279" s="26">
        <v>274</v>
      </c>
      <c r="B279" s="27" t="s">
        <v>995</v>
      </c>
      <c r="C279" s="15" t="s">
        <v>604</v>
      </c>
      <c r="D279" s="7" t="s">
        <v>366</v>
      </c>
      <c r="E279" s="87"/>
      <c r="F279" s="10" t="s">
        <v>203</v>
      </c>
      <c r="G279" s="10">
        <v>100</v>
      </c>
      <c r="H279" s="8"/>
      <c r="I279" s="8"/>
      <c r="J279" s="76">
        <f t="shared" si="8"/>
        <v>0</v>
      </c>
      <c r="K279" s="77">
        <f t="shared" si="9"/>
        <v>0</v>
      </c>
    </row>
    <row r="280" spans="1:11" ht="25.5" x14ac:dyDescent="0.2">
      <c r="A280" s="26">
        <v>275</v>
      </c>
      <c r="B280" s="27" t="s">
        <v>995</v>
      </c>
      <c r="C280" s="15" t="s">
        <v>605</v>
      </c>
      <c r="D280" s="7" t="s">
        <v>370</v>
      </c>
      <c r="E280" s="87"/>
      <c r="F280" s="10" t="s">
        <v>203</v>
      </c>
      <c r="G280" s="10">
        <v>100</v>
      </c>
      <c r="H280" s="8"/>
      <c r="I280" s="8"/>
      <c r="J280" s="76">
        <f t="shared" si="8"/>
        <v>0</v>
      </c>
      <c r="K280" s="77">
        <f t="shared" si="9"/>
        <v>0</v>
      </c>
    </row>
    <row r="281" spans="1:11" ht="25.5" x14ac:dyDescent="0.2">
      <c r="A281" s="26">
        <v>276</v>
      </c>
      <c r="B281" s="27" t="s">
        <v>995</v>
      </c>
      <c r="C281" s="15" t="s">
        <v>606</v>
      </c>
      <c r="D281" s="7" t="s">
        <v>355</v>
      </c>
      <c r="E281" s="87"/>
      <c r="F281" s="10" t="s">
        <v>203</v>
      </c>
      <c r="G281" s="10">
        <v>100</v>
      </c>
      <c r="H281" s="8"/>
      <c r="I281" s="8"/>
      <c r="J281" s="76">
        <f t="shared" si="8"/>
        <v>0</v>
      </c>
      <c r="K281" s="77">
        <f t="shared" si="9"/>
        <v>0</v>
      </c>
    </row>
    <row r="282" spans="1:11" ht="25.5" x14ac:dyDescent="0.2">
      <c r="A282" s="26">
        <v>277</v>
      </c>
      <c r="B282" s="27" t="s">
        <v>995</v>
      </c>
      <c r="C282" s="15" t="s">
        <v>607</v>
      </c>
      <c r="D282" s="7" t="s">
        <v>359</v>
      </c>
      <c r="E282" s="87"/>
      <c r="F282" s="10" t="s">
        <v>203</v>
      </c>
      <c r="G282" s="10">
        <v>100</v>
      </c>
      <c r="H282" s="8"/>
      <c r="I282" s="8"/>
      <c r="J282" s="76">
        <f t="shared" si="8"/>
        <v>0</v>
      </c>
      <c r="K282" s="77">
        <f t="shared" si="9"/>
        <v>0</v>
      </c>
    </row>
    <row r="283" spans="1:11" ht="25.5" x14ac:dyDescent="0.2">
      <c r="A283" s="26">
        <v>278</v>
      </c>
      <c r="B283" s="27" t="s">
        <v>995</v>
      </c>
      <c r="C283" s="15" t="s">
        <v>608</v>
      </c>
      <c r="D283" s="7" t="s">
        <v>364</v>
      </c>
      <c r="E283" s="87"/>
      <c r="F283" s="10" t="s">
        <v>203</v>
      </c>
      <c r="G283" s="10">
        <v>100</v>
      </c>
      <c r="H283" s="8"/>
      <c r="I283" s="8"/>
      <c r="J283" s="76">
        <f t="shared" si="8"/>
        <v>0</v>
      </c>
      <c r="K283" s="77">
        <f t="shared" si="9"/>
        <v>0</v>
      </c>
    </row>
    <row r="284" spans="1:11" ht="12.75" customHeight="1" x14ac:dyDescent="0.2">
      <c r="A284" s="26">
        <v>279</v>
      </c>
      <c r="B284" s="27" t="s">
        <v>995</v>
      </c>
      <c r="C284" s="15" t="s">
        <v>609</v>
      </c>
      <c r="D284" s="7" t="s">
        <v>360</v>
      </c>
      <c r="E284" s="87"/>
      <c r="F284" s="10" t="s">
        <v>203</v>
      </c>
      <c r="G284" s="10">
        <v>100</v>
      </c>
      <c r="H284" s="8"/>
      <c r="I284" s="8"/>
      <c r="J284" s="76">
        <f t="shared" si="8"/>
        <v>0</v>
      </c>
      <c r="K284" s="77">
        <f t="shared" si="9"/>
        <v>0</v>
      </c>
    </row>
    <row r="285" spans="1:11" x14ac:dyDescent="0.2">
      <c r="A285" s="26">
        <v>280</v>
      </c>
      <c r="B285" s="27" t="s">
        <v>995</v>
      </c>
      <c r="C285" s="11" t="s">
        <v>610</v>
      </c>
      <c r="D285" s="7" t="s">
        <v>356</v>
      </c>
      <c r="E285" s="81"/>
      <c r="F285" s="10" t="s">
        <v>203</v>
      </c>
      <c r="G285" s="10">
        <v>100</v>
      </c>
      <c r="H285" s="8"/>
      <c r="I285" s="8"/>
      <c r="J285" s="76">
        <f t="shared" si="8"/>
        <v>0</v>
      </c>
      <c r="K285" s="77">
        <f t="shared" si="9"/>
        <v>0</v>
      </c>
    </row>
    <row r="286" spans="1:11" ht="25.5" x14ac:dyDescent="0.2">
      <c r="A286" s="26">
        <v>281</v>
      </c>
      <c r="B286" s="27" t="s">
        <v>995</v>
      </c>
      <c r="C286" s="11" t="s">
        <v>611</v>
      </c>
      <c r="D286" s="7" t="s">
        <v>358</v>
      </c>
      <c r="E286" s="81"/>
      <c r="F286" s="10" t="s">
        <v>203</v>
      </c>
      <c r="G286" s="10">
        <v>100</v>
      </c>
      <c r="H286" s="8"/>
      <c r="I286" s="8"/>
      <c r="J286" s="76">
        <f t="shared" si="8"/>
        <v>0</v>
      </c>
      <c r="K286" s="77">
        <f t="shared" si="9"/>
        <v>0</v>
      </c>
    </row>
    <row r="287" spans="1:11" ht="12.75" customHeight="1" x14ac:dyDescent="0.2">
      <c r="A287" s="26">
        <v>282</v>
      </c>
      <c r="B287" s="27" t="s">
        <v>995</v>
      </c>
      <c r="C287" s="11" t="s">
        <v>612</v>
      </c>
      <c r="D287" s="7" t="s">
        <v>357</v>
      </c>
      <c r="E287" s="81"/>
      <c r="F287" s="10" t="s">
        <v>203</v>
      </c>
      <c r="G287" s="10">
        <v>100</v>
      </c>
      <c r="H287" s="8"/>
      <c r="I287" s="8"/>
      <c r="J287" s="76">
        <f t="shared" si="8"/>
        <v>0</v>
      </c>
      <c r="K287" s="77">
        <f t="shared" si="9"/>
        <v>0</v>
      </c>
    </row>
    <row r="288" spans="1:11" ht="25.5" x14ac:dyDescent="0.2">
      <c r="A288" s="26">
        <v>283</v>
      </c>
      <c r="B288" s="27" t="s">
        <v>995</v>
      </c>
      <c r="C288" s="11" t="s">
        <v>613</v>
      </c>
      <c r="D288" s="7" t="s">
        <v>362</v>
      </c>
      <c r="E288" s="81"/>
      <c r="F288" s="10" t="s">
        <v>203</v>
      </c>
      <c r="G288" s="10">
        <v>100</v>
      </c>
      <c r="H288" s="8"/>
      <c r="I288" s="8"/>
      <c r="J288" s="76">
        <f t="shared" si="8"/>
        <v>0</v>
      </c>
      <c r="K288" s="77">
        <f t="shared" si="9"/>
        <v>0</v>
      </c>
    </row>
    <row r="289" spans="1:11" ht="12.75" customHeight="1" x14ac:dyDescent="0.2">
      <c r="A289" s="26">
        <v>284</v>
      </c>
      <c r="B289" s="27" t="s">
        <v>995</v>
      </c>
      <c r="C289" s="11" t="s">
        <v>614</v>
      </c>
      <c r="D289" s="7" t="s">
        <v>363</v>
      </c>
      <c r="E289" s="81"/>
      <c r="F289" s="10" t="s">
        <v>203</v>
      </c>
      <c r="G289" s="10">
        <v>100</v>
      </c>
      <c r="H289" s="8"/>
      <c r="I289" s="8"/>
      <c r="J289" s="76">
        <f t="shared" si="8"/>
        <v>0</v>
      </c>
      <c r="K289" s="77">
        <f t="shared" si="9"/>
        <v>0</v>
      </c>
    </row>
    <row r="290" spans="1:11" ht="12.75" customHeight="1" x14ac:dyDescent="0.2">
      <c r="A290" s="26">
        <v>285</v>
      </c>
      <c r="B290" s="27" t="s">
        <v>995</v>
      </c>
      <c r="C290" s="19" t="s">
        <v>615</v>
      </c>
      <c r="D290" s="7" t="s">
        <v>361</v>
      </c>
      <c r="E290" s="88"/>
      <c r="F290" s="10" t="s">
        <v>203</v>
      </c>
      <c r="G290" s="10">
        <v>100</v>
      </c>
      <c r="H290" s="8"/>
      <c r="I290" s="8"/>
      <c r="J290" s="76">
        <f t="shared" si="8"/>
        <v>0</v>
      </c>
      <c r="K290" s="77">
        <f t="shared" si="9"/>
        <v>0</v>
      </c>
    </row>
    <row r="291" spans="1:11" ht="12.75" customHeight="1" x14ac:dyDescent="0.2">
      <c r="A291" s="26">
        <v>286</v>
      </c>
      <c r="B291" s="27" t="s">
        <v>995</v>
      </c>
      <c r="C291" s="19" t="s">
        <v>616</v>
      </c>
      <c r="D291" s="7" t="s">
        <v>376</v>
      </c>
      <c r="E291" s="88"/>
      <c r="F291" s="10" t="s">
        <v>203</v>
      </c>
      <c r="G291" s="10">
        <v>14</v>
      </c>
      <c r="H291" s="8"/>
      <c r="I291" s="8"/>
      <c r="J291" s="76">
        <f t="shared" si="8"/>
        <v>0</v>
      </c>
      <c r="K291" s="77">
        <f t="shared" si="9"/>
        <v>0</v>
      </c>
    </row>
    <row r="292" spans="1:11" x14ac:dyDescent="0.2">
      <c r="A292" s="26">
        <v>287</v>
      </c>
      <c r="B292" s="27" t="s">
        <v>993</v>
      </c>
      <c r="C292" s="19" t="s">
        <v>617</v>
      </c>
      <c r="D292" s="7" t="s">
        <v>299</v>
      </c>
      <c r="E292" s="11"/>
      <c r="F292" s="10" t="s">
        <v>203</v>
      </c>
      <c r="G292" s="10">
        <v>28</v>
      </c>
      <c r="H292" s="8"/>
      <c r="I292" s="8"/>
      <c r="J292" s="76">
        <f t="shared" si="8"/>
        <v>0</v>
      </c>
      <c r="K292" s="77">
        <f t="shared" si="9"/>
        <v>0</v>
      </c>
    </row>
    <row r="293" spans="1:11" x14ac:dyDescent="0.2">
      <c r="A293" s="26">
        <v>288</v>
      </c>
      <c r="B293" s="27" t="s">
        <v>995</v>
      </c>
      <c r="C293" s="19" t="s">
        <v>618</v>
      </c>
      <c r="D293" s="7" t="s">
        <v>335</v>
      </c>
      <c r="E293" s="88"/>
      <c r="F293" s="10" t="s">
        <v>203</v>
      </c>
      <c r="G293" s="10">
        <v>50</v>
      </c>
      <c r="H293" s="8"/>
      <c r="I293" s="8"/>
      <c r="J293" s="76">
        <f t="shared" si="8"/>
        <v>0</v>
      </c>
      <c r="K293" s="77">
        <f t="shared" si="9"/>
        <v>0</v>
      </c>
    </row>
    <row r="294" spans="1:11" x14ac:dyDescent="0.2">
      <c r="A294" s="26">
        <v>289</v>
      </c>
      <c r="B294" s="27" t="s">
        <v>995</v>
      </c>
      <c r="C294" s="19" t="s">
        <v>619</v>
      </c>
      <c r="D294" s="7" t="s">
        <v>337</v>
      </c>
      <c r="E294" s="88"/>
      <c r="F294" s="10" t="s">
        <v>203</v>
      </c>
      <c r="G294" s="10">
        <v>50</v>
      </c>
      <c r="H294" s="8"/>
      <c r="I294" s="8"/>
      <c r="J294" s="76">
        <f t="shared" si="8"/>
        <v>0</v>
      </c>
      <c r="K294" s="77">
        <f t="shared" si="9"/>
        <v>0</v>
      </c>
    </row>
    <row r="295" spans="1:11" x14ac:dyDescent="0.2">
      <c r="A295" s="26">
        <v>290</v>
      </c>
      <c r="B295" s="27" t="s">
        <v>995</v>
      </c>
      <c r="C295" s="19" t="s">
        <v>620</v>
      </c>
      <c r="D295" s="7" t="s">
        <v>334</v>
      </c>
      <c r="E295" s="88"/>
      <c r="F295" s="10" t="s">
        <v>203</v>
      </c>
      <c r="G295" s="10">
        <v>50</v>
      </c>
      <c r="H295" s="8"/>
      <c r="I295" s="8"/>
      <c r="J295" s="76">
        <f t="shared" si="8"/>
        <v>0</v>
      </c>
      <c r="K295" s="77">
        <f t="shared" si="9"/>
        <v>0</v>
      </c>
    </row>
    <row r="296" spans="1:11" x14ac:dyDescent="0.2">
      <c r="A296" s="26">
        <v>291</v>
      </c>
      <c r="B296" s="27" t="s">
        <v>995</v>
      </c>
      <c r="C296" s="19" t="s">
        <v>621</v>
      </c>
      <c r="D296" s="7" t="s">
        <v>336</v>
      </c>
      <c r="E296" s="88"/>
      <c r="F296" s="10" t="s">
        <v>203</v>
      </c>
      <c r="G296" s="10">
        <v>50</v>
      </c>
      <c r="H296" s="8"/>
      <c r="I296" s="8"/>
      <c r="J296" s="76">
        <f t="shared" si="8"/>
        <v>0</v>
      </c>
      <c r="K296" s="77">
        <f t="shared" si="9"/>
        <v>0</v>
      </c>
    </row>
    <row r="297" spans="1:11" x14ac:dyDescent="0.2">
      <c r="A297" s="26">
        <v>292</v>
      </c>
      <c r="B297" s="27" t="s">
        <v>995</v>
      </c>
      <c r="C297" s="19" t="s">
        <v>622</v>
      </c>
      <c r="D297" s="7" t="s">
        <v>384</v>
      </c>
      <c r="E297" s="88"/>
      <c r="F297" s="10" t="s">
        <v>203</v>
      </c>
      <c r="G297" s="10">
        <v>14</v>
      </c>
      <c r="H297" s="8"/>
      <c r="I297" s="8"/>
      <c r="J297" s="76">
        <f t="shared" si="8"/>
        <v>0</v>
      </c>
      <c r="K297" s="77">
        <f t="shared" si="9"/>
        <v>0</v>
      </c>
    </row>
    <row r="298" spans="1:11" x14ac:dyDescent="0.2">
      <c r="A298" s="26">
        <v>293</v>
      </c>
      <c r="B298" s="27" t="s">
        <v>995</v>
      </c>
      <c r="C298" s="19" t="s">
        <v>623</v>
      </c>
      <c r="D298" s="7" t="s">
        <v>383</v>
      </c>
      <c r="E298" s="88"/>
      <c r="F298" s="10" t="s">
        <v>203</v>
      </c>
      <c r="G298" s="10">
        <v>14</v>
      </c>
      <c r="H298" s="8"/>
      <c r="I298" s="8"/>
      <c r="J298" s="76">
        <f t="shared" si="8"/>
        <v>0</v>
      </c>
      <c r="K298" s="77">
        <f t="shared" si="9"/>
        <v>0</v>
      </c>
    </row>
    <row r="299" spans="1:11" x14ac:dyDescent="0.2">
      <c r="A299" s="26">
        <v>294</v>
      </c>
      <c r="B299" s="27" t="s">
        <v>995</v>
      </c>
      <c r="C299" s="12" t="s">
        <v>624</v>
      </c>
      <c r="D299" s="7" t="s">
        <v>389</v>
      </c>
      <c r="E299" s="73"/>
      <c r="F299" s="10" t="s">
        <v>203</v>
      </c>
      <c r="G299" s="10">
        <v>14</v>
      </c>
      <c r="H299" s="8"/>
      <c r="I299" s="8"/>
      <c r="J299" s="76">
        <f t="shared" si="8"/>
        <v>0</v>
      </c>
      <c r="K299" s="77">
        <f t="shared" si="9"/>
        <v>0</v>
      </c>
    </row>
    <row r="300" spans="1:11" ht="25.5" x14ac:dyDescent="0.2">
      <c r="A300" s="26">
        <v>295</v>
      </c>
      <c r="B300" s="27" t="s">
        <v>995</v>
      </c>
      <c r="C300" s="12" t="s">
        <v>625</v>
      </c>
      <c r="D300" s="7" t="s">
        <v>321</v>
      </c>
      <c r="E300" s="73"/>
      <c r="F300" s="10" t="s">
        <v>203</v>
      </c>
      <c r="G300" s="10">
        <v>14</v>
      </c>
      <c r="H300" s="8"/>
      <c r="I300" s="8"/>
      <c r="J300" s="76">
        <f t="shared" si="8"/>
        <v>0</v>
      </c>
      <c r="K300" s="77">
        <f t="shared" si="9"/>
        <v>0</v>
      </c>
    </row>
    <row r="301" spans="1:11" ht="25.5" x14ac:dyDescent="0.2">
      <c r="A301" s="26">
        <v>296</v>
      </c>
      <c r="B301" s="27" t="s">
        <v>995</v>
      </c>
      <c r="C301" s="12" t="s">
        <v>626</v>
      </c>
      <c r="D301" s="7" t="s">
        <v>322</v>
      </c>
      <c r="E301" s="73"/>
      <c r="F301" s="10" t="s">
        <v>203</v>
      </c>
      <c r="G301" s="10">
        <v>14</v>
      </c>
      <c r="H301" s="8"/>
      <c r="I301" s="8"/>
      <c r="J301" s="76">
        <f t="shared" si="8"/>
        <v>0</v>
      </c>
      <c r="K301" s="77">
        <f t="shared" si="9"/>
        <v>0</v>
      </c>
    </row>
    <row r="302" spans="1:11" ht="25.5" x14ac:dyDescent="0.2">
      <c r="A302" s="26">
        <v>297</v>
      </c>
      <c r="B302" s="27" t="s">
        <v>995</v>
      </c>
      <c r="C302" s="12" t="s">
        <v>627</v>
      </c>
      <c r="D302" s="7" t="s">
        <v>323</v>
      </c>
      <c r="E302" s="73"/>
      <c r="F302" s="10" t="s">
        <v>203</v>
      </c>
      <c r="G302" s="10">
        <v>14</v>
      </c>
      <c r="H302" s="8"/>
      <c r="I302" s="8"/>
      <c r="J302" s="76">
        <f t="shared" si="8"/>
        <v>0</v>
      </c>
      <c r="K302" s="77">
        <f t="shared" si="9"/>
        <v>0</v>
      </c>
    </row>
    <row r="303" spans="1:11" ht="25.5" x14ac:dyDescent="0.2">
      <c r="A303" s="26">
        <v>298</v>
      </c>
      <c r="B303" s="27" t="s">
        <v>994</v>
      </c>
      <c r="C303" s="12" t="s">
        <v>194</v>
      </c>
      <c r="D303" s="7" t="s">
        <v>301</v>
      </c>
      <c r="E303" s="73"/>
      <c r="F303" s="10" t="s">
        <v>203</v>
      </c>
      <c r="G303" s="10">
        <v>13</v>
      </c>
      <c r="H303" s="8"/>
      <c r="I303" s="8"/>
      <c r="J303" s="76">
        <f t="shared" si="8"/>
        <v>0</v>
      </c>
      <c r="K303" s="77">
        <f t="shared" si="9"/>
        <v>0</v>
      </c>
    </row>
    <row r="304" spans="1:11" x14ac:dyDescent="0.2">
      <c r="A304" s="26">
        <v>299</v>
      </c>
      <c r="B304" s="27" t="s">
        <v>993</v>
      </c>
      <c r="C304" s="12" t="s">
        <v>628</v>
      </c>
      <c r="D304" s="7" t="s">
        <v>791</v>
      </c>
      <c r="E304" s="73"/>
      <c r="F304" s="10" t="s">
        <v>203</v>
      </c>
      <c r="G304" s="10">
        <v>3</v>
      </c>
      <c r="H304" s="8"/>
      <c r="I304" s="8"/>
      <c r="J304" s="76">
        <f t="shared" si="8"/>
        <v>0</v>
      </c>
      <c r="K304" s="77">
        <f t="shared" si="9"/>
        <v>0</v>
      </c>
    </row>
    <row r="305" spans="1:11" x14ac:dyDescent="0.2">
      <c r="A305" s="26">
        <v>300</v>
      </c>
      <c r="B305" s="27" t="s">
        <v>993</v>
      </c>
      <c r="C305" s="12" t="s">
        <v>629</v>
      </c>
      <c r="D305" s="7" t="s">
        <v>792</v>
      </c>
      <c r="E305" s="73"/>
      <c r="F305" s="10" t="s">
        <v>203</v>
      </c>
      <c r="G305" s="10">
        <v>60</v>
      </c>
      <c r="H305" s="8"/>
      <c r="I305" s="8"/>
      <c r="J305" s="76">
        <f t="shared" si="8"/>
        <v>0</v>
      </c>
      <c r="K305" s="77">
        <f t="shared" si="9"/>
        <v>0</v>
      </c>
    </row>
    <row r="306" spans="1:11" ht="25.5" x14ac:dyDescent="0.2">
      <c r="A306" s="26">
        <v>301</v>
      </c>
      <c r="B306" s="27" t="s">
        <v>993</v>
      </c>
      <c r="C306" s="12" t="s">
        <v>630</v>
      </c>
      <c r="D306" s="7" t="s">
        <v>313</v>
      </c>
      <c r="E306" s="11"/>
      <c r="F306" s="10" t="s">
        <v>203</v>
      </c>
      <c r="G306" s="10">
        <v>3</v>
      </c>
      <c r="H306" s="8"/>
      <c r="I306" s="8"/>
      <c r="J306" s="76">
        <f t="shared" si="8"/>
        <v>0</v>
      </c>
      <c r="K306" s="77">
        <f t="shared" si="9"/>
        <v>0</v>
      </c>
    </row>
    <row r="307" spans="1:11" x14ac:dyDescent="0.2">
      <c r="A307" s="26">
        <v>302</v>
      </c>
      <c r="B307" s="27" t="s">
        <v>993</v>
      </c>
      <c r="C307" s="12" t="s">
        <v>631</v>
      </c>
      <c r="D307" s="7" t="s">
        <v>300</v>
      </c>
      <c r="E307" s="11"/>
      <c r="F307" s="10" t="s">
        <v>203</v>
      </c>
      <c r="G307" s="10">
        <v>28</v>
      </c>
      <c r="H307" s="8"/>
      <c r="I307" s="8"/>
      <c r="J307" s="76">
        <f t="shared" si="8"/>
        <v>0</v>
      </c>
      <c r="K307" s="77">
        <f t="shared" si="9"/>
        <v>0</v>
      </c>
    </row>
    <row r="308" spans="1:11" ht="25.5" x14ac:dyDescent="0.2">
      <c r="A308" s="26">
        <v>303</v>
      </c>
      <c r="B308" s="27" t="s">
        <v>993</v>
      </c>
      <c r="C308" s="12" t="s">
        <v>181</v>
      </c>
      <c r="D308" s="7" t="s">
        <v>395</v>
      </c>
      <c r="E308" s="73"/>
      <c r="F308" s="10" t="s">
        <v>203</v>
      </c>
      <c r="G308" s="10">
        <v>31</v>
      </c>
      <c r="H308" s="8"/>
      <c r="I308" s="8"/>
      <c r="J308" s="76">
        <f t="shared" si="8"/>
        <v>0</v>
      </c>
      <c r="K308" s="77">
        <f t="shared" si="9"/>
        <v>0</v>
      </c>
    </row>
    <row r="309" spans="1:11" ht="38.25" x14ac:dyDescent="0.2">
      <c r="A309" s="26">
        <v>304</v>
      </c>
      <c r="B309" s="27" t="s">
        <v>995</v>
      </c>
      <c r="C309" s="12" t="s">
        <v>632</v>
      </c>
      <c r="D309" s="7" t="s">
        <v>314</v>
      </c>
      <c r="E309" s="78"/>
      <c r="F309" s="10" t="s">
        <v>203</v>
      </c>
      <c r="G309" s="10">
        <v>7</v>
      </c>
      <c r="H309" s="8"/>
      <c r="I309" s="8"/>
      <c r="J309" s="76">
        <f t="shared" si="8"/>
        <v>0</v>
      </c>
      <c r="K309" s="77">
        <f t="shared" si="9"/>
        <v>0</v>
      </c>
    </row>
    <row r="310" spans="1:11" ht="25.5" x14ac:dyDescent="0.2">
      <c r="A310" s="26">
        <v>305</v>
      </c>
      <c r="B310" s="27" t="s">
        <v>995</v>
      </c>
      <c r="C310" s="12" t="s">
        <v>633</v>
      </c>
      <c r="D310" s="7" t="s">
        <v>315</v>
      </c>
      <c r="E310" s="78"/>
      <c r="F310" s="10" t="s">
        <v>203</v>
      </c>
      <c r="G310" s="10">
        <v>7</v>
      </c>
      <c r="H310" s="8"/>
      <c r="I310" s="8"/>
      <c r="J310" s="76">
        <f t="shared" si="8"/>
        <v>0</v>
      </c>
      <c r="K310" s="77">
        <f t="shared" si="9"/>
        <v>0</v>
      </c>
    </row>
    <row r="311" spans="1:11" x14ac:dyDescent="0.2">
      <c r="A311" s="26">
        <v>306</v>
      </c>
      <c r="B311" s="27" t="s">
        <v>993</v>
      </c>
      <c r="C311" s="12" t="s">
        <v>634</v>
      </c>
      <c r="D311" s="7" t="s">
        <v>392</v>
      </c>
      <c r="E311" s="58"/>
      <c r="F311" s="10" t="s">
        <v>203</v>
      </c>
      <c r="G311" s="10">
        <v>4</v>
      </c>
      <c r="H311" s="8"/>
      <c r="I311" s="8"/>
      <c r="J311" s="76">
        <f t="shared" si="8"/>
        <v>0</v>
      </c>
      <c r="K311" s="77">
        <f t="shared" si="9"/>
        <v>0</v>
      </c>
    </row>
    <row r="312" spans="1:11" ht="25.5" x14ac:dyDescent="0.2">
      <c r="A312" s="26">
        <v>307</v>
      </c>
      <c r="B312" s="27" t="s">
        <v>995</v>
      </c>
      <c r="C312" s="12" t="s">
        <v>199</v>
      </c>
      <c r="D312" s="7" t="s">
        <v>325</v>
      </c>
      <c r="E312" s="58"/>
      <c r="F312" s="10" t="s">
        <v>203</v>
      </c>
      <c r="G312" s="10">
        <v>14</v>
      </c>
      <c r="H312" s="8"/>
      <c r="I312" s="8"/>
      <c r="J312" s="76">
        <f t="shared" si="8"/>
        <v>0</v>
      </c>
      <c r="K312" s="77">
        <f t="shared" si="9"/>
        <v>0</v>
      </c>
    </row>
    <row r="313" spans="1:11" x14ac:dyDescent="0.2">
      <c r="A313" s="26">
        <v>308</v>
      </c>
      <c r="B313" s="27" t="s">
        <v>995</v>
      </c>
      <c r="C313" s="12" t="s">
        <v>635</v>
      </c>
      <c r="D313" s="7" t="s">
        <v>385</v>
      </c>
      <c r="E313" s="73"/>
      <c r="F313" s="10" t="s">
        <v>203</v>
      </c>
      <c r="G313" s="10">
        <v>14</v>
      </c>
      <c r="H313" s="8"/>
      <c r="I313" s="8"/>
      <c r="J313" s="76">
        <f t="shared" si="8"/>
        <v>0</v>
      </c>
      <c r="K313" s="77">
        <f t="shared" si="9"/>
        <v>0</v>
      </c>
    </row>
    <row r="314" spans="1:11" x14ac:dyDescent="0.2">
      <c r="A314" s="26">
        <v>309</v>
      </c>
      <c r="B314" s="27" t="s">
        <v>995</v>
      </c>
      <c r="C314" s="12" t="s">
        <v>636</v>
      </c>
      <c r="D314" s="7" t="s">
        <v>332</v>
      </c>
      <c r="E314" s="73"/>
      <c r="F314" s="10" t="s">
        <v>203</v>
      </c>
      <c r="G314" s="10">
        <v>100</v>
      </c>
      <c r="H314" s="8"/>
      <c r="I314" s="8"/>
      <c r="J314" s="76">
        <f t="shared" si="8"/>
        <v>0</v>
      </c>
      <c r="K314" s="77">
        <f t="shared" si="9"/>
        <v>0</v>
      </c>
    </row>
    <row r="315" spans="1:11" x14ac:dyDescent="0.2">
      <c r="A315" s="26">
        <v>310</v>
      </c>
      <c r="B315" s="27" t="s">
        <v>995</v>
      </c>
      <c r="C315" s="12" t="s">
        <v>637</v>
      </c>
      <c r="D315" s="7" t="s">
        <v>333</v>
      </c>
      <c r="E315" s="73"/>
      <c r="F315" s="10" t="s">
        <v>203</v>
      </c>
      <c r="G315" s="10">
        <v>100</v>
      </c>
      <c r="H315" s="8"/>
      <c r="I315" s="8"/>
      <c r="J315" s="76">
        <f t="shared" si="8"/>
        <v>0</v>
      </c>
      <c r="K315" s="77">
        <f t="shared" si="9"/>
        <v>0</v>
      </c>
    </row>
    <row r="316" spans="1:11" x14ac:dyDescent="0.2">
      <c r="A316" s="26">
        <v>311</v>
      </c>
      <c r="B316" s="27" t="s">
        <v>993</v>
      </c>
      <c r="C316" s="12" t="s">
        <v>638</v>
      </c>
      <c r="D316" s="7" t="s">
        <v>793</v>
      </c>
      <c r="E316" s="25"/>
      <c r="F316" s="10" t="s">
        <v>203</v>
      </c>
      <c r="G316" s="10">
        <v>28</v>
      </c>
      <c r="H316" s="8"/>
      <c r="I316" s="8"/>
      <c r="J316" s="76">
        <f t="shared" si="8"/>
        <v>0</v>
      </c>
      <c r="K316" s="77">
        <f t="shared" si="9"/>
        <v>0</v>
      </c>
    </row>
    <row r="317" spans="1:11" x14ac:dyDescent="0.2">
      <c r="A317" s="26">
        <v>312</v>
      </c>
      <c r="B317" s="27" t="s">
        <v>995</v>
      </c>
      <c r="C317" s="12" t="s">
        <v>639</v>
      </c>
      <c r="D317" s="7" t="s">
        <v>388</v>
      </c>
      <c r="E317" s="73"/>
      <c r="F317" s="10" t="s">
        <v>203</v>
      </c>
      <c r="G317" s="10">
        <v>14</v>
      </c>
      <c r="H317" s="8"/>
      <c r="I317" s="8"/>
      <c r="J317" s="76">
        <f t="shared" si="8"/>
        <v>0</v>
      </c>
      <c r="K317" s="77">
        <f t="shared" si="9"/>
        <v>0</v>
      </c>
    </row>
    <row r="318" spans="1:11" ht="25.5" x14ac:dyDescent="0.2">
      <c r="A318" s="26">
        <v>313</v>
      </c>
      <c r="B318" s="27" t="s">
        <v>995</v>
      </c>
      <c r="C318" s="12" t="s">
        <v>640</v>
      </c>
      <c r="D318" s="7" t="s">
        <v>354</v>
      </c>
      <c r="E318" s="73"/>
      <c r="F318" s="10" t="s">
        <v>203</v>
      </c>
      <c r="G318" s="10">
        <v>50</v>
      </c>
      <c r="H318" s="8"/>
      <c r="I318" s="8"/>
      <c r="J318" s="76">
        <f t="shared" si="8"/>
        <v>0</v>
      </c>
      <c r="K318" s="77">
        <f t="shared" si="9"/>
        <v>0</v>
      </c>
    </row>
    <row r="319" spans="1:11" ht="25.5" x14ac:dyDescent="0.2">
      <c r="A319" s="26">
        <v>314</v>
      </c>
      <c r="B319" s="27" t="s">
        <v>995</v>
      </c>
      <c r="C319" s="12" t="s">
        <v>641</v>
      </c>
      <c r="D319" s="7" t="s">
        <v>353</v>
      </c>
      <c r="E319" s="73"/>
      <c r="F319" s="10" t="s">
        <v>203</v>
      </c>
      <c r="G319" s="10">
        <v>50</v>
      </c>
      <c r="H319" s="8"/>
      <c r="I319" s="8"/>
      <c r="J319" s="76">
        <f t="shared" si="8"/>
        <v>0</v>
      </c>
      <c r="K319" s="77">
        <f t="shared" si="9"/>
        <v>0</v>
      </c>
    </row>
    <row r="320" spans="1:11" ht="25.5" x14ac:dyDescent="0.2">
      <c r="A320" s="26">
        <v>315</v>
      </c>
      <c r="B320" s="27" t="s">
        <v>994</v>
      </c>
      <c r="C320" s="12" t="s">
        <v>642</v>
      </c>
      <c r="D320" s="7" t="s">
        <v>304</v>
      </c>
      <c r="E320" s="73"/>
      <c r="F320" s="10" t="s">
        <v>203</v>
      </c>
      <c r="G320" s="10">
        <v>96</v>
      </c>
      <c r="H320" s="8"/>
      <c r="I320" s="8"/>
      <c r="J320" s="76">
        <f t="shared" si="8"/>
        <v>0</v>
      </c>
      <c r="K320" s="77">
        <f t="shared" si="9"/>
        <v>0</v>
      </c>
    </row>
    <row r="321" spans="1:11" ht="25.5" x14ac:dyDescent="0.2">
      <c r="A321" s="26">
        <v>316</v>
      </c>
      <c r="B321" s="27" t="s">
        <v>994</v>
      </c>
      <c r="C321" s="12" t="s">
        <v>643</v>
      </c>
      <c r="D321" s="7" t="s">
        <v>794</v>
      </c>
      <c r="E321" s="73"/>
      <c r="F321" s="10" t="s">
        <v>203</v>
      </c>
      <c r="G321" s="10">
        <v>96</v>
      </c>
      <c r="H321" s="8"/>
      <c r="I321" s="8"/>
      <c r="J321" s="76">
        <f t="shared" si="8"/>
        <v>0</v>
      </c>
      <c r="K321" s="77">
        <f t="shared" si="9"/>
        <v>0</v>
      </c>
    </row>
    <row r="322" spans="1:11" x14ac:dyDescent="0.2">
      <c r="A322" s="26">
        <v>317</v>
      </c>
      <c r="B322" s="27" t="s">
        <v>994</v>
      </c>
      <c r="C322" s="12" t="s">
        <v>644</v>
      </c>
      <c r="D322" s="7" t="s">
        <v>305</v>
      </c>
      <c r="E322" s="73"/>
      <c r="F322" s="10" t="s">
        <v>203</v>
      </c>
      <c r="G322" s="10">
        <v>96</v>
      </c>
      <c r="H322" s="8"/>
      <c r="I322" s="8"/>
      <c r="J322" s="76">
        <f t="shared" si="8"/>
        <v>0</v>
      </c>
      <c r="K322" s="77">
        <f t="shared" si="9"/>
        <v>0</v>
      </c>
    </row>
    <row r="323" spans="1:11" ht="25.5" x14ac:dyDescent="0.2">
      <c r="A323" s="26">
        <v>318</v>
      </c>
      <c r="B323" s="27" t="s">
        <v>995</v>
      </c>
      <c r="C323" s="12" t="s">
        <v>645</v>
      </c>
      <c r="D323" s="7" t="s">
        <v>324</v>
      </c>
      <c r="E323" s="73"/>
      <c r="F323" s="10" t="s">
        <v>203</v>
      </c>
      <c r="G323" s="10">
        <v>14</v>
      </c>
      <c r="H323" s="8"/>
      <c r="I323" s="8"/>
      <c r="J323" s="76">
        <f t="shared" si="8"/>
        <v>0</v>
      </c>
      <c r="K323" s="77">
        <f t="shared" si="9"/>
        <v>0</v>
      </c>
    </row>
    <row r="324" spans="1:11" x14ac:dyDescent="0.2">
      <c r="A324" s="26">
        <v>319</v>
      </c>
      <c r="B324" s="27" t="s">
        <v>995</v>
      </c>
      <c r="C324" s="12" t="s">
        <v>646</v>
      </c>
      <c r="D324" s="7" t="s">
        <v>375</v>
      </c>
      <c r="E324" s="73"/>
      <c r="F324" s="10" t="s">
        <v>203</v>
      </c>
      <c r="G324" s="10">
        <v>14</v>
      </c>
      <c r="H324" s="8"/>
      <c r="I324" s="8"/>
      <c r="J324" s="76">
        <f t="shared" si="8"/>
        <v>0</v>
      </c>
      <c r="K324" s="77">
        <f t="shared" si="9"/>
        <v>0</v>
      </c>
    </row>
    <row r="325" spans="1:11" ht="25.5" x14ac:dyDescent="0.2">
      <c r="A325" s="26">
        <v>320</v>
      </c>
      <c r="B325" s="27" t="s">
        <v>995</v>
      </c>
      <c r="C325" s="12" t="s">
        <v>647</v>
      </c>
      <c r="D325" s="7" t="s">
        <v>343</v>
      </c>
      <c r="E325" s="73"/>
      <c r="F325" s="10" t="s">
        <v>203</v>
      </c>
      <c r="G325" s="10">
        <v>100</v>
      </c>
      <c r="H325" s="8"/>
      <c r="I325" s="8"/>
      <c r="J325" s="76">
        <f t="shared" si="8"/>
        <v>0</v>
      </c>
      <c r="K325" s="77">
        <f t="shared" si="9"/>
        <v>0</v>
      </c>
    </row>
    <row r="326" spans="1:11" ht="25.5" x14ac:dyDescent="0.2">
      <c r="A326" s="26">
        <v>321</v>
      </c>
      <c r="B326" s="27" t="s">
        <v>995</v>
      </c>
      <c r="C326" s="12" t="s">
        <v>648</v>
      </c>
      <c r="D326" s="7" t="s">
        <v>340</v>
      </c>
      <c r="E326" s="73"/>
      <c r="F326" s="10" t="s">
        <v>203</v>
      </c>
      <c r="G326" s="10">
        <v>100</v>
      </c>
      <c r="H326" s="8"/>
      <c r="I326" s="8"/>
      <c r="J326" s="76">
        <f t="shared" ref="J326:J368" si="10">ROUND(G326*H326,2)</f>
        <v>0</v>
      </c>
      <c r="K326" s="77">
        <f t="shared" ref="K326:K368" si="11">ROUND(G326*I326,2)</f>
        <v>0</v>
      </c>
    </row>
    <row r="327" spans="1:11" ht="25.5" x14ac:dyDescent="0.2">
      <c r="A327" s="26">
        <v>322</v>
      </c>
      <c r="B327" s="27" t="s">
        <v>995</v>
      </c>
      <c r="C327" s="12" t="s">
        <v>649</v>
      </c>
      <c r="D327" s="7" t="s">
        <v>342</v>
      </c>
      <c r="E327" s="73"/>
      <c r="F327" s="10" t="s">
        <v>203</v>
      </c>
      <c r="G327" s="10">
        <v>100</v>
      </c>
      <c r="H327" s="8"/>
      <c r="I327" s="8"/>
      <c r="J327" s="76">
        <f t="shared" si="10"/>
        <v>0</v>
      </c>
      <c r="K327" s="77">
        <f t="shared" si="11"/>
        <v>0</v>
      </c>
    </row>
    <row r="328" spans="1:11" ht="25.5" x14ac:dyDescent="0.2">
      <c r="A328" s="26">
        <v>323</v>
      </c>
      <c r="B328" s="27" t="s">
        <v>995</v>
      </c>
      <c r="C328" s="12" t="s">
        <v>650</v>
      </c>
      <c r="D328" s="7" t="s">
        <v>345</v>
      </c>
      <c r="E328" s="73"/>
      <c r="F328" s="10" t="s">
        <v>203</v>
      </c>
      <c r="G328" s="10">
        <v>100</v>
      </c>
      <c r="H328" s="8"/>
      <c r="I328" s="8"/>
      <c r="J328" s="76">
        <f t="shared" si="10"/>
        <v>0</v>
      </c>
      <c r="K328" s="77">
        <f t="shared" si="11"/>
        <v>0</v>
      </c>
    </row>
    <row r="329" spans="1:11" ht="25.5" x14ac:dyDescent="0.2">
      <c r="A329" s="26">
        <v>324</v>
      </c>
      <c r="B329" s="27" t="s">
        <v>995</v>
      </c>
      <c r="C329" s="12" t="s">
        <v>651</v>
      </c>
      <c r="D329" s="7" t="s">
        <v>341</v>
      </c>
      <c r="E329" s="73"/>
      <c r="F329" s="10" t="s">
        <v>203</v>
      </c>
      <c r="G329" s="10">
        <v>100</v>
      </c>
      <c r="H329" s="8"/>
      <c r="I329" s="8"/>
      <c r="J329" s="76">
        <f t="shared" si="10"/>
        <v>0</v>
      </c>
      <c r="K329" s="77">
        <f t="shared" si="11"/>
        <v>0</v>
      </c>
    </row>
    <row r="330" spans="1:11" ht="25.5" x14ac:dyDescent="0.2">
      <c r="A330" s="26">
        <v>325</v>
      </c>
      <c r="B330" s="27" t="s">
        <v>995</v>
      </c>
      <c r="C330" s="12" t="s">
        <v>652</v>
      </c>
      <c r="D330" s="7" t="s">
        <v>344</v>
      </c>
      <c r="E330" s="73"/>
      <c r="F330" s="10" t="s">
        <v>203</v>
      </c>
      <c r="G330" s="10">
        <v>100</v>
      </c>
      <c r="H330" s="8"/>
      <c r="I330" s="8"/>
      <c r="J330" s="76">
        <f t="shared" si="10"/>
        <v>0</v>
      </c>
      <c r="K330" s="77">
        <f t="shared" si="11"/>
        <v>0</v>
      </c>
    </row>
    <row r="331" spans="1:11" ht="25.5" x14ac:dyDescent="0.2">
      <c r="A331" s="26">
        <v>326</v>
      </c>
      <c r="B331" s="27" t="s">
        <v>995</v>
      </c>
      <c r="C331" s="12" t="s">
        <v>653</v>
      </c>
      <c r="D331" s="7" t="s">
        <v>347</v>
      </c>
      <c r="E331" s="73"/>
      <c r="F331" s="10" t="s">
        <v>203</v>
      </c>
      <c r="G331" s="10">
        <v>100</v>
      </c>
      <c r="H331" s="8"/>
      <c r="I331" s="8"/>
      <c r="J331" s="76">
        <f t="shared" si="10"/>
        <v>0</v>
      </c>
      <c r="K331" s="77">
        <f t="shared" si="11"/>
        <v>0</v>
      </c>
    </row>
    <row r="332" spans="1:11" ht="25.5" x14ac:dyDescent="0.2">
      <c r="A332" s="26">
        <v>327</v>
      </c>
      <c r="B332" s="27" t="s">
        <v>995</v>
      </c>
      <c r="C332" s="12" t="s">
        <v>654</v>
      </c>
      <c r="D332" s="7" t="s">
        <v>346</v>
      </c>
      <c r="E332" s="73"/>
      <c r="F332" s="10" t="s">
        <v>203</v>
      </c>
      <c r="G332" s="10">
        <v>100</v>
      </c>
      <c r="H332" s="8"/>
      <c r="I332" s="8"/>
      <c r="J332" s="76">
        <f t="shared" si="10"/>
        <v>0</v>
      </c>
      <c r="K332" s="77">
        <f t="shared" si="11"/>
        <v>0</v>
      </c>
    </row>
    <row r="333" spans="1:11" ht="25.5" x14ac:dyDescent="0.2">
      <c r="A333" s="26">
        <v>328</v>
      </c>
      <c r="B333" s="27" t="s">
        <v>995</v>
      </c>
      <c r="C333" s="12" t="s">
        <v>655</v>
      </c>
      <c r="D333" s="7" t="s">
        <v>348</v>
      </c>
      <c r="E333" s="73"/>
      <c r="F333" s="10" t="s">
        <v>203</v>
      </c>
      <c r="G333" s="10">
        <v>100</v>
      </c>
      <c r="H333" s="8"/>
      <c r="I333" s="8"/>
      <c r="J333" s="76">
        <f t="shared" si="10"/>
        <v>0</v>
      </c>
      <c r="K333" s="77">
        <f t="shared" si="11"/>
        <v>0</v>
      </c>
    </row>
    <row r="334" spans="1:11" ht="25.5" x14ac:dyDescent="0.2">
      <c r="A334" s="26">
        <v>329</v>
      </c>
      <c r="B334" s="27" t="s">
        <v>995</v>
      </c>
      <c r="C334" s="12" t="s">
        <v>656</v>
      </c>
      <c r="D334" s="7" t="s">
        <v>350</v>
      </c>
      <c r="E334" s="73"/>
      <c r="F334" s="10" t="s">
        <v>203</v>
      </c>
      <c r="G334" s="10">
        <v>100</v>
      </c>
      <c r="H334" s="8"/>
      <c r="I334" s="8"/>
      <c r="J334" s="76">
        <f t="shared" si="10"/>
        <v>0</v>
      </c>
      <c r="K334" s="77">
        <f t="shared" si="11"/>
        <v>0</v>
      </c>
    </row>
    <row r="335" spans="1:11" ht="25.5" x14ac:dyDescent="0.2">
      <c r="A335" s="26">
        <v>330</v>
      </c>
      <c r="B335" s="27" t="s">
        <v>995</v>
      </c>
      <c r="C335" s="12" t="s">
        <v>657</v>
      </c>
      <c r="D335" s="7" t="s">
        <v>349</v>
      </c>
      <c r="E335" s="73"/>
      <c r="F335" s="10" t="s">
        <v>203</v>
      </c>
      <c r="G335" s="10">
        <v>100</v>
      </c>
      <c r="H335" s="8"/>
      <c r="I335" s="8"/>
      <c r="J335" s="76">
        <f t="shared" si="10"/>
        <v>0</v>
      </c>
      <c r="K335" s="77">
        <f t="shared" si="11"/>
        <v>0</v>
      </c>
    </row>
    <row r="336" spans="1:11" ht="25.5" x14ac:dyDescent="0.2">
      <c r="A336" s="26">
        <v>331</v>
      </c>
      <c r="B336" s="27" t="s">
        <v>995</v>
      </c>
      <c r="C336" s="12" t="s">
        <v>658</v>
      </c>
      <c r="D336" s="7" t="s">
        <v>352</v>
      </c>
      <c r="E336" s="73"/>
      <c r="F336" s="10" t="s">
        <v>203</v>
      </c>
      <c r="G336" s="10">
        <v>100</v>
      </c>
      <c r="H336" s="8"/>
      <c r="I336" s="8"/>
      <c r="J336" s="76">
        <f t="shared" si="10"/>
        <v>0</v>
      </c>
      <c r="K336" s="77">
        <f t="shared" si="11"/>
        <v>0</v>
      </c>
    </row>
    <row r="337" spans="1:11" ht="25.5" x14ac:dyDescent="0.2">
      <c r="A337" s="26">
        <v>332</v>
      </c>
      <c r="B337" s="27" t="s">
        <v>995</v>
      </c>
      <c r="C337" s="12" t="s">
        <v>659</v>
      </c>
      <c r="D337" s="7" t="s">
        <v>351</v>
      </c>
      <c r="E337" s="73"/>
      <c r="F337" s="10" t="s">
        <v>203</v>
      </c>
      <c r="G337" s="10">
        <v>100</v>
      </c>
      <c r="H337" s="8"/>
      <c r="I337" s="8"/>
      <c r="J337" s="76">
        <f t="shared" si="10"/>
        <v>0</v>
      </c>
      <c r="K337" s="77">
        <f t="shared" si="11"/>
        <v>0</v>
      </c>
    </row>
    <row r="338" spans="1:11" ht="25.5" x14ac:dyDescent="0.2">
      <c r="A338" s="26">
        <v>333</v>
      </c>
      <c r="B338" s="27" t="s">
        <v>995</v>
      </c>
      <c r="C338" s="12" t="s">
        <v>660</v>
      </c>
      <c r="D338" s="7" t="s">
        <v>373</v>
      </c>
      <c r="E338" s="73"/>
      <c r="F338" s="10" t="s">
        <v>203</v>
      </c>
      <c r="G338" s="10">
        <v>14</v>
      </c>
      <c r="H338" s="8"/>
      <c r="I338" s="8"/>
      <c r="J338" s="76">
        <f t="shared" si="10"/>
        <v>0</v>
      </c>
      <c r="K338" s="77">
        <f t="shared" si="11"/>
        <v>0</v>
      </c>
    </row>
    <row r="339" spans="1:11" x14ac:dyDescent="0.2">
      <c r="A339" s="26">
        <v>334</v>
      </c>
      <c r="B339" s="27" t="s">
        <v>995</v>
      </c>
      <c r="C339" s="12" t="s">
        <v>661</v>
      </c>
      <c r="D339" s="7" t="s">
        <v>371</v>
      </c>
      <c r="E339" s="73"/>
      <c r="F339" s="10" t="s">
        <v>203</v>
      </c>
      <c r="G339" s="10">
        <v>14</v>
      </c>
      <c r="H339" s="8"/>
      <c r="I339" s="8"/>
      <c r="J339" s="76">
        <f t="shared" si="10"/>
        <v>0</v>
      </c>
      <c r="K339" s="77">
        <f t="shared" si="11"/>
        <v>0</v>
      </c>
    </row>
    <row r="340" spans="1:11" x14ac:dyDescent="0.2">
      <c r="A340" s="26">
        <v>335</v>
      </c>
      <c r="B340" s="27" t="s">
        <v>995</v>
      </c>
      <c r="C340" s="12" t="s">
        <v>662</v>
      </c>
      <c r="D340" s="7" t="s">
        <v>372</v>
      </c>
      <c r="E340" s="73"/>
      <c r="F340" s="10" t="s">
        <v>203</v>
      </c>
      <c r="G340" s="10">
        <v>14</v>
      </c>
      <c r="H340" s="8"/>
      <c r="I340" s="8"/>
      <c r="J340" s="76">
        <f t="shared" si="10"/>
        <v>0</v>
      </c>
      <c r="K340" s="77">
        <f t="shared" si="11"/>
        <v>0</v>
      </c>
    </row>
    <row r="341" spans="1:11" x14ac:dyDescent="0.2">
      <c r="A341" s="26">
        <v>336</v>
      </c>
      <c r="B341" s="27" t="s">
        <v>995</v>
      </c>
      <c r="C341" s="12" t="s">
        <v>663</v>
      </c>
      <c r="D341" s="7" t="s">
        <v>374</v>
      </c>
      <c r="E341" s="73"/>
      <c r="F341" s="10" t="s">
        <v>203</v>
      </c>
      <c r="G341" s="10">
        <v>14</v>
      </c>
      <c r="H341" s="8"/>
      <c r="I341" s="8"/>
      <c r="J341" s="76">
        <f t="shared" si="10"/>
        <v>0</v>
      </c>
      <c r="K341" s="77">
        <f t="shared" si="11"/>
        <v>0</v>
      </c>
    </row>
    <row r="342" spans="1:11" ht="25.5" x14ac:dyDescent="0.2">
      <c r="A342" s="26">
        <v>337</v>
      </c>
      <c r="B342" s="27" t="s">
        <v>993</v>
      </c>
      <c r="C342" s="12" t="s">
        <v>198</v>
      </c>
      <c r="D342" s="7" t="s">
        <v>420</v>
      </c>
      <c r="E342" s="73"/>
      <c r="F342" s="10" t="s">
        <v>203</v>
      </c>
      <c r="G342" s="10">
        <v>5</v>
      </c>
      <c r="H342" s="8"/>
      <c r="I342" s="8"/>
      <c r="J342" s="76">
        <f t="shared" si="10"/>
        <v>0</v>
      </c>
      <c r="K342" s="77">
        <f t="shared" si="11"/>
        <v>0</v>
      </c>
    </row>
    <row r="343" spans="1:11" x14ac:dyDescent="0.2">
      <c r="A343" s="26">
        <v>338</v>
      </c>
      <c r="B343" s="27" t="s">
        <v>995</v>
      </c>
      <c r="C343" s="12" t="s">
        <v>664</v>
      </c>
      <c r="D343" s="7" t="s">
        <v>381</v>
      </c>
      <c r="E343" s="73"/>
      <c r="F343" s="10" t="s">
        <v>203</v>
      </c>
      <c r="G343" s="10">
        <v>14</v>
      </c>
      <c r="H343" s="8"/>
      <c r="I343" s="8"/>
      <c r="J343" s="76">
        <f t="shared" si="10"/>
        <v>0</v>
      </c>
      <c r="K343" s="77">
        <f t="shared" si="11"/>
        <v>0</v>
      </c>
    </row>
    <row r="344" spans="1:11" ht="25.5" x14ac:dyDescent="0.2">
      <c r="A344" s="26">
        <v>339</v>
      </c>
      <c r="B344" s="27" t="s">
        <v>994</v>
      </c>
      <c r="C344" s="12" t="s">
        <v>195</v>
      </c>
      <c r="D344" s="7" t="s">
        <v>308</v>
      </c>
      <c r="E344" s="73"/>
      <c r="F344" s="10" t="s">
        <v>203</v>
      </c>
      <c r="G344" s="10">
        <v>73</v>
      </c>
      <c r="H344" s="8"/>
      <c r="I344" s="8"/>
      <c r="J344" s="76">
        <f t="shared" si="10"/>
        <v>0</v>
      </c>
      <c r="K344" s="77">
        <f t="shared" si="11"/>
        <v>0</v>
      </c>
    </row>
    <row r="345" spans="1:11" ht="25.5" x14ac:dyDescent="0.2">
      <c r="A345" s="26">
        <v>340</v>
      </c>
      <c r="B345" s="27" t="s">
        <v>994</v>
      </c>
      <c r="C345" s="12" t="s">
        <v>665</v>
      </c>
      <c r="D345" s="7" t="s">
        <v>310</v>
      </c>
      <c r="E345" s="73"/>
      <c r="F345" s="10" t="s">
        <v>203</v>
      </c>
      <c r="G345" s="10">
        <v>89</v>
      </c>
      <c r="H345" s="8"/>
      <c r="I345" s="8"/>
      <c r="J345" s="76">
        <f t="shared" si="10"/>
        <v>0</v>
      </c>
      <c r="K345" s="77">
        <f t="shared" si="11"/>
        <v>0</v>
      </c>
    </row>
    <row r="346" spans="1:11" x14ac:dyDescent="0.2">
      <c r="A346" s="26">
        <v>341</v>
      </c>
      <c r="B346" s="27" t="s">
        <v>995</v>
      </c>
      <c r="C346" s="12" t="s">
        <v>666</v>
      </c>
      <c r="D346" s="7" t="s">
        <v>327</v>
      </c>
      <c r="E346" s="73"/>
      <c r="F346" s="10" t="s">
        <v>203</v>
      </c>
      <c r="G346" s="10">
        <v>14</v>
      </c>
      <c r="H346" s="8"/>
      <c r="I346" s="8"/>
      <c r="J346" s="76">
        <f t="shared" si="10"/>
        <v>0</v>
      </c>
      <c r="K346" s="77">
        <f t="shared" si="11"/>
        <v>0</v>
      </c>
    </row>
    <row r="347" spans="1:11" x14ac:dyDescent="0.2">
      <c r="A347" s="26">
        <v>342</v>
      </c>
      <c r="B347" s="27" t="s">
        <v>994</v>
      </c>
      <c r="C347" s="12" t="s">
        <v>667</v>
      </c>
      <c r="D347" s="7" t="s">
        <v>306</v>
      </c>
      <c r="E347" s="73"/>
      <c r="F347" s="10" t="s">
        <v>203</v>
      </c>
      <c r="G347" s="10">
        <v>90</v>
      </c>
      <c r="H347" s="8"/>
      <c r="I347" s="8"/>
      <c r="J347" s="76">
        <f t="shared" si="10"/>
        <v>0</v>
      </c>
      <c r="K347" s="77">
        <f t="shared" si="11"/>
        <v>0</v>
      </c>
    </row>
    <row r="348" spans="1:11" ht="38.25" x14ac:dyDescent="0.2">
      <c r="A348" s="26">
        <v>343</v>
      </c>
      <c r="B348" s="27" t="s">
        <v>995</v>
      </c>
      <c r="C348" s="12" t="s">
        <v>668</v>
      </c>
      <c r="D348" s="7" t="s">
        <v>317</v>
      </c>
      <c r="E348" s="82"/>
      <c r="F348" s="10" t="s">
        <v>203</v>
      </c>
      <c r="G348" s="10">
        <v>7</v>
      </c>
      <c r="H348" s="8"/>
      <c r="I348" s="8"/>
      <c r="J348" s="76">
        <f t="shared" si="10"/>
        <v>0</v>
      </c>
      <c r="K348" s="77">
        <f t="shared" si="11"/>
        <v>0</v>
      </c>
    </row>
    <row r="349" spans="1:11" x14ac:dyDescent="0.2">
      <c r="A349" s="26">
        <v>344</v>
      </c>
      <c r="B349" s="27" t="s">
        <v>995</v>
      </c>
      <c r="C349" s="12" t="s">
        <v>669</v>
      </c>
      <c r="D349" s="7" t="s">
        <v>320</v>
      </c>
      <c r="E349" s="73"/>
      <c r="F349" s="10" t="s">
        <v>203</v>
      </c>
      <c r="G349" s="10">
        <v>14</v>
      </c>
      <c r="H349" s="8"/>
      <c r="I349" s="8"/>
      <c r="J349" s="76">
        <f t="shared" si="10"/>
        <v>0</v>
      </c>
      <c r="K349" s="77">
        <f t="shared" si="11"/>
        <v>0</v>
      </c>
    </row>
    <row r="350" spans="1:11" x14ac:dyDescent="0.2">
      <c r="A350" s="26">
        <v>345</v>
      </c>
      <c r="B350" s="27" t="s">
        <v>995</v>
      </c>
      <c r="C350" s="12" t="s">
        <v>670</v>
      </c>
      <c r="D350" s="7" t="s">
        <v>319</v>
      </c>
      <c r="E350" s="73"/>
      <c r="F350" s="10" t="s">
        <v>203</v>
      </c>
      <c r="G350" s="10">
        <v>14</v>
      </c>
      <c r="H350" s="8"/>
      <c r="I350" s="8"/>
      <c r="J350" s="76">
        <f t="shared" si="10"/>
        <v>0</v>
      </c>
      <c r="K350" s="77">
        <f t="shared" si="11"/>
        <v>0</v>
      </c>
    </row>
    <row r="351" spans="1:11" x14ac:dyDescent="0.2">
      <c r="A351" s="26">
        <v>346</v>
      </c>
      <c r="B351" s="27" t="s">
        <v>995</v>
      </c>
      <c r="C351" s="12" t="s">
        <v>671</v>
      </c>
      <c r="D351" s="7" t="s">
        <v>318</v>
      </c>
      <c r="E351" s="73"/>
      <c r="F351" s="10" t="s">
        <v>203</v>
      </c>
      <c r="G351" s="10">
        <v>14</v>
      </c>
      <c r="H351" s="8"/>
      <c r="I351" s="8"/>
      <c r="J351" s="76">
        <f t="shared" si="10"/>
        <v>0</v>
      </c>
      <c r="K351" s="77">
        <f t="shared" si="11"/>
        <v>0</v>
      </c>
    </row>
    <row r="352" spans="1:11" ht="25.5" x14ac:dyDescent="0.2">
      <c r="A352" s="26">
        <v>347</v>
      </c>
      <c r="B352" s="27" t="s">
        <v>995</v>
      </c>
      <c r="C352" s="12" t="s">
        <v>201</v>
      </c>
      <c r="D352" s="7" t="s">
        <v>386</v>
      </c>
      <c r="E352" s="73"/>
      <c r="F352" s="10" t="s">
        <v>203</v>
      </c>
      <c r="G352" s="10">
        <v>1</v>
      </c>
      <c r="H352" s="8"/>
      <c r="I352" s="8"/>
      <c r="J352" s="76">
        <f t="shared" si="10"/>
        <v>0</v>
      </c>
      <c r="K352" s="77">
        <f t="shared" si="11"/>
        <v>0</v>
      </c>
    </row>
    <row r="353" spans="1:11" ht="25.5" x14ac:dyDescent="0.2">
      <c r="A353" s="26">
        <v>348</v>
      </c>
      <c r="B353" s="27" t="s">
        <v>995</v>
      </c>
      <c r="C353" s="12" t="s">
        <v>672</v>
      </c>
      <c r="D353" s="7" t="s">
        <v>380</v>
      </c>
      <c r="E353" s="73"/>
      <c r="F353" s="10" t="s">
        <v>203</v>
      </c>
      <c r="G353" s="10">
        <v>28</v>
      </c>
      <c r="H353" s="8"/>
      <c r="I353" s="8"/>
      <c r="J353" s="76">
        <f t="shared" si="10"/>
        <v>0</v>
      </c>
      <c r="K353" s="77">
        <f t="shared" si="11"/>
        <v>0</v>
      </c>
    </row>
    <row r="354" spans="1:11" ht="25.5" x14ac:dyDescent="0.2">
      <c r="A354" s="26">
        <v>349</v>
      </c>
      <c r="B354" s="27" t="s">
        <v>993</v>
      </c>
      <c r="C354" s="12" t="s">
        <v>192</v>
      </c>
      <c r="D354" s="7" t="s">
        <v>466</v>
      </c>
      <c r="E354" s="11"/>
      <c r="F354" s="10" t="s">
        <v>203</v>
      </c>
      <c r="G354" s="10">
        <v>3</v>
      </c>
      <c r="H354" s="8"/>
      <c r="I354" s="8"/>
      <c r="J354" s="76">
        <f t="shared" si="10"/>
        <v>0</v>
      </c>
      <c r="K354" s="77">
        <f t="shared" si="11"/>
        <v>0</v>
      </c>
    </row>
    <row r="355" spans="1:11" ht="25.5" x14ac:dyDescent="0.2">
      <c r="A355" s="26">
        <v>350</v>
      </c>
      <c r="B355" s="27" t="s">
        <v>993</v>
      </c>
      <c r="C355" s="12" t="s">
        <v>193</v>
      </c>
      <c r="D355" s="7" t="s">
        <v>467</v>
      </c>
      <c r="E355" s="11"/>
      <c r="F355" s="10" t="s">
        <v>203</v>
      </c>
      <c r="G355" s="10">
        <v>3</v>
      </c>
      <c r="H355" s="8"/>
      <c r="I355" s="8"/>
      <c r="J355" s="76">
        <f t="shared" si="10"/>
        <v>0</v>
      </c>
      <c r="K355" s="77">
        <f t="shared" si="11"/>
        <v>0</v>
      </c>
    </row>
    <row r="356" spans="1:11" ht="25.5" x14ac:dyDescent="0.2">
      <c r="A356" s="26">
        <v>351</v>
      </c>
      <c r="B356" s="27" t="s">
        <v>993</v>
      </c>
      <c r="C356" s="12" t="s">
        <v>191</v>
      </c>
      <c r="D356" s="7" t="s">
        <v>468</v>
      </c>
      <c r="E356" s="11"/>
      <c r="F356" s="10" t="s">
        <v>203</v>
      </c>
      <c r="G356" s="10">
        <v>3</v>
      </c>
      <c r="H356" s="8"/>
      <c r="I356" s="8"/>
      <c r="J356" s="76">
        <f t="shared" si="10"/>
        <v>0</v>
      </c>
      <c r="K356" s="77">
        <f t="shared" si="11"/>
        <v>0</v>
      </c>
    </row>
    <row r="357" spans="1:11" ht="25.5" x14ac:dyDescent="0.2">
      <c r="A357" s="26">
        <v>352</v>
      </c>
      <c r="B357" s="27" t="s">
        <v>994</v>
      </c>
      <c r="C357" s="12" t="s">
        <v>180</v>
      </c>
      <c r="D357" s="7" t="s">
        <v>296</v>
      </c>
      <c r="E357" s="73"/>
      <c r="F357" s="10" t="s">
        <v>203</v>
      </c>
      <c r="G357" s="10">
        <v>782</v>
      </c>
      <c r="H357" s="8"/>
      <c r="I357" s="8"/>
      <c r="J357" s="76">
        <f t="shared" si="10"/>
        <v>0</v>
      </c>
      <c r="K357" s="77">
        <f t="shared" si="11"/>
        <v>0</v>
      </c>
    </row>
    <row r="358" spans="1:11" ht="25.5" x14ac:dyDescent="0.2">
      <c r="A358" s="26">
        <v>353</v>
      </c>
      <c r="B358" s="27" t="s">
        <v>995</v>
      </c>
      <c r="C358" s="12" t="s">
        <v>673</v>
      </c>
      <c r="D358" s="7" t="s">
        <v>390</v>
      </c>
      <c r="E358" s="73"/>
      <c r="F358" s="10" t="s">
        <v>203</v>
      </c>
      <c r="G358" s="10">
        <v>14</v>
      </c>
      <c r="H358" s="8"/>
      <c r="I358" s="8"/>
      <c r="J358" s="76">
        <f t="shared" si="10"/>
        <v>0</v>
      </c>
      <c r="K358" s="77">
        <f t="shared" si="11"/>
        <v>0</v>
      </c>
    </row>
    <row r="359" spans="1:11" x14ac:dyDescent="0.2">
      <c r="A359" s="26">
        <v>354</v>
      </c>
      <c r="B359" s="27" t="s">
        <v>995</v>
      </c>
      <c r="C359" s="12" t="s">
        <v>674</v>
      </c>
      <c r="D359" s="7" t="s">
        <v>331</v>
      </c>
      <c r="E359" s="73"/>
      <c r="F359" s="10" t="s">
        <v>203</v>
      </c>
      <c r="G359" s="10">
        <v>100</v>
      </c>
      <c r="H359" s="8"/>
      <c r="I359" s="8"/>
      <c r="J359" s="76">
        <f t="shared" si="10"/>
        <v>0</v>
      </c>
      <c r="K359" s="77">
        <f t="shared" si="11"/>
        <v>0</v>
      </c>
    </row>
    <row r="360" spans="1:11" x14ac:dyDescent="0.2">
      <c r="A360" s="26">
        <v>355</v>
      </c>
      <c r="B360" s="27" t="s">
        <v>995</v>
      </c>
      <c r="C360" s="12" t="s">
        <v>675</v>
      </c>
      <c r="D360" s="7" t="s">
        <v>330</v>
      </c>
      <c r="E360" s="73"/>
      <c r="F360" s="10" t="s">
        <v>203</v>
      </c>
      <c r="G360" s="10">
        <v>100</v>
      </c>
      <c r="H360" s="8"/>
      <c r="I360" s="8"/>
      <c r="J360" s="76">
        <f t="shared" si="10"/>
        <v>0</v>
      </c>
      <c r="K360" s="77">
        <f t="shared" si="11"/>
        <v>0</v>
      </c>
    </row>
    <row r="361" spans="1:11" ht="25.5" x14ac:dyDescent="0.2">
      <c r="A361" s="26">
        <v>356</v>
      </c>
      <c r="B361" s="27" t="s">
        <v>993</v>
      </c>
      <c r="C361" s="12" t="s">
        <v>676</v>
      </c>
      <c r="D361" s="7" t="s">
        <v>297</v>
      </c>
      <c r="E361" s="73"/>
      <c r="F361" s="10" t="s">
        <v>203</v>
      </c>
      <c r="G361" s="10">
        <v>453</v>
      </c>
      <c r="H361" s="8"/>
      <c r="I361" s="8"/>
      <c r="J361" s="76">
        <f t="shared" si="10"/>
        <v>0</v>
      </c>
      <c r="K361" s="77">
        <f t="shared" si="11"/>
        <v>0</v>
      </c>
    </row>
    <row r="362" spans="1:11" x14ac:dyDescent="0.2">
      <c r="A362" s="26">
        <v>357</v>
      </c>
      <c r="B362" s="27" t="s">
        <v>993</v>
      </c>
      <c r="C362" s="12" t="s">
        <v>202</v>
      </c>
      <c r="D362" s="7" t="s">
        <v>391</v>
      </c>
      <c r="E362" s="58"/>
      <c r="F362" s="10" t="s">
        <v>203</v>
      </c>
      <c r="G362" s="10">
        <v>6</v>
      </c>
      <c r="H362" s="8"/>
      <c r="I362" s="8"/>
      <c r="J362" s="76">
        <f t="shared" si="10"/>
        <v>0</v>
      </c>
      <c r="K362" s="77">
        <f t="shared" si="11"/>
        <v>0</v>
      </c>
    </row>
    <row r="363" spans="1:11" x14ac:dyDescent="0.2">
      <c r="A363" s="26">
        <v>358</v>
      </c>
      <c r="B363" s="27" t="s">
        <v>993</v>
      </c>
      <c r="C363" s="12" t="s">
        <v>677</v>
      </c>
      <c r="D363" s="7" t="s">
        <v>295</v>
      </c>
      <c r="E363" s="58"/>
      <c r="F363" s="10" t="s">
        <v>203</v>
      </c>
      <c r="G363" s="10">
        <v>92</v>
      </c>
      <c r="H363" s="8"/>
      <c r="I363" s="8"/>
      <c r="J363" s="76">
        <f t="shared" si="10"/>
        <v>0</v>
      </c>
      <c r="K363" s="77">
        <f t="shared" si="11"/>
        <v>0</v>
      </c>
    </row>
    <row r="364" spans="1:11" x14ac:dyDescent="0.2">
      <c r="A364" s="26">
        <v>359</v>
      </c>
      <c r="B364" s="27" t="s">
        <v>993</v>
      </c>
      <c r="C364" s="12" t="s">
        <v>183</v>
      </c>
      <c r="D364" s="7" t="s">
        <v>469</v>
      </c>
      <c r="E364" s="11"/>
      <c r="F364" s="10" t="s">
        <v>203</v>
      </c>
      <c r="G364" s="10">
        <v>3</v>
      </c>
      <c r="H364" s="8"/>
      <c r="I364" s="8"/>
      <c r="J364" s="76">
        <f t="shared" si="10"/>
        <v>0</v>
      </c>
      <c r="K364" s="77">
        <f t="shared" si="11"/>
        <v>0</v>
      </c>
    </row>
    <row r="365" spans="1:11" x14ac:dyDescent="0.2">
      <c r="A365" s="26">
        <v>360</v>
      </c>
      <c r="B365" s="27" t="s">
        <v>993</v>
      </c>
      <c r="C365" s="12" t="s">
        <v>182</v>
      </c>
      <c r="D365" s="7" t="s">
        <v>470</v>
      </c>
      <c r="E365" s="11"/>
      <c r="F365" s="10" t="s">
        <v>203</v>
      </c>
      <c r="G365" s="10">
        <v>3</v>
      </c>
      <c r="H365" s="8"/>
      <c r="I365" s="8"/>
      <c r="J365" s="76">
        <f t="shared" si="10"/>
        <v>0</v>
      </c>
      <c r="K365" s="77">
        <f t="shared" si="11"/>
        <v>0</v>
      </c>
    </row>
    <row r="366" spans="1:11" x14ac:dyDescent="0.2">
      <c r="A366" s="26">
        <v>361</v>
      </c>
      <c r="B366" s="27" t="s">
        <v>993</v>
      </c>
      <c r="C366" s="12" t="s">
        <v>678</v>
      </c>
      <c r="D366" s="7" t="s">
        <v>312</v>
      </c>
      <c r="E366" s="11"/>
      <c r="F366" s="10" t="s">
        <v>203</v>
      </c>
      <c r="G366" s="10">
        <v>3</v>
      </c>
      <c r="H366" s="8"/>
      <c r="I366" s="8"/>
      <c r="J366" s="76">
        <f t="shared" si="10"/>
        <v>0</v>
      </c>
      <c r="K366" s="77">
        <f t="shared" si="11"/>
        <v>0</v>
      </c>
    </row>
    <row r="367" spans="1:11" x14ac:dyDescent="0.2">
      <c r="A367" s="26">
        <v>362</v>
      </c>
      <c r="B367" s="27" t="s">
        <v>993</v>
      </c>
      <c r="C367" s="12" t="s">
        <v>679</v>
      </c>
      <c r="D367" s="7" t="s">
        <v>421</v>
      </c>
      <c r="E367" s="11"/>
      <c r="F367" s="10" t="s">
        <v>203</v>
      </c>
      <c r="G367" s="10">
        <v>31</v>
      </c>
      <c r="H367" s="8"/>
      <c r="I367" s="8"/>
      <c r="J367" s="76">
        <f t="shared" si="10"/>
        <v>0</v>
      </c>
      <c r="K367" s="77">
        <f t="shared" si="11"/>
        <v>0</v>
      </c>
    </row>
    <row r="368" spans="1:11" ht="26.25" thickBot="1" x14ac:dyDescent="0.25">
      <c r="A368" s="26">
        <v>363</v>
      </c>
      <c r="B368" s="27" t="s">
        <v>995</v>
      </c>
      <c r="C368" s="12" t="s">
        <v>680</v>
      </c>
      <c r="D368" s="7" t="s">
        <v>379</v>
      </c>
      <c r="E368" s="73"/>
      <c r="F368" s="10" t="s">
        <v>203</v>
      </c>
      <c r="G368" s="10">
        <v>28</v>
      </c>
      <c r="H368" s="8"/>
      <c r="I368" s="8"/>
      <c r="J368" s="76">
        <f t="shared" si="10"/>
        <v>0</v>
      </c>
      <c r="K368" s="77">
        <f t="shared" si="11"/>
        <v>0</v>
      </c>
    </row>
    <row r="369" spans="1:11" ht="13.5" thickBot="1" x14ac:dyDescent="0.25">
      <c r="A369" s="101" t="s">
        <v>207</v>
      </c>
      <c r="B369" s="102"/>
      <c r="C369" s="102"/>
      <c r="D369" s="103"/>
      <c r="E369" s="21"/>
      <c r="F369" s="22" t="s">
        <v>203</v>
      </c>
      <c r="G369" s="40">
        <f>SUM(G6:G368)</f>
        <v>24488</v>
      </c>
      <c r="H369" s="21"/>
      <c r="I369" s="21"/>
      <c r="J369" s="35">
        <f>SUM(J6:J368)</f>
        <v>0</v>
      </c>
      <c r="K369" s="37">
        <f>SUM(K6:K368)</f>
        <v>0</v>
      </c>
    </row>
    <row r="370" spans="1:11" ht="15" x14ac:dyDescent="0.25">
      <c r="H370"/>
      <c r="I370"/>
      <c r="J370"/>
      <c r="K370"/>
    </row>
    <row r="371" spans="1:11" ht="15" x14ac:dyDescent="0.25">
      <c r="A371" s="28"/>
      <c r="B371" s="28"/>
      <c r="C371" s="4"/>
      <c r="D371" s="4"/>
      <c r="F371" s="41"/>
      <c r="G371" s="41"/>
      <c r="H371"/>
      <c r="I371"/>
      <c r="J371"/>
      <c r="K371"/>
    </row>
    <row r="372" spans="1:11" ht="15.75" thickBot="1" x14ac:dyDescent="0.3">
      <c r="A372" s="104" t="s">
        <v>204</v>
      </c>
      <c r="B372" s="104"/>
      <c r="C372" s="104"/>
      <c r="D372" s="3" t="s">
        <v>205</v>
      </c>
      <c r="F372" s="41"/>
      <c r="G372" s="42"/>
      <c r="H372"/>
      <c r="I372"/>
      <c r="J372"/>
      <c r="K372"/>
    </row>
    <row r="373" spans="1:11" ht="15" x14ac:dyDescent="0.25">
      <c r="A373" s="29"/>
      <c r="B373" s="29"/>
      <c r="C373" s="6"/>
      <c r="D373" s="6"/>
      <c r="F373" s="41"/>
      <c r="G373" s="42"/>
      <c r="H373" s="6"/>
      <c r="I373"/>
      <c r="J373" s="105" t="s">
        <v>206</v>
      </c>
      <c r="K373" s="105"/>
    </row>
    <row r="374" spans="1:11" ht="15" x14ac:dyDescent="0.25">
      <c r="A374" s="29"/>
      <c r="B374" s="29"/>
      <c r="C374" s="6"/>
      <c r="D374" s="6"/>
      <c r="F374" s="41"/>
      <c r="G374" s="42"/>
    </row>
    <row r="375" spans="1:11" ht="15" x14ac:dyDescent="0.25">
      <c r="A375" s="30"/>
      <c r="B375" s="30"/>
      <c r="C375" s="6"/>
      <c r="D375" s="5"/>
      <c r="F375" s="41"/>
      <c r="G375" s="43"/>
    </row>
    <row r="376" spans="1:11" s="99" customFormat="1" ht="15" x14ac:dyDescent="0.25">
      <c r="A376" s="96" t="s">
        <v>953</v>
      </c>
      <c r="B376" s="97"/>
      <c r="C376" s="96"/>
      <c r="D376" s="98" t="s">
        <v>968</v>
      </c>
      <c r="E376" s="96"/>
      <c r="F376" s="96"/>
      <c r="G376" s="96"/>
      <c r="H376" s="96"/>
      <c r="I376" s="96"/>
      <c r="J376" s="96"/>
      <c r="K376" s="96"/>
    </row>
  </sheetData>
  <mergeCells count="4">
    <mergeCell ref="A2:K3"/>
    <mergeCell ref="A369:D369"/>
    <mergeCell ref="A372:C372"/>
    <mergeCell ref="J373:K373"/>
  </mergeCells>
  <printOptions horizontalCentered="1" verticalCentered="1"/>
  <pageMargins left="0.11811023622047245" right="0.11811023622047245" top="0.19685039370078741" bottom="0.19685039370078741" header="0.31496062992125984" footer="0.31496062992125984"/>
  <pageSetup paperSize="9" scale="48"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368"/>
  <sheetViews>
    <sheetView zoomScaleNormal="100" workbookViewId="0">
      <selection activeCell="C11" sqref="C11"/>
    </sheetView>
  </sheetViews>
  <sheetFormatPr defaultRowHeight="12.75" x14ac:dyDescent="0.2"/>
  <cols>
    <col min="1" max="1" width="4.42578125" style="25" customWidth="1"/>
    <col min="2" max="2" width="14.28515625" style="25" bestFit="1" customWidth="1"/>
    <col min="3" max="3" width="69.140625" style="2" bestFit="1" customWidth="1"/>
    <col min="4" max="4" width="7.85546875" style="38" bestFit="1" customWidth="1"/>
    <col min="5" max="5" width="8.5703125" style="38" bestFit="1" customWidth="1"/>
    <col min="6" max="6" width="8.42578125" style="1" bestFit="1" customWidth="1"/>
    <col min="7" max="7" width="6.85546875" style="1" bestFit="1" customWidth="1"/>
    <col min="8" max="8" width="9.28515625" style="1" customWidth="1"/>
    <col min="9" max="9" width="9" style="1" bestFit="1" customWidth="1"/>
    <col min="10" max="10" width="7.42578125" style="1" bestFit="1" customWidth="1"/>
    <col min="11" max="11" width="7" style="1" bestFit="1" customWidth="1"/>
    <col min="12" max="12" width="7.7109375" style="1" bestFit="1" customWidth="1"/>
    <col min="13" max="13" width="7.5703125" style="1" bestFit="1" customWidth="1"/>
    <col min="14" max="14" width="6.5703125" style="1" bestFit="1" customWidth="1"/>
    <col min="15" max="15" width="7.140625" style="1" bestFit="1" customWidth="1"/>
    <col min="16" max="16" width="7.42578125" style="1" bestFit="1" customWidth="1"/>
    <col min="17" max="17" width="5.42578125" style="1" bestFit="1" customWidth="1"/>
    <col min="18" max="18" width="5.5703125" style="1" bestFit="1" customWidth="1"/>
    <col min="19" max="19" width="5.42578125" style="1" bestFit="1" customWidth="1"/>
    <col min="20" max="20" width="7.140625" style="1" bestFit="1" customWidth="1"/>
    <col min="21" max="21" width="7.7109375" style="1" bestFit="1" customWidth="1"/>
    <col min="22" max="22" width="7.140625" style="1" bestFit="1" customWidth="1"/>
    <col min="23" max="23" width="5.85546875" style="1" bestFit="1" customWidth="1"/>
    <col min="24" max="24" width="6.28515625" style="1" bestFit="1" customWidth="1"/>
    <col min="25" max="25" width="7.28515625" style="1" bestFit="1" customWidth="1"/>
    <col min="26" max="26" width="7" style="1" bestFit="1" customWidth="1"/>
    <col min="27" max="27" width="7.5703125" style="1" bestFit="1" customWidth="1"/>
    <col min="28" max="28" width="6.5703125" style="1" bestFit="1" customWidth="1"/>
    <col min="29" max="29" width="7" style="1" bestFit="1" customWidth="1"/>
    <col min="30" max="31" width="6.28515625" style="1" bestFit="1" customWidth="1"/>
    <col min="32" max="32" width="6.7109375" style="1" bestFit="1" customWidth="1"/>
    <col min="33" max="33" width="5.42578125" style="1" bestFit="1" customWidth="1"/>
    <col min="34" max="34" width="6.42578125" style="1" bestFit="1" customWidth="1"/>
    <col min="35" max="35" width="7.7109375" style="1" bestFit="1" customWidth="1"/>
    <col min="36" max="37" width="7.28515625" style="1" bestFit="1" customWidth="1"/>
    <col min="38" max="38" width="7" style="1" bestFit="1" customWidth="1"/>
    <col min="39" max="40" width="5.85546875" style="1" bestFit="1" customWidth="1"/>
    <col min="41" max="41" width="7.140625" style="1" bestFit="1" customWidth="1"/>
    <col min="42" max="42" width="6.42578125" style="1" bestFit="1" customWidth="1"/>
    <col min="43" max="43" width="7.140625" style="1" bestFit="1" customWidth="1"/>
    <col min="44" max="44" width="6.42578125" style="1" bestFit="1" customWidth="1"/>
    <col min="45" max="45" width="7.5703125" style="1" bestFit="1" customWidth="1"/>
    <col min="46" max="46" width="7.140625" style="1" bestFit="1" customWidth="1"/>
    <col min="47" max="47" width="6.85546875" style="1" bestFit="1" customWidth="1"/>
    <col min="48" max="48" width="6" style="1" bestFit="1" customWidth="1"/>
    <col min="49" max="49" width="6.5703125" style="1" bestFit="1" customWidth="1"/>
    <col min="50" max="50" width="7.42578125" style="1" bestFit="1" customWidth="1"/>
    <col min="51" max="51" width="7" style="1" bestFit="1" customWidth="1"/>
    <col min="52" max="52" width="6.140625" style="1" bestFit="1" customWidth="1"/>
    <col min="53" max="55" width="7.42578125" style="1" bestFit="1" customWidth="1"/>
    <col min="56" max="56" width="7.85546875" style="1" bestFit="1" customWidth="1"/>
    <col min="57" max="59" width="7.42578125" style="1" bestFit="1" customWidth="1"/>
    <col min="60" max="60" width="8.42578125" style="1" bestFit="1" customWidth="1"/>
    <col min="61" max="61" width="7.42578125" style="1" bestFit="1" customWidth="1"/>
    <col min="62" max="62" width="8.5703125" style="1" bestFit="1" customWidth="1"/>
    <col min="63" max="66" width="7.42578125" style="1" bestFit="1" customWidth="1"/>
    <col min="67" max="67" width="8.28515625" style="1" bestFit="1" customWidth="1"/>
    <col min="68" max="68" width="7.5703125" style="1" bestFit="1" customWidth="1"/>
    <col min="69" max="76" width="7.42578125" style="1" bestFit="1" customWidth="1"/>
    <col min="77" max="77" width="8.140625" style="1" bestFit="1" customWidth="1"/>
    <col min="78" max="78" width="6.7109375" style="1" bestFit="1" customWidth="1"/>
    <col min="79" max="79" width="7.140625" style="1" bestFit="1" customWidth="1"/>
    <col min="80" max="82" width="6.7109375" style="1" bestFit="1" customWidth="1"/>
    <col min="83" max="87" width="13.28515625" style="1" customWidth="1"/>
    <col min="88" max="88" width="7.85546875" style="1" bestFit="1" customWidth="1"/>
    <col min="89" max="89" width="6.85546875" style="1" bestFit="1" customWidth="1"/>
    <col min="90" max="90" width="7.140625" style="1" bestFit="1" customWidth="1"/>
    <col min="91" max="91" width="5.28515625" style="1" bestFit="1" customWidth="1"/>
    <col min="92" max="16384" width="9.140625" style="1"/>
  </cols>
  <sheetData>
    <row r="1" spans="1:91" x14ac:dyDescent="0.2">
      <c r="A1" s="25" t="s">
        <v>990</v>
      </c>
      <c r="D1" s="1"/>
      <c r="E1" s="1"/>
      <c r="F1" s="38"/>
      <c r="G1" s="38"/>
    </row>
    <row r="2" spans="1:91" x14ac:dyDescent="0.2">
      <c r="A2" s="100" t="s">
        <v>991</v>
      </c>
      <c r="B2" s="100"/>
      <c r="C2" s="100"/>
      <c r="D2" s="100"/>
      <c r="E2" s="100"/>
      <c r="F2" s="100"/>
      <c r="G2" s="100"/>
      <c r="H2" s="100"/>
      <c r="I2" s="100"/>
      <c r="J2" s="100"/>
      <c r="K2" s="100"/>
    </row>
    <row r="3" spans="1:91" ht="28.5" customHeight="1" thickBot="1" x14ac:dyDescent="0.25">
      <c r="A3" s="100"/>
      <c r="B3" s="100"/>
      <c r="C3" s="100"/>
      <c r="D3" s="100"/>
      <c r="E3" s="100"/>
      <c r="F3" s="100"/>
      <c r="G3" s="100"/>
      <c r="H3" s="100"/>
      <c r="I3" s="100"/>
      <c r="J3" s="100"/>
      <c r="K3" s="100"/>
    </row>
    <row r="4" spans="1:91" ht="64.5" thickBot="1" x14ac:dyDescent="0.25">
      <c r="A4" s="51" t="s">
        <v>0</v>
      </c>
      <c r="B4" s="31" t="s">
        <v>221</v>
      </c>
      <c r="C4" s="23" t="s">
        <v>1</v>
      </c>
      <c r="D4" s="39" t="s">
        <v>3</v>
      </c>
      <c r="E4" s="23" t="s">
        <v>480</v>
      </c>
      <c r="F4" s="23" t="s">
        <v>472</v>
      </c>
      <c r="G4" s="23" t="s">
        <v>473</v>
      </c>
      <c r="H4" s="23" t="s">
        <v>474</v>
      </c>
      <c r="I4" s="23" t="s">
        <v>475</v>
      </c>
      <c r="J4" s="23" t="s">
        <v>483</v>
      </c>
      <c r="K4" s="23" t="s">
        <v>484</v>
      </c>
      <c r="L4" s="23" t="s">
        <v>485</v>
      </c>
      <c r="M4" s="23" t="s">
        <v>486</v>
      </c>
      <c r="N4" s="23" t="s">
        <v>487</v>
      </c>
      <c r="O4" s="23" t="s">
        <v>488</v>
      </c>
      <c r="P4" s="23" t="s">
        <v>489</v>
      </c>
      <c r="Q4" s="23" t="s">
        <v>490</v>
      </c>
      <c r="R4" s="23" t="s">
        <v>491</v>
      </c>
      <c r="S4" s="23" t="s">
        <v>492</v>
      </c>
      <c r="T4" s="23" t="s">
        <v>493</v>
      </c>
      <c r="U4" s="23" t="s">
        <v>494</v>
      </c>
      <c r="V4" s="23" t="s">
        <v>495</v>
      </c>
      <c r="W4" s="23" t="s">
        <v>967</v>
      </c>
      <c r="X4" s="23" t="s">
        <v>496</v>
      </c>
      <c r="Y4" s="23" t="s">
        <v>497</v>
      </c>
      <c r="Z4" s="23" t="s">
        <v>498</v>
      </c>
      <c r="AA4" s="23" t="s">
        <v>499</v>
      </c>
      <c r="AB4" s="23" t="s">
        <v>966</v>
      </c>
      <c r="AC4" s="23" t="s">
        <v>500</v>
      </c>
      <c r="AD4" s="23" t="s">
        <v>501</v>
      </c>
      <c r="AE4" s="23" t="s">
        <v>502</v>
      </c>
      <c r="AF4" s="23" t="s">
        <v>503</v>
      </c>
      <c r="AG4" s="23" t="s">
        <v>504</v>
      </c>
      <c r="AH4" s="23" t="s">
        <v>505</v>
      </c>
      <c r="AI4" s="23" t="s">
        <v>506</v>
      </c>
      <c r="AJ4" s="23" t="s">
        <v>507</v>
      </c>
      <c r="AK4" s="23" t="s">
        <v>508</v>
      </c>
      <c r="AL4" s="23" t="s">
        <v>509</v>
      </c>
      <c r="AM4" s="23" t="s">
        <v>510</v>
      </c>
      <c r="AN4" s="23" t="s">
        <v>511</v>
      </c>
      <c r="AO4" s="23" t="s">
        <v>512</v>
      </c>
      <c r="AP4" s="23" t="s">
        <v>513</v>
      </c>
      <c r="AQ4" s="23" t="s">
        <v>514</v>
      </c>
      <c r="AR4" s="23" t="s">
        <v>515</v>
      </c>
      <c r="AS4" s="23" t="s">
        <v>516</v>
      </c>
      <c r="AT4" s="23" t="s">
        <v>517</v>
      </c>
      <c r="AU4" s="23" t="s">
        <v>518</v>
      </c>
      <c r="AV4" s="23" t="s">
        <v>519</v>
      </c>
      <c r="AW4" s="23" t="s">
        <v>520</v>
      </c>
      <c r="AX4" s="23" t="s">
        <v>521</v>
      </c>
      <c r="AY4" s="23" t="s">
        <v>522</v>
      </c>
      <c r="AZ4" s="23" t="s">
        <v>523</v>
      </c>
      <c r="BA4" s="23" t="s">
        <v>524</v>
      </c>
      <c r="BB4" s="23" t="s">
        <v>525</v>
      </c>
      <c r="BC4" s="23" t="s">
        <v>526</v>
      </c>
      <c r="BD4" s="23" t="s">
        <v>527</v>
      </c>
      <c r="BE4" s="23" t="s">
        <v>528</v>
      </c>
      <c r="BF4" s="23" t="s">
        <v>529</v>
      </c>
      <c r="BG4" s="23" t="s">
        <v>530</v>
      </c>
      <c r="BH4" s="23" t="s">
        <v>531</v>
      </c>
      <c r="BI4" s="23" t="s">
        <v>532</v>
      </c>
      <c r="BJ4" s="23" t="s">
        <v>533</v>
      </c>
      <c r="BK4" s="23" t="s">
        <v>534</v>
      </c>
      <c r="BL4" s="23" t="s">
        <v>535</v>
      </c>
      <c r="BM4" s="23" t="s">
        <v>536</v>
      </c>
      <c r="BN4" s="23" t="s">
        <v>537</v>
      </c>
      <c r="BO4" s="23" t="s">
        <v>538</v>
      </c>
      <c r="BP4" s="23" t="s">
        <v>539</v>
      </c>
      <c r="BQ4" s="23" t="s">
        <v>540</v>
      </c>
      <c r="BR4" s="23" t="s">
        <v>541</v>
      </c>
      <c r="BS4" s="23" t="s">
        <v>542</v>
      </c>
      <c r="BT4" s="23" t="s">
        <v>543</v>
      </c>
      <c r="BU4" s="23" t="s">
        <v>544</v>
      </c>
      <c r="BV4" s="23" t="s">
        <v>545</v>
      </c>
      <c r="BW4" s="23" t="s">
        <v>546</v>
      </c>
      <c r="BX4" s="23" t="s">
        <v>547</v>
      </c>
      <c r="BY4" s="23" t="s">
        <v>548</v>
      </c>
      <c r="BZ4" s="23" t="s">
        <v>549</v>
      </c>
      <c r="CA4" s="23" t="s">
        <v>550</v>
      </c>
      <c r="CB4" s="23" t="s">
        <v>551</v>
      </c>
      <c r="CC4" s="23" t="s">
        <v>552</v>
      </c>
      <c r="CD4" s="23" t="s">
        <v>553</v>
      </c>
      <c r="CE4" s="23" t="s">
        <v>978</v>
      </c>
      <c r="CF4" s="23" t="s">
        <v>979</v>
      </c>
      <c r="CG4" s="23" t="s">
        <v>980</v>
      </c>
      <c r="CH4" s="23" t="s">
        <v>981</v>
      </c>
      <c r="CI4" s="23" t="s">
        <v>982</v>
      </c>
      <c r="CJ4" s="23" t="s">
        <v>476</v>
      </c>
      <c r="CK4" s="23" t="s">
        <v>477</v>
      </c>
      <c r="CL4" s="23" t="s">
        <v>478</v>
      </c>
      <c r="CM4" s="24" t="s">
        <v>479</v>
      </c>
    </row>
    <row r="5" spans="1:91" x14ac:dyDescent="0.2">
      <c r="A5" s="52">
        <v>1</v>
      </c>
      <c r="B5" s="95" t="s">
        <v>993</v>
      </c>
      <c r="C5" s="94" t="s">
        <v>6</v>
      </c>
      <c r="D5" s="53" t="s">
        <v>203</v>
      </c>
      <c r="E5" s="53">
        <v>2</v>
      </c>
      <c r="F5" s="54"/>
      <c r="G5" s="54"/>
      <c r="H5" s="54"/>
      <c r="I5" s="54"/>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v>1</v>
      </c>
      <c r="CG5" s="54"/>
      <c r="CH5" s="54"/>
      <c r="CI5" s="54"/>
      <c r="CJ5" s="54"/>
      <c r="CK5" s="54"/>
      <c r="CL5" s="54"/>
      <c r="CM5" s="55">
        <v>1</v>
      </c>
    </row>
    <row r="6" spans="1:91" x14ac:dyDescent="0.2">
      <c r="A6" s="26">
        <v>2</v>
      </c>
      <c r="B6" s="33" t="s">
        <v>994</v>
      </c>
      <c r="C6" s="13" t="s">
        <v>5</v>
      </c>
      <c r="D6" s="10" t="s">
        <v>203</v>
      </c>
      <c r="E6" s="10">
        <v>448</v>
      </c>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v>16</v>
      </c>
      <c r="BD6" s="8">
        <v>16</v>
      </c>
      <c r="BE6" s="8">
        <v>16</v>
      </c>
      <c r="BF6" s="8">
        <v>16</v>
      </c>
      <c r="BG6" s="8">
        <v>48</v>
      </c>
      <c r="BH6" s="8">
        <v>16</v>
      </c>
      <c r="BI6" s="8">
        <v>16</v>
      </c>
      <c r="BJ6" s="8">
        <v>16</v>
      </c>
      <c r="BK6" s="8">
        <v>16</v>
      </c>
      <c r="BL6" s="8">
        <v>16</v>
      </c>
      <c r="BM6" s="8">
        <v>16</v>
      </c>
      <c r="BN6" s="8">
        <v>16</v>
      </c>
      <c r="BO6" s="8">
        <v>16</v>
      </c>
      <c r="BP6" s="8">
        <v>16</v>
      </c>
      <c r="BQ6" s="8">
        <v>16</v>
      </c>
      <c r="BR6" s="8">
        <v>16</v>
      </c>
      <c r="BS6" s="8">
        <v>16</v>
      </c>
      <c r="BT6" s="8">
        <v>16</v>
      </c>
      <c r="BU6" s="8">
        <v>16</v>
      </c>
      <c r="BV6" s="8">
        <v>16</v>
      </c>
      <c r="BW6" s="8">
        <v>16</v>
      </c>
      <c r="BX6" s="8">
        <v>16</v>
      </c>
      <c r="BY6" s="8"/>
      <c r="BZ6" s="8"/>
      <c r="CA6" s="8"/>
      <c r="CB6" s="8"/>
      <c r="CC6" s="8"/>
      <c r="CD6" s="8"/>
      <c r="CE6" s="8"/>
      <c r="CF6" s="8"/>
      <c r="CG6" s="8"/>
      <c r="CH6" s="8">
        <v>16</v>
      </c>
      <c r="CI6" s="8"/>
      <c r="CJ6" s="8"/>
      <c r="CK6" s="8">
        <v>16</v>
      </c>
      <c r="CL6" s="8">
        <v>16</v>
      </c>
      <c r="CM6" s="20">
        <v>16</v>
      </c>
    </row>
    <row r="7" spans="1:91" x14ac:dyDescent="0.2">
      <c r="A7" s="26">
        <v>3</v>
      </c>
      <c r="B7" s="33" t="s">
        <v>994</v>
      </c>
      <c r="C7" s="13" t="s">
        <v>396</v>
      </c>
      <c r="D7" s="10" t="s">
        <v>203</v>
      </c>
      <c r="E7" s="10">
        <v>128</v>
      </c>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v>4</v>
      </c>
      <c r="BD7" s="8">
        <v>4</v>
      </c>
      <c r="BE7" s="8">
        <v>4</v>
      </c>
      <c r="BF7" s="8">
        <v>4</v>
      </c>
      <c r="BG7" s="8">
        <v>12</v>
      </c>
      <c r="BH7" s="8">
        <v>4</v>
      </c>
      <c r="BI7" s="8">
        <v>4</v>
      </c>
      <c r="BJ7" s="8">
        <v>4</v>
      </c>
      <c r="BK7" s="8">
        <v>4</v>
      </c>
      <c r="BL7" s="8">
        <v>4</v>
      </c>
      <c r="BM7" s="8">
        <v>4</v>
      </c>
      <c r="BN7" s="8">
        <v>4</v>
      </c>
      <c r="BO7" s="8">
        <v>4</v>
      </c>
      <c r="BP7" s="8">
        <v>4</v>
      </c>
      <c r="BQ7" s="8">
        <v>4</v>
      </c>
      <c r="BR7" s="8">
        <v>4</v>
      </c>
      <c r="BS7" s="8">
        <v>4</v>
      </c>
      <c r="BT7" s="8">
        <v>4</v>
      </c>
      <c r="BU7" s="8">
        <v>4</v>
      </c>
      <c r="BV7" s="8">
        <v>4</v>
      </c>
      <c r="BW7" s="8">
        <v>4</v>
      </c>
      <c r="BX7" s="8">
        <v>4</v>
      </c>
      <c r="BY7" s="8"/>
      <c r="BZ7" s="8"/>
      <c r="CA7" s="8"/>
      <c r="CB7" s="8"/>
      <c r="CC7" s="8"/>
      <c r="CD7" s="8"/>
      <c r="CE7" s="8"/>
      <c r="CF7" s="8"/>
      <c r="CG7" s="8"/>
      <c r="CH7" s="8">
        <v>4</v>
      </c>
      <c r="CI7" s="8"/>
      <c r="CJ7" s="8"/>
      <c r="CK7" s="8">
        <v>8</v>
      </c>
      <c r="CL7" s="8">
        <v>16</v>
      </c>
      <c r="CM7" s="20">
        <v>4</v>
      </c>
    </row>
    <row r="8" spans="1:91" x14ac:dyDescent="0.2">
      <c r="A8" s="26">
        <v>4</v>
      </c>
      <c r="B8" s="33" t="s">
        <v>993</v>
      </c>
      <c r="C8" s="11" t="s">
        <v>7</v>
      </c>
      <c r="D8" s="10" t="s">
        <v>203</v>
      </c>
      <c r="E8" s="10">
        <v>8</v>
      </c>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v>8</v>
      </c>
      <c r="CL8" s="8"/>
      <c r="CM8" s="20"/>
    </row>
    <row r="9" spans="1:91" x14ac:dyDescent="0.2">
      <c r="A9" s="26">
        <v>5</v>
      </c>
      <c r="B9" s="33" t="s">
        <v>994</v>
      </c>
      <c r="C9" s="9" t="s">
        <v>10</v>
      </c>
      <c r="D9" s="10" t="s">
        <v>203</v>
      </c>
      <c r="E9" s="10">
        <v>90</v>
      </c>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v>10</v>
      </c>
      <c r="BZ9" s="8">
        <v>10</v>
      </c>
      <c r="CA9" s="8">
        <v>10</v>
      </c>
      <c r="CB9" s="8">
        <v>10</v>
      </c>
      <c r="CC9" s="8">
        <v>10</v>
      </c>
      <c r="CD9" s="8">
        <v>10</v>
      </c>
      <c r="CE9" s="8"/>
      <c r="CF9" s="8"/>
      <c r="CG9" s="8"/>
      <c r="CH9" s="8"/>
      <c r="CI9" s="8"/>
      <c r="CJ9" s="8">
        <v>13</v>
      </c>
      <c r="CK9" s="8">
        <v>1</v>
      </c>
      <c r="CL9" s="8">
        <v>16</v>
      </c>
      <c r="CM9" s="20"/>
    </row>
    <row r="10" spans="1:91" x14ac:dyDescent="0.2">
      <c r="A10" s="26">
        <v>6</v>
      </c>
      <c r="B10" s="33" t="s">
        <v>994</v>
      </c>
      <c r="C10" s="11" t="s">
        <v>14</v>
      </c>
      <c r="D10" s="10" t="s">
        <v>203</v>
      </c>
      <c r="E10" s="10">
        <v>6</v>
      </c>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v>2</v>
      </c>
      <c r="CJ10" s="8"/>
      <c r="CK10" s="8"/>
      <c r="CL10" s="8"/>
      <c r="CM10" s="20">
        <v>4</v>
      </c>
    </row>
    <row r="11" spans="1:91" x14ac:dyDescent="0.2">
      <c r="A11" s="26">
        <v>7</v>
      </c>
      <c r="B11" s="33" t="s">
        <v>995</v>
      </c>
      <c r="C11" s="11" t="s">
        <v>22</v>
      </c>
      <c r="D11" s="10" t="s">
        <v>203</v>
      </c>
      <c r="E11" s="10">
        <v>7</v>
      </c>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v>7</v>
      </c>
      <c r="CJ11" s="8"/>
      <c r="CK11" s="8"/>
      <c r="CL11" s="8"/>
      <c r="CM11" s="20"/>
    </row>
    <row r="12" spans="1:91" x14ac:dyDescent="0.2">
      <c r="A12" s="26">
        <v>8</v>
      </c>
      <c r="B12" s="33" t="s">
        <v>994</v>
      </c>
      <c r="C12" s="11" t="s">
        <v>11</v>
      </c>
      <c r="D12" s="10" t="s">
        <v>203</v>
      </c>
      <c r="E12" s="10">
        <v>89</v>
      </c>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v>10</v>
      </c>
      <c r="BZ12" s="8">
        <v>10</v>
      </c>
      <c r="CA12" s="8">
        <v>10</v>
      </c>
      <c r="CB12" s="8">
        <v>10</v>
      </c>
      <c r="CC12" s="8">
        <v>10</v>
      </c>
      <c r="CD12" s="8">
        <v>10</v>
      </c>
      <c r="CE12" s="8"/>
      <c r="CF12" s="8"/>
      <c r="CG12" s="8"/>
      <c r="CH12" s="8"/>
      <c r="CI12" s="8"/>
      <c r="CJ12" s="8">
        <v>13</v>
      </c>
      <c r="CK12" s="8"/>
      <c r="CL12" s="8">
        <v>16</v>
      </c>
      <c r="CM12" s="20"/>
    </row>
    <row r="13" spans="1:91" x14ac:dyDescent="0.2">
      <c r="A13" s="26">
        <v>9</v>
      </c>
      <c r="B13" s="33" t="s">
        <v>995</v>
      </c>
      <c r="C13" s="9" t="s">
        <v>19</v>
      </c>
      <c r="D13" s="10" t="s">
        <v>203</v>
      </c>
      <c r="E13" s="10">
        <v>1</v>
      </c>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v>1</v>
      </c>
      <c r="CJ13" s="8"/>
      <c r="CK13" s="8"/>
      <c r="CL13" s="8"/>
      <c r="CM13" s="20"/>
    </row>
    <row r="14" spans="1:91" x14ac:dyDescent="0.2">
      <c r="A14" s="26">
        <v>10</v>
      </c>
      <c r="B14" s="33" t="s">
        <v>994</v>
      </c>
      <c r="C14" s="11" t="s">
        <v>9</v>
      </c>
      <c r="D14" s="10" t="s">
        <v>203</v>
      </c>
      <c r="E14" s="10">
        <v>94</v>
      </c>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v>10</v>
      </c>
      <c r="BZ14" s="8">
        <v>10</v>
      </c>
      <c r="CA14" s="8">
        <v>10</v>
      </c>
      <c r="CB14" s="8">
        <v>10</v>
      </c>
      <c r="CC14" s="8">
        <v>10</v>
      </c>
      <c r="CD14" s="8">
        <v>10</v>
      </c>
      <c r="CE14" s="8"/>
      <c r="CF14" s="8"/>
      <c r="CG14" s="8"/>
      <c r="CH14" s="8"/>
      <c r="CI14" s="8"/>
      <c r="CJ14" s="8">
        <v>13</v>
      </c>
      <c r="CK14" s="8">
        <v>1</v>
      </c>
      <c r="CL14" s="8">
        <v>16</v>
      </c>
      <c r="CM14" s="20">
        <v>4</v>
      </c>
    </row>
    <row r="15" spans="1:91" x14ac:dyDescent="0.2">
      <c r="A15" s="26">
        <v>11</v>
      </c>
      <c r="B15" s="33" t="s">
        <v>995</v>
      </c>
      <c r="C15" s="11" t="s">
        <v>23</v>
      </c>
      <c r="D15" s="10" t="s">
        <v>203</v>
      </c>
      <c r="E15" s="10">
        <v>1</v>
      </c>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v>1</v>
      </c>
      <c r="CJ15" s="8"/>
      <c r="CK15" s="8"/>
      <c r="CL15" s="8"/>
      <c r="CM15" s="20"/>
    </row>
    <row r="16" spans="1:91" x14ac:dyDescent="0.2">
      <c r="A16" s="26">
        <v>12</v>
      </c>
      <c r="B16" s="33" t="s">
        <v>994</v>
      </c>
      <c r="C16" s="11" t="s">
        <v>8</v>
      </c>
      <c r="D16" s="10" t="s">
        <v>203</v>
      </c>
      <c r="E16" s="10">
        <v>96</v>
      </c>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v>10</v>
      </c>
      <c r="BZ16" s="8">
        <v>10</v>
      </c>
      <c r="CA16" s="8">
        <v>10</v>
      </c>
      <c r="CB16" s="8">
        <v>10</v>
      </c>
      <c r="CC16" s="8">
        <v>10</v>
      </c>
      <c r="CD16" s="8">
        <v>10</v>
      </c>
      <c r="CE16" s="8"/>
      <c r="CF16" s="8"/>
      <c r="CG16" s="8"/>
      <c r="CH16" s="8"/>
      <c r="CI16" s="8"/>
      <c r="CJ16" s="8">
        <v>13</v>
      </c>
      <c r="CK16" s="8">
        <v>3</v>
      </c>
      <c r="CL16" s="8">
        <v>16</v>
      </c>
      <c r="CM16" s="20">
        <v>4</v>
      </c>
    </row>
    <row r="17" spans="1:91" x14ac:dyDescent="0.2">
      <c r="A17" s="26">
        <v>13</v>
      </c>
      <c r="B17" s="33" t="s">
        <v>995</v>
      </c>
      <c r="C17" s="9" t="s">
        <v>18</v>
      </c>
      <c r="D17" s="10" t="s">
        <v>203</v>
      </c>
      <c r="E17" s="10">
        <v>1</v>
      </c>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v>1</v>
      </c>
      <c r="CJ17" s="8"/>
      <c r="CK17" s="8"/>
      <c r="CL17" s="8"/>
      <c r="CM17" s="20"/>
    </row>
    <row r="18" spans="1:91" x14ac:dyDescent="0.2">
      <c r="A18" s="26">
        <v>14</v>
      </c>
      <c r="B18" s="33" t="s">
        <v>994</v>
      </c>
      <c r="C18" s="12" t="s">
        <v>12</v>
      </c>
      <c r="D18" s="10" t="s">
        <v>203</v>
      </c>
      <c r="E18" s="10">
        <v>97</v>
      </c>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v>10</v>
      </c>
      <c r="BZ18" s="8">
        <v>10</v>
      </c>
      <c r="CA18" s="8">
        <v>10</v>
      </c>
      <c r="CB18" s="8">
        <v>10</v>
      </c>
      <c r="CC18" s="8">
        <v>10</v>
      </c>
      <c r="CD18" s="8">
        <v>10</v>
      </c>
      <c r="CE18" s="8"/>
      <c r="CF18" s="8"/>
      <c r="CG18" s="8"/>
      <c r="CH18" s="8"/>
      <c r="CI18" s="8"/>
      <c r="CJ18" s="8">
        <v>13</v>
      </c>
      <c r="CK18" s="8">
        <v>8</v>
      </c>
      <c r="CL18" s="8">
        <v>16</v>
      </c>
      <c r="CM18" s="20"/>
    </row>
    <row r="19" spans="1:91" x14ac:dyDescent="0.2">
      <c r="A19" s="26">
        <v>15</v>
      </c>
      <c r="B19" s="33" t="s">
        <v>994</v>
      </c>
      <c r="C19" s="12" t="s">
        <v>21</v>
      </c>
      <c r="D19" s="10" t="s">
        <v>203</v>
      </c>
      <c r="E19" s="10">
        <v>3</v>
      </c>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v>1</v>
      </c>
      <c r="CJ19" s="8"/>
      <c r="CK19" s="8"/>
      <c r="CL19" s="8"/>
      <c r="CM19" s="20">
        <v>2</v>
      </c>
    </row>
    <row r="20" spans="1:91" x14ac:dyDescent="0.2">
      <c r="A20" s="26">
        <v>16</v>
      </c>
      <c r="B20" s="33" t="s">
        <v>995</v>
      </c>
      <c r="C20" s="12" t="s">
        <v>16</v>
      </c>
      <c r="D20" s="10" t="s">
        <v>203</v>
      </c>
      <c r="E20" s="10">
        <v>2</v>
      </c>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58"/>
      <c r="BE20" s="58"/>
      <c r="BF20" s="58"/>
      <c r="BG20" s="8"/>
      <c r="BH20" s="58"/>
      <c r="BI20" s="58"/>
      <c r="BJ20" s="58"/>
      <c r="BK20" s="58"/>
      <c r="BL20" s="58"/>
      <c r="BM20" s="58"/>
      <c r="BN20" s="58"/>
      <c r="BO20" s="58"/>
      <c r="BP20" s="58"/>
      <c r="BQ20" s="58"/>
      <c r="BR20" s="58"/>
      <c r="BS20" s="58"/>
      <c r="BT20" s="58"/>
      <c r="BU20" s="58"/>
      <c r="BV20" s="58"/>
      <c r="BW20" s="58"/>
      <c r="BX20" s="58"/>
      <c r="BY20" s="8"/>
      <c r="BZ20" s="58"/>
      <c r="CA20" s="58"/>
      <c r="CB20" s="58"/>
      <c r="CC20" s="58"/>
      <c r="CD20" s="58"/>
      <c r="CE20" s="8"/>
      <c r="CF20" s="8"/>
      <c r="CG20" s="8"/>
      <c r="CH20" s="8"/>
      <c r="CI20" s="8">
        <v>2</v>
      </c>
      <c r="CJ20" s="8"/>
      <c r="CK20" s="8"/>
      <c r="CL20" s="8"/>
      <c r="CM20" s="20"/>
    </row>
    <row r="21" spans="1:91" x14ac:dyDescent="0.2">
      <c r="A21" s="26">
        <v>17</v>
      </c>
      <c r="B21" s="33" t="s">
        <v>995</v>
      </c>
      <c r="C21" s="12" t="s">
        <v>15</v>
      </c>
      <c r="D21" s="10" t="s">
        <v>203</v>
      </c>
      <c r="E21" s="10">
        <v>1</v>
      </c>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v>1</v>
      </c>
      <c r="CJ21" s="8"/>
      <c r="CK21" s="8"/>
      <c r="CL21" s="8"/>
      <c r="CM21" s="20"/>
    </row>
    <row r="22" spans="1:91" x14ac:dyDescent="0.2">
      <c r="A22" s="26">
        <v>18</v>
      </c>
      <c r="B22" s="33" t="s">
        <v>996</v>
      </c>
      <c r="C22" s="11" t="s">
        <v>13</v>
      </c>
      <c r="D22" s="10" t="s">
        <v>203</v>
      </c>
      <c r="E22" s="10">
        <v>1</v>
      </c>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v>1</v>
      </c>
      <c r="CK22" s="8"/>
      <c r="CL22" s="8"/>
      <c r="CM22" s="20"/>
    </row>
    <row r="23" spans="1:91" x14ac:dyDescent="0.2">
      <c r="A23" s="26">
        <v>19</v>
      </c>
      <c r="B23" s="33" t="s">
        <v>994</v>
      </c>
      <c r="C23" s="12" t="s">
        <v>208</v>
      </c>
      <c r="D23" s="10" t="s">
        <v>203</v>
      </c>
      <c r="E23" s="10">
        <v>92</v>
      </c>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v>10</v>
      </c>
      <c r="BZ23" s="8">
        <v>10</v>
      </c>
      <c r="CA23" s="8">
        <v>10</v>
      </c>
      <c r="CB23" s="8">
        <v>10</v>
      </c>
      <c r="CC23" s="8">
        <v>10</v>
      </c>
      <c r="CD23" s="8">
        <v>10</v>
      </c>
      <c r="CE23" s="8"/>
      <c r="CF23" s="8"/>
      <c r="CG23" s="8"/>
      <c r="CH23" s="8"/>
      <c r="CI23" s="8">
        <v>3</v>
      </c>
      <c r="CJ23" s="8">
        <v>13</v>
      </c>
      <c r="CK23" s="8"/>
      <c r="CL23" s="8">
        <v>16</v>
      </c>
      <c r="CM23" s="20"/>
    </row>
    <row r="24" spans="1:91" x14ac:dyDescent="0.2">
      <c r="A24" s="26">
        <v>20</v>
      </c>
      <c r="B24" s="33" t="s">
        <v>995</v>
      </c>
      <c r="C24" s="12" t="s">
        <v>972</v>
      </c>
      <c r="D24" s="10" t="s">
        <v>203</v>
      </c>
      <c r="E24" s="10">
        <v>2</v>
      </c>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v>2</v>
      </c>
      <c r="CJ24" s="8"/>
      <c r="CK24" s="8"/>
      <c r="CL24" s="8"/>
      <c r="CM24" s="20"/>
    </row>
    <row r="25" spans="1:91" x14ac:dyDescent="0.2">
      <c r="A25" s="26">
        <v>21</v>
      </c>
      <c r="B25" s="33" t="s">
        <v>994</v>
      </c>
      <c r="C25" s="12" t="s">
        <v>398</v>
      </c>
      <c r="D25" s="10" t="s">
        <v>203</v>
      </c>
      <c r="E25" s="10">
        <v>91</v>
      </c>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v>10</v>
      </c>
      <c r="BZ25" s="8">
        <v>10</v>
      </c>
      <c r="CA25" s="8">
        <v>10</v>
      </c>
      <c r="CB25" s="8">
        <v>10</v>
      </c>
      <c r="CC25" s="8">
        <v>10</v>
      </c>
      <c r="CD25" s="8">
        <v>10</v>
      </c>
      <c r="CE25" s="8"/>
      <c r="CF25" s="8"/>
      <c r="CG25" s="8"/>
      <c r="CH25" s="8"/>
      <c r="CI25" s="8">
        <v>2</v>
      </c>
      <c r="CJ25" s="8">
        <v>13</v>
      </c>
      <c r="CK25" s="8"/>
      <c r="CL25" s="8">
        <v>16</v>
      </c>
      <c r="CM25" s="20"/>
    </row>
    <row r="26" spans="1:91" x14ac:dyDescent="0.2">
      <c r="A26" s="26">
        <v>22</v>
      </c>
      <c r="B26" s="33" t="s">
        <v>995</v>
      </c>
      <c r="C26" s="9" t="s">
        <v>20</v>
      </c>
      <c r="D26" s="10" t="s">
        <v>203</v>
      </c>
      <c r="E26" s="10">
        <v>1</v>
      </c>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v>1</v>
      </c>
      <c r="CJ26" s="8"/>
      <c r="CK26" s="8"/>
      <c r="CL26" s="8"/>
      <c r="CM26" s="20"/>
    </row>
    <row r="27" spans="1:91" x14ac:dyDescent="0.2">
      <c r="A27" s="26">
        <v>23</v>
      </c>
      <c r="B27" s="33" t="s">
        <v>995</v>
      </c>
      <c r="C27" s="12" t="s">
        <v>17</v>
      </c>
      <c r="D27" s="10" t="s">
        <v>203</v>
      </c>
      <c r="E27" s="10">
        <v>2</v>
      </c>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v>2</v>
      </c>
      <c r="CJ27" s="8"/>
      <c r="CK27" s="8"/>
      <c r="CL27" s="8"/>
      <c r="CM27" s="20"/>
    </row>
    <row r="28" spans="1:91" x14ac:dyDescent="0.2">
      <c r="A28" s="26">
        <v>24</v>
      </c>
      <c r="B28" s="33" t="s">
        <v>995</v>
      </c>
      <c r="C28" s="12" t="s">
        <v>35</v>
      </c>
      <c r="D28" s="10" t="s">
        <v>203</v>
      </c>
      <c r="E28" s="10">
        <v>3</v>
      </c>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v>3</v>
      </c>
      <c r="CJ28" s="8"/>
      <c r="CK28" s="8"/>
      <c r="CL28" s="8"/>
      <c r="CM28" s="20"/>
    </row>
    <row r="29" spans="1:91" x14ac:dyDescent="0.2">
      <c r="A29" s="26">
        <v>25</v>
      </c>
      <c r="B29" s="33" t="s">
        <v>995</v>
      </c>
      <c r="C29" s="12" t="s">
        <v>33</v>
      </c>
      <c r="D29" s="10" t="s">
        <v>203</v>
      </c>
      <c r="E29" s="10">
        <v>3</v>
      </c>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v>3</v>
      </c>
      <c r="CJ29" s="8"/>
      <c r="CK29" s="8"/>
      <c r="CL29" s="8"/>
      <c r="CM29" s="20"/>
    </row>
    <row r="30" spans="1:91" s="25" customFormat="1" x14ac:dyDescent="0.2">
      <c r="A30" s="26">
        <v>26</v>
      </c>
      <c r="B30" s="33" t="s">
        <v>995</v>
      </c>
      <c r="C30" s="12" t="s">
        <v>28</v>
      </c>
      <c r="D30" s="57" t="s">
        <v>203</v>
      </c>
      <c r="E30" s="57">
        <v>2</v>
      </c>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v>2</v>
      </c>
      <c r="CJ30" s="58"/>
      <c r="CK30" s="58"/>
      <c r="CL30" s="58"/>
      <c r="CM30" s="59"/>
    </row>
    <row r="31" spans="1:91" x14ac:dyDescent="0.2">
      <c r="A31" s="26">
        <v>27</v>
      </c>
      <c r="B31" s="33" t="s">
        <v>995</v>
      </c>
      <c r="C31" s="12" t="s">
        <v>32</v>
      </c>
      <c r="D31" s="10" t="s">
        <v>203</v>
      </c>
      <c r="E31" s="10">
        <v>2</v>
      </c>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v>2</v>
      </c>
      <c r="CJ31" s="8"/>
      <c r="CK31" s="8"/>
      <c r="CL31" s="8"/>
      <c r="CM31" s="20"/>
    </row>
    <row r="32" spans="1:91" s="25" customFormat="1" x14ac:dyDescent="0.2">
      <c r="A32" s="26">
        <v>28</v>
      </c>
      <c r="B32" s="33" t="s">
        <v>995</v>
      </c>
      <c r="C32" s="12" t="s">
        <v>209</v>
      </c>
      <c r="D32" s="57" t="s">
        <v>203</v>
      </c>
      <c r="E32" s="57">
        <v>1</v>
      </c>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v>1</v>
      </c>
      <c r="CJ32" s="58"/>
      <c r="CK32" s="58"/>
      <c r="CL32" s="58"/>
      <c r="CM32" s="59"/>
    </row>
    <row r="33" spans="1:91" s="25" customFormat="1" x14ac:dyDescent="0.2">
      <c r="A33" s="26">
        <v>29</v>
      </c>
      <c r="B33" s="33" t="s">
        <v>995</v>
      </c>
      <c r="C33" s="12" t="s">
        <v>961</v>
      </c>
      <c r="D33" s="57" t="s">
        <v>203</v>
      </c>
      <c r="E33" s="57">
        <v>1</v>
      </c>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v>1</v>
      </c>
      <c r="CJ33" s="58"/>
      <c r="CK33" s="58"/>
      <c r="CL33" s="58"/>
      <c r="CM33" s="59"/>
    </row>
    <row r="34" spans="1:91" x14ac:dyDescent="0.2">
      <c r="A34" s="26">
        <v>30</v>
      </c>
      <c r="B34" s="33" t="s">
        <v>995</v>
      </c>
      <c r="C34" s="12" t="s">
        <v>210</v>
      </c>
      <c r="D34" s="10" t="s">
        <v>203</v>
      </c>
      <c r="E34" s="10">
        <v>1</v>
      </c>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v>1</v>
      </c>
      <c r="CJ34" s="8"/>
      <c r="CK34" s="8"/>
      <c r="CL34" s="8"/>
      <c r="CM34" s="20"/>
    </row>
    <row r="35" spans="1:91" x14ac:dyDescent="0.2">
      <c r="A35" s="26">
        <v>31</v>
      </c>
      <c r="B35" s="33" t="s">
        <v>995</v>
      </c>
      <c r="C35" s="12" t="s">
        <v>34</v>
      </c>
      <c r="D35" s="10" t="s">
        <v>203</v>
      </c>
      <c r="E35" s="10">
        <v>3</v>
      </c>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v>3</v>
      </c>
      <c r="CJ35" s="8"/>
      <c r="CK35" s="8"/>
      <c r="CL35" s="8"/>
      <c r="CM35" s="20"/>
    </row>
    <row r="36" spans="1:91" s="25" customFormat="1" x14ac:dyDescent="0.2">
      <c r="A36" s="26">
        <v>32</v>
      </c>
      <c r="B36" s="33" t="s">
        <v>995</v>
      </c>
      <c r="C36" s="12" t="s">
        <v>31</v>
      </c>
      <c r="D36" s="57" t="s">
        <v>203</v>
      </c>
      <c r="E36" s="57">
        <v>2</v>
      </c>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v>2</v>
      </c>
      <c r="CJ36" s="58"/>
      <c r="CK36" s="58"/>
      <c r="CL36" s="58"/>
      <c r="CM36" s="59"/>
    </row>
    <row r="37" spans="1:91" s="25" customFormat="1" x14ac:dyDescent="0.2">
      <c r="A37" s="26">
        <v>33</v>
      </c>
      <c r="B37" s="33" t="s">
        <v>995</v>
      </c>
      <c r="C37" s="12" t="s">
        <v>36</v>
      </c>
      <c r="D37" s="57" t="s">
        <v>203</v>
      </c>
      <c r="E37" s="57">
        <v>1</v>
      </c>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v>1</v>
      </c>
      <c r="CJ37" s="58"/>
      <c r="CK37" s="58"/>
      <c r="CL37" s="58"/>
      <c r="CM37" s="59"/>
    </row>
    <row r="38" spans="1:91" x14ac:dyDescent="0.2">
      <c r="A38" s="26">
        <v>34</v>
      </c>
      <c r="B38" s="33" t="s">
        <v>995</v>
      </c>
      <c r="C38" s="12" t="s">
        <v>24</v>
      </c>
      <c r="D38" s="10" t="s">
        <v>203</v>
      </c>
      <c r="E38" s="10">
        <v>4</v>
      </c>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v>4</v>
      </c>
      <c r="CJ38" s="8"/>
      <c r="CK38" s="8"/>
      <c r="CL38" s="8"/>
      <c r="CM38" s="20"/>
    </row>
    <row r="39" spans="1:91" x14ac:dyDescent="0.2">
      <c r="A39" s="26">
        <v>35</v>
      </c>
      <c r="B39" s="33" t="s">
        <v>995</v>
      </c>
      <c r="C39" s="12" t="s">
        <v>27</v>
      </c>
      <c r="D39" s="10" t="s">
        <v>203</v>
      </c>
      <c r="E39" s="10">
        <v>3</v>
      </c>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v>3</v>
      </c>
      <c r="CJ39" s="8"/>
      <c r="CK39" s="8"/>
      <c r="CL39" s="8"/>
      <c r="CM39" s="20"/>
    </row>
    <row r="40" spans="1:91" x14ac:dyDescent="0.2">
      <c r="A40" s="26">
        <v>36</v>
      </c>
      <c r="B40" s="33" t="s">
        <v>995</v>
      </c>
      <c r="C40" s="12" t="s">
        <v>30</v>
      </c>
      <c r="D40" s="10" t="s">
        <v>203</v>
      </c>
      <c r="E40" s="10">
        <v>4</v>
      </c>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v>4</v>
      </c>
      <c r="CJ40" s="8"/>
      <c r="CK40" s="8"/>
      <c r="CL40" s="8"/>
      <c r="CM40" s="20"/>
    </row>
    <row r="41" spans="1:91" x14ac:dyDescent="0.2">
      <c r="A41" s="26">
        <v>37</v>
      </c>
      <c r="B41" s="33" t="s">
        <v>995</v>
      </c>
      <c r="C41" s="12" t="s">
        <v>25</v>
      </c>
      <c r="D41" s="10" t="s">
        <v>203</v>
      </c>
      <c r="E41" s="10">
        <v>1</v>
      </c>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v>1</v>
      </c>
      <c r="CJ41" s="8"/>
      <c r="CK41" s="8"/>
      <c r="CL41" s="8"/>
      <c r="CM41" s="20"/>
    </row>
    <row r="42" spans="1:91" x14ac:dyDescent="0.2">
      <c r="A42" s="26">
        <v>38</v>
      </c>
      <c r="B42" s="33" t="s">
        <v>995</v>
      </c>
      <c r="C42" s="12" t="s">
        <v>29</v>
      </c>
      <c r="D42" s="10" t="s">
        <v>203</v>
      </c>
      <c r="E42" s="10">
        <v>4</v>
      </c>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v>4</v>
      </c>
      <c r="CJ42" s="8"/>
      <c r="CK42" s="8"/>
      <c r="CL42" s="8"/>
      <c r="CM42" s="20"/>
    </row>
    <row r="43" spans="1:91" x14ac:dyDescent="0.2">
      <c r="A43" s="26">
        <v>39</v>
      </c>
      <c r="B43" s="33" t="s">
        <v>995</v>
      </c>
      <c r="C43" s="12" t="s">
        <v>26</v>
      </c>
      <c r="D43" s="10" t="s">
        <v>203</v>
      </c>
      <c r="E43" s="10">
        <v>2</v>
      </c>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v>2</v>
      </c>
      <c r="CJ43" s="8"/>
      <c r="CK43" s="8"/>
      <c r="CL43" s="8"/>
      <c r="CM43" s="20"/>
    </row>
    <row r="44" spans="1:91" x14ac:dyDescent="0.2">
      <c r="A44" s="26">
        <v>40</v>
      </c>
      <c r="B44" s="33" t="s">
        <v>995</v>
      </c>
      <c r="C44" s="14" t="s">
        <v>87</v>
      </c>
      <c r="D44" s="10" t="s">
        <v>203</v>
      </c>
      <c r="E44" s="10">
        <v>4</v>
      </c>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v>4</v>
      </c>
      <c r="CJ44" s="8"/>
      <c r="CK44" s="8"/>
      <c r="CL44" s="8"/>
      <c r="CM44" s="20"/>
    </row>
    <row r="45" spans="1:91" x14ac:dyDescent="0.2">
      <c r="A45" s="26">
        <v>41</v>
      </c>
      <c r="B45" s="33" t="s">
        <v>995</v>
      </c>
      <c r="C45" s="9" t="s">
        <v>78</v>
      </c>
      <c r="D45" s="10" t="s">
        <v>203</v>
      </c>
      <c r="E45" s="10">
        <v>7</v>
      </c>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v>7</v>
      </c>
      <c r="CJ45" s="8"/>
      <c r="CK45" s="8"/>
      <c r="CL45" s="8"/>
      <c r="CM45" s="20"/>
    </row>
    <row r="46" spans="1:91" x14ac:dyDescent="0.2">
      <c r="A46" s="26">
        <v>42</v>
      </c>
      <c r="B46" s="33" t="s">
        <v>995</v>
      </c>
      <c r="C46" s="14" t="s">
        <v>400</v>
      </c>
      <c r="D46" s="10" t="s">
        <v>203</v>
      </c>
      <c r="E46" s="10">
        <v>7</v>
      </c>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v>7</v>
      </c>
      <c r="CJ46" s="8"/>
      <c r="CK46" s="8"/>
      <c r="CL46" s="8"/>
      <c r="CM46" s="20"/>
    </row>
    <row r="47" spans="1:91" x14ac:dyDescent="0.2">
      <c r="A47" s="26">
        <v>43</v>
      </c>
      <c r="B47" s="33" t="s">
        <v>993</v>
      </c>
      <c r="C47" s="14" t="s">
        <v>554</v>
      </c>
      <c r="D47" s="10" t="s">
        <v>203</v>
      </c>
      <c r="E47" s="10">
        <v>124</v>
      </c>
      <c r="F47" s="8"/>
      <c r="G47" s="8"/>
      <c r="H47" s="8"/>
      <c r="I47" s="8"/>
      <c r="J47" s="8">
        <v>2</v>
      </c>
      <c r="K47" s="8">
        <v>4</v>
      </c>
      <c r="L47" s="8">
        <v>2</v>
      </c>
      <c r="M47" s="8">
        <v>2</v>
      </c>
      <c r="N47" s="8">
        <v>2</v>
      </c>
      <c r="O47" s="8">
        <v>2</v>
      </c>
      <c r="P47" s="8">
        <v>2</v>
      </c>
      <c r="Q47" s="8">
        <v>2</v>
      </c>
      <c r="R47" s="8">
        <v>2</v>
      </c>
      <c r="S47" s="8">
        <v>2</v>
      </c>
      <c r="T47" s="8">
        <v>4</v>
      </c>
      <c r="U47" s="8">
        <v>2</v>
      </c>
      <c r="V47" s="8">
        <v>4</v>
      </c>
      <c r="W47" s="8">
        <v>14</v>
      </c>
      <c r="X47" s="8">
        <v>2</v>
      </c>
      <c r="Y47" s="8">
        <v>2</v>
      </c>
      <c r="Z47" s="8">
        <v>6</v>
      </c>
      <c r="AA47" s="8">
        <v>2</v>
      </c>
      <c r="AB47" s="8">
        <v>4</v>
      </c>
      <c r="AC47" s="8">
        <v>2</v>
      </c>
      <c r="AD47" s="8">
        <v>4</v>
      </c>
      <c r="AE47" s="8">
        <v>2</v>
      </c>
      <c r="AF47" s="8">
        <v>2</v>
      </c>
      <c r="AG47" s="8">
        <v>2</v>
      </c>
      <c r="AH47" s="8">
        <v>2</v>
      </c>
      <c r="AI47" s="8">
        <v>2</v>
      </c>
      <c r="AJ47" s="8">
        <v>2</v>
      </c>
      <c r="AK47" s="8">
        <v>2</v>
      </c>
      <c r="AL47" s="8">
        <v>2</v>
      </c>
      <c r="AM47" s="8">
        <v>2</v>
      </c>
      <c r="AN47" s="8">
        <v>2</v>
      </c>
      <c r="AO47" s="8">
        <v>2</v>
      </c>
      <c r="AP47" s="8">
        <v>4</v>
      </c>
      <c r="AQ47" s="8">
        <v>2</v>
      </c>
      <c r="AR47" s="8">
        <v>2</v>
      </c>
      <c r="AS47" s="8">
        <v>2</v>
      </c>
      <c r="AT47" s="8">
        <v>2</v>
      </c>
      <c r="AU47" s="8">
        <v>2</v>
      </c>
      <c r="AV47" s="8">
        <v>2</v>
      </c>
      <c r="AW47" s="8">
        <v>2</v>
      </c>
      <c r="AX47" s="8">
        <v>2</v>
      </c>
      <c r="AY47" s="8">
        <v>2</v>
      </c>
      <c r="AZ47" s="8">
        <v>4</v>
      </c>
      <c r="BA47" s="8">
        <v>2</v>
      </c>
      <c r="BB47" s="8">
        <v>2</v>
      </c>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v>2</v>
      </c>
      <c r="CH47" s="8"/>
      <c r="CI47" s="8"/>
      <c r="CJ47" s="8"/>
      <c r="CK47" s="8">
        <v>2</v>
      </c>
      <c r="CL47" s="8"/>
      <c r="CM47" s="20"/>
    </row>
    <row r="48" spans="1:91" x14ac:dyDescent="0.2">
      <c r="A48" s="26">
        <v>44</v>
      </c>
      <c r="B48" s="33" t="s">
        <v>994</v>
      </c>
      <c r="C48" s="14" t="s">
        <v>38</v>
      </c>
      <c r="D48" s="10" t="s">
        <v>203</v>
      </c>
      <c r="E48" s="10">
        <v>10</v>
      </c>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20">
        <v>10</v>
      </c>
    </row>
    <row r="49" spans="1:91" x14ac:dyDescent="0.2">
      <c r="A49" s="26">
        <v>45</v>
      </c>
      <c r="B49" s="33" t="s">
        <v>994</v>
      </c>
      <c r="C49" s="9" t="s">
        <v>41</v>
      </c>
      <c r="D49" s="10" t="s">
        <v>203</v>
      </c>
      <c r="E49" s="10">
        <v>95</v>
      </c>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v>11</v>
      </c>
      <c r="BZ49" s="8">
        <v>11</v>
      </c>
      <c r="CA49" s="8">
        <v>11</v>
      </c>
      <c r="CB49" s="8">
        <v>11</v>
      </c>
      <c r="CC49" s="8">
        <v>11</v>
      </c>
      <c r="CD49" s="8">
        <v>11</v>
      </c>
      <c r="CE49" s="8"/>
      <c r="CF49" s="8"/>
      <c r="CG49" s="8"/>
      <c r="CH49" s="8"/>
      <c r="CI49" s="8"/>
      <c r="CJ49" s="8">
        <v>13</v>
      </c>
      <c r="CK49" s="8"/>
      <c r="CL49" s="8">
        <v>16</v>
      </c>
      <c r="CM49" s="20"/>
    </row>
    <row r="50" spans="1:91" x14ac:dyDescent="0.2">
      <c r="A50" s="26">
        <v>46</v>
      </c>
      <c r="B50" s="33" t="s">
        <v>994</v>
      </c>
      <c r="C50" s="11" t="s">
        <v>53</v>
      </c>
      <c r="D50" s="10" t="s">
        <v>203</v>
      </c>
      <c r="E50" s="10">
        <v>89</v>
      </c>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v>10</v>
      </c>
      <c r="BZ50" s="8">
        <v>10</v>
      </c>
      <c r="CA50" s="8">
        <v>10</v>
      </c>
      <c r="CB50" s="8">
        <v>10</v>
      </c>
      <c r="CC50" s="8">
        <v>10</v>
      </c>
      <c r="CD50" s="8">
        <v>10</v>
      </c>
      <c r="CE50" s="8"/>
      <c r="CF50" s="8"/>
      <c r="CG50" s="8"/>
      <c r="CH50" s="8"/>
      <c r="CI50" s="8"/>
      <c r="CJ50" s="8">
        <v>13</v>
      </c>
      <c r="CK50" s="8"/>
      <c r="CL50" s="8">
        <v>16</v>
      </c>
      <c r="CM50" s="20"/>
    </row>
    <row r="51" spans="1:91" x14ac:dyDescent="0.2">
      <c r="A51" s="26">
        <v>47</v>
      </c>
      <c r="B51" s="33" t="s">
        <v>995</v>
      </c>
      <c r="C51" s="11" t="s">
        <v>81</v>
      </c>
      <c r="D51" s="10" t="s">
        <v>203</v>
      </c>
      <c r="E51" s="10">
        <v>1</v>
      </c>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v>1</v>
      </c>
      <c r="CJ51" s="8"/>
      <c r="CK51" s="8"/>
      <c r="CL51" s="8"/>
      <c r="CM51" s="20"/>
    </row>
    <row r="52" spans="1:91" x14ac:dyDescent="0.2">
      <c r="A52" s="26">
        <v>48</v>
      </c>
      <c r="B52" s="33" t="s">
        <v>995</v>
      </c>
      <c r="C52" s="11" t="s">
        <v>93</v>
      </c>
      <c r="D52" s="10" t="s">
        <v>203</v>
      </c>
      <c r="E52" s="10">
        <v>2</v>
      </c>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v>2</v>
      </c>
      <c r="CJ52" s="8"/>
      <c r="CK52" s="8"/>
      <c r="CL52" s="8"/>
      <c r="CM52" s="20"/>
    </row>
    <row r="53" spans="1:91" x14ac:dyDescent="0.2">
      <c r="A53" s="26">
        <v>49</v>
      </c>
      <c r="B53" s="33" t="s">
        <v>993</v>
      </c>
      <c r="C53" s="11" t="s">
        <v>94</v>
      </c>
      <c r="D53" s="10" t="s">
        <v>203</v>
      </c>
      <c r="E53" s="10">
        <v>32</v>
      </c>
      <c r="F53" s="8">
        <v>8</v>
      </c>
      <c r="G53" s="8">
        <v>8</v>
      </c>
      <c r="H53" s="8">
        <v>8</v>
      </c>
      <c r="I53" s="8">
        <v>8</v>
      </c>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20"/>
    </row>
    <row r="54" spans="1:91" x14ac:dyDescent="0.2">
      <c r="A54" s="26">
        <v>50</v>
      </c>
      <c r="B54" s="33" t="s">
        <v>995</v>
      </c>
      <c r="C54" s="11" t="s">
        <v>70</v>
      </c>
      <c r="D54" s="10" t="s">
        <v>203</v>
      </c>
      <c r="E54" s="10">
        <v>7</v>
      </c>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v>7</v>
      </c>
      <c r="CJ54" s="8"/>
      <c r="CK54" s="8"/>
      <c r="CL54" s="8"/>
      <c r="CM54" s="20"/>
    </row>
    <row r="55" spans="1:91" x14ac:dyDescent="0.2">
      <c r="A55" s="26">
        <v>51</v>
      </c>
      <c r="B55" s="33" t="s">
        <v>995</v>
      </c>
      <c r="C55" s="11" t="s">
        <v>71</v>
      </c>
      <c r="D55" s="10" t="s">
        <v>203</v>
      </c>
      <c r="E55" s="10">
        <v>7</v>
      </c>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v>7</v>
      </c>
      <c r="CJ55" s="8"/>
      <c r="CK55" s="8"/>
      <c r="CL55" s="8"/>
      <c r="CM55" s="20"/>
    </row>
    <row r="56" spans="1:91" x14ac:dyDescent="0.2">
      <c r="A56" s="26">
        <v>52</v>
      </c>
      <c r="B56" s="33" t="s">
        <v>995</v>
      </c>
      <c r="C56" s="11" t="s">
        <v>65</v>
      </c>
      <c r="D56" s="10" t="s">
        <v>203</v>
      </c>
      <c r="E56" s="10">
        <v>7</v>
      </c>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v>7</v>
      </c>
      <c r="CJ56" s="8"/>
      <c r="CK56" s="8"/>
      <c r="CL56" s="8"/>
      <c r="CM56" s="20"/>
    </row>
    <row r="57" spans="1:91" x14ac:dyDescent="0.2">
      <c r="A57" s="26">
        <v>53</v>
      </c>
      <c r="B57" s="33" t="s">
        <v>995</v>
      </c>
      <c r="C57" s="14" t="s">
        <v>72</v>
      </c>
      <c r="D57" s="10" t="s">
        <v>203</v>
      </c>
      <c r="E57" s="10">
        <v>7</v>
      </c>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v>7</v>
      </c>
      <c r="CJ57" s="8"/>
      <c r="CK57" s="8"/>
      <c r="CL57" s="8"/>
      <c r="CM57" s="20"/>
    </row>
    <row r="58" spans="1:91" x14ac:dyDescent="0.2">
      <c r="A58" s="26">
        <v>54</v>
      </c>
      <c r="B58" s="33" t="s">
        <v>995</v>
      </c>
      <c r="C58" s="11" t="s">
        <v>66</v>
      </c>
      <c r="D58" s="10" t="s">
        <v>203</v>
      </c>
      <c r="E58" s="10">
        <v>7</v>
      </c>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v>7</v>
      </c>
      <c r="CJ58" s="8"/>
      <c r="CK58" s="8"/>
      <c r="CL58" s="8"/>
      <c r="CM58" s="20"/>
    </row>
    <row r="59" spans="1:91" x14ac:dyDescent="0.2">
      <c r="A59" s="26">
        <v>55</v>
      </c>
      <c r="B59" s="33" t="s">
        <v>995</v>
      </c>
      <c r="C59" s="11" t="s">
        <v>218</v>
      </c>
      <c r="D59" s="10" t="s">
        <v>203</v>
      </c>
      <c r="E59" s="10">
        <v>4</v>
      </c>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v>4</v>
      </c>
      <c r="CJ59" s="8"/>
      <c r="CK59" s="8"/>
      <c r="CL59" s="8"/>
      <c r="CM59" s="20"/>
    </row>
    <row r="60" spans="1:91" x14ac:dyDescent="0.2">
      <c r="A60" s="26">
        <v>56</v>
      </c>
      <c r="B60" s="33" t="s">
        <v>995</v>
      </c>
      <c r="C60" s="11" t="s">
        <v>211</v>
      </c>
      <c r="D60" s="10" t="s">
        <v>203</v>
      </c>
      <c r="E60" s="10">
        <v>1</v>
      </c>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v>1</v>
      </c>
      <c r="CJ60" s="8"/>
      <c r="CK60" s="8"/>
      <c r="CL60" s="8"/>
      <c r="CM60" s="20"/>
    </row>
    <row r="61" spans="1:91" x14ac:dyDescent="0.2">
      <c r="A61" s="26">
        <v>57</v>
      </c>
      <c r="B61" s="33" t="s">
        <v>995</v>
      </c>
      <c r="C61" s="14" t="s">
        <v>212</v>
      </c>
      <c r="D61" s="10" t="s">
        <v>203</v>
      </c>
      <c r="E61" s="10">
        <v>1</v>
      </c>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v>1</v>
      </c>
      <c r="CJ61" s="8"/>
      <c r="CK61" s="8"/>
      <c r="CL61" s="8"/>
      <c r="CM61" s="20"/>
    </row>
    <row r="62" spans="1:91" x14ac:dyDescent="0.2">
      <c r="A62" s="26">
        <v>58</v>
      </c>
      <c r="B62" s="33" t="s">
        <v>995</v>
      </c>
      <c r="C62" s="9" t="s">
        <v>213</v>
      </c>
      <c r="D62" s="10" t="s">
        <v>203</v>
      </c>
      <c r="E62" s="10">
        <v>1</v>
      </c>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v>1</v>
      </c>
      <c r="CJ62" s="8"/>
      <c r="CK62" s="8"/>
      <c r="CL62" s="8"/>
      <c r="CM62" s="20"/>
    </row>
    <row r="63" spans="1:91" x14ac:dyDescent="0.2">
      <c r="A63" s="26">
        <v>59</v>
      </c>
      <c r="B63" s="33" t="s">
        <v>995</v>
      </c>
      <c r="C63" s="11" t="s">
        <v>214</v>
      </c>
      <c r="D63" s="10" t="s">
        <v>203</v>
      </c>
      <c r="E63" s="10">
        <v>1</v>
      </c>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v>1</v>
      </c>
      <c r="CJ63" s="8"/>
      <c r="CK63" s="8"/>
      <c r="CL63" s="8"/>
      <c r="CM63" s="20"/>
    </row>
    <row r="64" spans="1:91" x14ac:dyDescent="0.2">
      <c r="A64" s="26">
        <v>60</v>
      </c>
      <c r="B64" s="33" t="s">
        <v>995</v>
      </c>
      <c r="C64" s="12" t="s">
        <v>215</v>
      </c>
      <c r="D64" s="10" t="s">
        <v>203</v>
      </c>
      <c r="E64" s="10">
        <v>1</v>
      </c>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v>1</v>
      </c>
      <c r="CJ64" s="8"/>
      <c r="CK64" s="8"/>
      <c r="CL64" s="8"/>
      <c r="CM64" s="20"/>
    </row>
    <row r="65" spans="1:91" x14ac:dyDescent="0.2">
      <c r="A65" s="26">
        <v>61</v>
      </c>
      <c r="B65" s="33" t="s">
        <v>995</v>
      </c>
      <c r="C65" s="12" t="s">
        <v>216</v>
      </c>
      <c r="D65" s="10" t="s">
        <v>203</v>
      </c>
      <c r="E65" s="10">
        <v>1</v>
      </c>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v>1</v>
      </c>
      <c r="CJ65" s="8"/>
      <c r="CK65" s="8"/>
      <c r="CL65" s="8"/>
      <c r="CM65" s="20"/>
    </row>
    <row r="66" spans="1:91" x14ac:dyDescent="0.2">
      <c r="A66" s="26">
        <v>62</v>
      </c>
      <c r="B66" s="33" t="s">
        <v>995</v>
      </c>
      <c r="C66" s="12" t="s">
        <v>217</v>
      </c>
      <c r="D66" s="10" t="s">
        <v>203</v>
      </c>
      <c r="E66" s="10">
        <v>1</v>
      </c>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v>1</v>
      </c>
      <c r="CJ66" s="8"/>
      <c r="CK66" s="8"/>
      <c r="CL66" s="8"/>
      <c r="CM66" s="20"/>
    </row>
    <row r="67" spans="1:91" x14ac:dyDescent="0.2">
      <c r="A67" s="26">
        <v>63</v>
      </c>
      <c r="B67" s="33" t="s">
        <v>995</v>
      </c>
      <c r="C67" s="12" t="s">
        <v>54</v>
      </c>
      <c r="D67" s="10" t="s">
        <v>203</v>
      </c>
      <c r="E67" s="10">
        <v>7</v>
      </c>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v>7</v>
      </c>
      <c r="CJ67" s="8"/>
      <c r="CK67" s="8"/>
      <c r="CL67" s="8"/>
      <c r="CM67" s="20"/>
    </row>
    <row r="68" spans="1:91" x14ac:dyDescent="0.2">
      <c r="A68" s="26">
        <v>64</v>
      </c>
      <c r="B68" s="33" t="s">
        <v>995</v>
      </c>
      <c r="C68" s="12" t="s">
        <v>64</v>
      </c>
      <c r="D68" s="10" t="s">
        <v>203</v>
      </c>
      <c r="E68" s="10">
        <v>7</v>
      </c>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v>7</v>
      </c>
      <c r="CJ68" s="8"/>
      <c r="CK68" s="8"/>
      <c r="CL68" s="8"/>
      <c r="CM68" s="20"/>
    </row>
    <row r="69" spans="1:91" x14ac:dyDescent="0.2">
      <c r="A69" s="26">
        <v>65</v>
      </c>
      <c r="B69" s="33" t="s">
        <v>995</v>
      </c>
      <c r="C69" s="12" t="s">
        <v>58</v>
      </c>
      <c r="D69" s="10" t="s">
        <v>203</v>
      </c>
      <c r="E69" s="10">
        <v>4</v>
      </c>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v>4</v>
      </c>
      <c r="CJ69" s="8"/>
      <c r="CK69" s="8"/>
      <c r="CL69" s="8"/>
      <c r="CM69" s="20"/>
    </row>
    <row r="70" spans="1:91" x14ac:dyDescent="0.2">
      <c r="A70" s="26">
        <v>66</v>
      </c>
      <c r="B70" s="33" t="s">
        <v>995</v>
      </c>
      <c r="C70" s="12" t="s">
        <v>59</v>
      </c>
      <c r="D70" s="10" t="s">
        <v>203</v>
      </c>
      <c r="E70" s="10">
        <v>4</v>
      </c>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v>4</v>
      </c>
      <c r="CJ70" s="8"/>
      <c r="CK70" s="8"/>
      <c r="CL70" s="8"/>
      <c r="CM70" s="20"/>
    </row>
    <row r="71" spans="1:91" s="25" customFormat="1" x14ac:dyDescent="0.2">
      <c r="A71" s="26">
        <v>67</v>
      </c>
      <c r="B71" s="33" t="s">
        <v>995</v>
      </c>
      <c r="C71" s="12" t="s">
        <v>60</v>
      </c>
      <c r="D71" s="57" t="s">
        <v>203</v>
      </c>
      <c r="E71" s="57">
        <v>4</v>
      </c>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c r="BQ71" s="58"/>
      <c r="BR71" s="58"/>
      <c r="BS71" s="58"/>
      <c r="BT71" s="58"/>
      <c r="BU71" s="58"/>
      <c r="BV71" s="58"/>
      <c r="BW71" s="58"/>
      <c r="BX71" s="58"/>
      <c r="BY71" s="58"/>
      <c r="BZ71" s="58"/>
      <c r="CA71" s="58"/>
      <c r="CB71" s="58"/>
      <c r="CC71" s="58"/>
      <c r="CD71" s="58"/>
      <c r="CE71" s="58"/>
      <c r="CF71" s="58"/>
      <c r="CG71" s="58"/>
      <c r="CH71" s="58"/>
      <c r="CI71" s="58">
        <v>4</v>
      </c>
      <c r="CJ71" s="58"/>
      <c r="CK71" s="58"/>
      <c r="CL71" s="58"/>
      <c r="CM71" s="59"/>
    </row>
    <row r="72" spans="1:91" x14ac:dyDescent="0.2">
      <c r="A72" s="26">
        <v>68</v>
      </c>
      <c r="B72" s="33" t="s">
        <v>995</v>
      </c>
      <c r="C72" s="12" t="s">
        <v>61</v>
      </c>
      <c r="D72" s="10" t="s">
        <v>203</v>
      </c>
      <c r="E72" s="10">
        <v>7</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v>7</v>
      </c>
      <c r="CJ72" s="8"/>
      <c r="CK72" s="8"/>
      <c r="CL72" s="8"/>
      <c r="CM72" s="20"/>
    </row>
    <row r="73" spans="1:91" x14ac:dyDescent="0.2">
      <c r="A73" s="26">
        <v>69</v>
      </c>
      <c r="B73" s="33" t="s">
        <v>995</v>
      </c>
      <c r="C73" s="12" t="s">
        <v>62</v>
      </c>
      <c r="D73" s="10" t="s">
        <v>203</v>
      </c>
      <c r="E73" s="10">
        <v>7</v>
      </c>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v>7</v>
      </c>
      <c r="CJ73" s="8"/>
      <c r="CK73" s="8"/>
      <c r="CL73" s="8"/>
      <c r="CM73" s="20"/>
    </row>
    <row r="74" spans="1:91" x14ac:dyDescent="0.2">
      <c r="A74" s="26">
        <v>70</v>
      </c>
      <c r="B74" s="33" t="s">
        <v>995</v>
      </c>
      <c r="C74" s="12" t="s">
        <v>68</v>
      </c>
      <c r="D74" s="10" t="s">
        <v>203</v>
      </c>
      <c r="E74" s="10">
        <v>7</v>
      </c>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v>7</v>
      </c>
      <c r="CJ74" s="8"/>
      <c r="CK74" s="8"/>
      <c r="CL74" s="8"/>
      <c r="CM74" s="20"/>
    </row>
    <row r="75" spans="1:91" x14ac:dyDescent="0.2">
      <c r="A75" s="26">
        <v>71</v>
      </c>
      <c r="B75" s="33" t="s">
        <v>995</v>
      </c>
      <c r="C75" s="12" t="s">
        <v>82</v>
      </c>
      <c r="D75" s="10" t="s">
        <v>203</v>
      </c>
      <c r="E75" s="10">
        <v>7</v>
      </c>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v>7</v>
      </c>
      <c r="CJ75" s="8"/>
      <c r="CK75" s="8"/>
      <c r="CL75" s="8"/>
      <c r="CM75" s="20"/>
    </row>
    <row r="76" spans="1:91" x14ac:dyDescent="0.2">
      <c r="A76" s="26">
        <v>72</v>
      </c>
      <c r="B76" s="33" t="s">
        <v>994</v>
      </c>
      <c r="C76" s="12" t="s">
        <v>43</v>
      </c>
      <c r="D76" s="10" t="s">
        <v>203</v>
      </c>
      <c r="E76" s="10">
        <v>89</v>
      </c>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v>10</v>
      </c>
      <c r="BZ76" s="8">
        <v>10</v>
      </c>
      <c r="CA76" s="8">
        <v>10</v>
      </c>
      <c r="CB76" s="8">
        <v>10</v>
      </c>
      <c r="CC76" s="8">
        <v>10</v>
      </c>
      <c r="CD76" s="8">
        <v>10</v>
      </c>
      <c r="CE76" s="8"/>
      <c r="CF76" s="8"/>
      <c r="CG76" s="8"/>
      <c r="CH76" s="8"/>
      <c r="CI76" s="8"/>
      <c r="CJ76" s="8">
        <v>13</v>
      </c>
      <c r="CK76" s="8"/>
      <c r="CL76" s="8">
        <v>16</v>
      </c>
      <c r="CM76" s="20"/>
    </row>
    <row r="77" spans="1:91" x14ac:dyDescent="0.2">
      <c r="A77" s="26">
        <v>73</v>
      </c>
      <c r="B77" s="33" t="s">
        <v>994</v>
      </c>
      <c r="C77" s="12" t="s">
        <v>47</v>
      </c>
      <c r="D77" s="10" t="s">
        <v>203</v>
      </c>
      <c r="E77" s="10">
        <v>99</v>
      </c>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v>10</v>
      </c>
      <c r="BZ77" s="8">
        <v>10</v>
      </c>
      <c r="CA77" s="8">
        <v>10</v>
      </c>
      <c r="CB77" s="8">
        <v>10</v>
      </c>
      <c r="CC77" s="8">
        <v>10</v>
      </c>
      <c r="CD77" s="8">
        <v>10</v>
      </c>
      <c r="CE77" s="8"/>
      <c r="CF77" s="8"/>
      <c r="CG77" s="8"/>
      <c r="CH77" s="8"/>
      <c r="CI77" s="8"/>
      <c r="CJ77" s="8">
        <v>13</v>
      </c>
      <c r="CK77" s="8"/>
      <c r="CL77" s="8">
        <v>16</v>
      </c>
      <c r="CM77" s="20">
        <v>10</v>
      </c>
    </row>
    <row r="78" spans="1:91" x14ac:dyDescent="0.2">
      <c r="A78" s="26">
        <v>74</v>
      </c>
      <c r="B78" s="33" t="s">
        <v>995</v>
      </c>
      <c r="C78" s="12" t="s">
        <v>77</v>
      </c>
      <c r="D78" s="10" t="s">
        <v>203</v>
      </c>
      <c r="E78" s="10">
        <v>4</v>
      </c>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v>4</v>
      </c>
      <c r="CJ78" s="8"/>
      <c r="CK78" s="8"/>
      <c r="CL78" s="8"/>
      <c r="CM78" s="20"/>
    </row>
    <row r="79" spans="1:91" s="25" customFormat="1" x14ac:dyDescent="0.2">
      <c r="A79" s="26">
        <v>75</v>
      </c>
      <c r="B79" s="33" t="s">
        <v>995</v>
      </c>
      <c r="C79" s="12" t="s">
        <v>92</v>
      </c>
      <c r="D79" s="57" t="s">
        <v>203</v>
      </c>
      <c r="E79" s="57">
        <v>2</v>
      </c>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v>2</v>
      </c>
      <c r="CJ79" s="58"/>
      <c r="CK79" s="58"/>
      <c r="CL79" s="58"/>
      <c r="CM79" s="59"/>
    </row>
    <row r="80" spans="1:91" x14ac:dyDescent="0.2">
      <c r="A80" s="26">
        <v>76</v>
      </c>
      <c r="B80" s="33" t="s">
        <v>995</v>
      </c>
      <c r="C80" s="12" t="s">
        <v>89</v>
      </c>
      <c r="D80" s="10" t="s">
        <v>203</v>
      </c>
      <c r="E80" s="10">
        <v>2</v>
      </c>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v>2</v>
      </c>
      <c r="CJ80" s="8"/>
      <c r="CK80" s="8"/>
      <c r="CL80" s="8"/>
      <c r="CM80" s="20"/>
    </row>
    <row r="81" spans="1:91" x14ac:dyDescent="0.2">
      <c r="A81" s="26">
        <v>77</v>
      </c>
      <c r="B81" s="33" t="s">
        <v>994</v>
      </c>
      <c r="C81" s="12" t="s">
        <v>46</v>
      </c>
      <c r="D81" s="10" t="s">
        <v>203</v>
      </c>
      <c r="E81" s="10">
        <v>89</v>
      </c>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v>10</v>
      </c>
      <c r="BZ81" s="8">
        <v>10</v>
      </c>
      <c r="CA81" s="8">
        <v>10</v>
      </c>
      <c r="CB81" s="8">
        <v>10</v>
      </c>
      <c r="CC81" s="8">
        <v>10</v>
      </c>
      <c r="CD81" s="8">
        <v>10</v>
      </c>
      <c r="CE81" s="8"/>
      <c r="CF81" s="8"/>
      <c r="CG81" s="8"/>
      <c r="CH81" s="8"/>
      <c r="CI81" s="8"/>
      <c r="CJ81" s="8">
        <v>13</v>
      </c>
      <c r="CK81" s="8"/>
      <c r="CL81" s="8">
        <v>16</v>
      </c>
      <c r="CM81" s="20"/>
    </row>
    <row r="82" spans="1:91" x14ac:dyDescent="0.2">
      <c r="A82" s="26">
        <v>78</v>
      </c>
      <c r="B82" s="33" t="s">
        <v>994</v>
      </c>
      <c r="C82" s="12" t="s">
        <v>48</v>
      </c>
      <c r="D82" s="10" t="s">
        <v>203</v>
      </c>
      <c r="E82" s="10">
        <v>89</v>
      </c>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v>10</v>
      </c>
      <c r="BZ82" s="8">
        <v>10</v>
      </c>
      <c r="CA82" s="8">
        <v>10</v>
      </c>
      <c r="CB82" s="8">
        <v>10</v>
      </c>
      <c r="CC82" s="8">
        <v>10</v>
      </c>
      <c r="CD82" s="8">
        <v>10</v>
      </c>
      <c r="CE82" s="8"/>
      <c r="CF82" s="8"/>
      <c r="CG82" s="8"/>
      <c r="CH82" s="8"/>
      <c r="CI82" s="8"/>
      <c r="CJ82" s="8">
        <v>13</v>
      </c>
      <c r="CK82" s="8"/>
      <c r="CL82" s="8">
        <v>16</v>
      </c>
      <c r="CM82" s="20"/>
    </row>
    <row r="83" spans="1:91" x14ac:dyDescent="0.2">
      <c r="A83" s="26">
        <v>79</v>
      </c>
      <c r="B83" s="33" t="s">
        <v>995</v>
      </c>
      <c r="C83" s="11" t="s">
        <v>90</v>
      </c>
      <c r="D83" s="10" t="s">
        <v>203</v>
      </c>
      <c r="E83" s="10">
        <v>4</v>
      </c>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v>4</v>
      </c>
      <c r="CJ83" s="8"/>
      <c r="CK83" s="8"/>
      <c r="CL83" s="8"/>
      <c r="CM83" s="20"/>
    </row>
    <row r="84" spans="1:91" x14ac:dyDescent="0.2">
      <c r="A84" s="26">
        <v>80</v>
      </c>
      <c r="B84" s="33" t="s">
        <v>995</v>
      </c>
      <c r="C84" s="9" t="s">
        <v>84</v>
      </c>
      <c r="D84" s="10" t="s">
        <v>203</v>
      </c>
      <c r="E84" s="10">
        <v>2</v>
      </c>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v>2</v>
      </c>
      <c r="CJ84" s="8"/>
      <c r="CK84" s="8"/>
      <c r="CL84" s="8"/>
      <c r="CM84" s="20"/>
    </row>
    <row r="85" spans="1:91" x14ac:dyDescent="0.2">
      <c r="A85" s="26">
        <v>81</v>
      </c>
      <c r="B85" s="33" t="s">
        <v>994</v>
      </c>
      <c r="C85" s="12" t="s">
        <v>52</v>
      </c>
      <c r="D85" s="10" t="s">
        <v>203</v>
      </c>
      <c r="E85" s="10">
        <v>89</v>
      </c>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58"/>
      <c r="BE85" s="58"/>
      <c r="BF85" s="58"/>
      <c r="BG85" s="8"/>
      <c r="BH85" s="58"/>
      <c r="BI85" s="58"/>
      <c r="BJ85" s="58"/>
      <c r="BK85" s="58"/>
      <c r="BL85" s="58"/>
      <c r="BM85" s="58"/>
      <c r="BN85" s="58"/>
      <c r="BO85" s="58"/>
      <c r="BP85" s="58"/>
      <c r="BQ85" s="58"/>
      <c r="BR85" s="58"/>
      <c r="BS85" s="58"/>
      <c r="BT85" s="58"/>
      <c r="BU85" s="58"/>
      <c r="BV85" s="58"/>
      <c r="BW85" s="58"/>
      <c r="BX85" s="58"/>
      <c r="BY85" s="8">
        <v>10</v>
      </c>
      <c r="BZ85" s="58">
        <v>10</v>
      </c>
      <c r="CA85" s="58">
        <v>10</v>
      </c>
      <c r="CB85" s="58">
        <v>10</v>
      </c>
      <c r="CC85" s="58">
        <v>10</v>
      </c>
      <c r="CD85" s="58">
        <v>10</v>
      </c>
      <c r="CE85" s="8"/>
      <c r="CF85" s="8"/>
      <c r="CG85" s="8"/>
      <c r="CH85" s="8"/>
      <c r="CI85" s="8"/>
      <c r="CJ85" s="8">
        <v>13</v>
      </c>
      <c r="CK85" s="8"/>
      <c r="CL85" s="8">
        <v>16</v>
      </c>
      <c r="CM85" s="20"/>
    </row>
    <row r="86" spans="1:91" s="25" customFormat="1" x14ac:dyDescent="0.2">
      <c r="A86" s="26">
        <v>82</v>
      </c>
      <c r="B86" s="33" t="s">
        <v>995</v>
      </c>
      <c r="C86" s="12" t="s">
        <v>74</v>
      </c>
      <c r="D86" s="57" t="s">
        <v>203</v>
      </c>
      <c r="E86" s="57">
        <v>10</v>
      </c>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c r="BO86" s="58"/>
      <c r="BP86" s="58"/>
      <c r="BQ86" s="58"/>
      <c r="BR86" s="58"/>
      <c r="BS86" s="58"/>
      <c r="BT86" s="58"/>
      <c r="BU86" s="58"/>
      <c r="BV86" s="58"/>
      <c r="BW86" s="58"/>
      <c r="BX86" s="58"/>
      <c r="BY86" s="58"/>
      <c r="BZ86" s="58"/>
      <c r="CA86" s="58"/>
      <c r="CB86" s="58"/>
      <c r="CC86" s="58"/>
      <c r="CD86" s="58"/>
      <c r="CE86" s="58"/>
      <c r="CF86" s="58"/>
      <c r="CG86" s="58"/>
      <c r="CH86" s="58"/>
      <c r="CI86" s="58">
        <v>10</v>
      </c>
      <c r="CJ86" s="58"/>
      <c r="CK86" s="58"/>
      <c r="CL86" s="58"/>
      <c r="CM86" s="59"/>
    </row>
    <row r="87" spans="1:91" x14ac:dyDescent="0.2">
      <c r="A87" s="26">
        <v>83</v>
      </c>
      <c r="B87" s="33" t="s">
        <v>994</v>
      </c>
      <c r="C87" s="12" t="s">
        <v>42</v>
      </c>
      <c r="D87" s="10" t="s">
        <v>203</v>
      </c>
      <c r="E87" s="10">
        <v>99</v>
      </c>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v>10</v>
      </c>
      <c r="BZ87" s="8">
        <v>10</v>
      </c>
      <c r="CA87" s="8">
        <v>10</v>
      </c>
      <c r="CB87" s="8">
        <v>10</v>
      </c>
      <c r="CC87" s="8">
        <v>10</v>
      </c>
      <c r="CD87" s="8">
        <v>10</v>
      </c>
      <c r="CE87" s="8"/>
      <c r="CF87" s="8"/>
      <c r="CG87" s="8"/>
      <c r="CH87" s="8"/>
      <c r="CI87" s="8"/>
      <c r="CJ87" s="8">
        <v>13</v>
      </c>
      <c r="CK87" s="8"/>
      <c r="CL87" s="8">
        <v>16</v>
      </c>
      <c r="CM87" s="20">
        <v>10</v>
      </c>
    </row>
    <row r="88" spans="1:91" x14ac:dyDescent="0.2">
      <c r="A88" s="26">
        <v>84</v>
      </c>
      <c r="B88" s="33" t="s">
        <v>995</v>
      </c>
      <c r="C88" s="12" t="s">
        <v>73</v>
      </c>
      <c r="D88" s="10" t="s">
        <v>203</v>
      </c>
      <c r="E88" s="10">
        <v>7</v>
      </c>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v>7</v>
      </c>
      <c r="CJ88" s="8"/>
      <c r="CK88" s="8"/>
      <c r="CL88" s="8"/>
      <c r="CM88" s="20"/>
    </row>
    <row r="89" spans="1:91" x14ac:dyDescent="0.2">
      <c r="A89" s="26">
        <v>85</v>
      </c>
      <c r="B89" s="33" t="s">
        <v>995</v>
      </c>
      <c r="C89" s="12" t="s">
        <v>55</v>
      </c>
      <c r="D89" s="10" t="s">
        <v>203</v>
      </c>
      <c r="E89" s="10">
        <v>7</v>
      </c>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v>7</v>
      </c>
      <c r="CJ89" s="8"/>
      <c r="CK89" s="8"/>
      <c r="CL89" s="8"/>
      <c r="CM89" s="20"/>
    </row>
    <row r="90" spans="1:91" x14ac:dyDescent="0.2">
      <c r="A90" s="26">
        <v>86</v>
      </c>
      <c r="B90" s="33" t="s">
        <v>995</v>
      </c>
      <c r="C90" s="12" t="s">
        <v>56</v>
      </c>
      <c r="D90" s="10" t="s">
        <v>203</v>
      </c>
      <c r="E90" s="10">
        <v>7</v>
      </c>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v>7</v>
      </c>
      <c r="CJ90" s="8"/>
      <c r="CK90" s="8"/>
      <c r="CL90" s="8"/>
      <c r="CM90" s="20"/>
    </row>
    <row r="91" spans="1:91" x14ac:dyDescent="0.2">
      <c r="A91" s="26">
        <v>87</v>
      </c>
      <c r="B91" s="33" t="s">
        <v>995</v>
      </c>
      <c r="C91" s="12" t="s">
        <v>57</v>
      </c>
      <c r="D91" s="10" t="s">
        <v>203</v>
      </c>
      <c r="E91" s="10">
        <v>7</v>
      </c>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v>7</v>
      </c>
      <c r="CJ91" s="8"/>
      <c r="CK91" s="8"/>
      <c r="CL91" s="8"/>
      <c r="CM91" s="20"/>
    </row>
    <row r="92" spans="1:91" x14ac:dyDescent="0.2">
      <c r="A92" s="26">
        <v>88</v>
      </c>
      <c r="B92" s="33" t="s">
        <v>995</v>
      </c>
      <c r="C92" s="12" t="s">
        <v>96</v>
      </c>
      <c r="D92" s="10" t="s">
        <v>203</v>
      </c>
      <c r="E92" s="10">
        <v>2</v>
      </c>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v>2</v>
      </c>
      <c r="CJ92" s="8"/>
      <c r="CK92" s="8"/>
      <c r="CL92" s="8"/>
      <c r="CM92" s="20"/>
    </row>
    <row r="93" spans="1:91" x14ac:dyDescent="0.2">
      <c r="A93" s="26">
        <v>89</v>
      </c>
      <c r="B93" s="33" t="s">
        <v>994</v>
      </c>
      <c r="C93" s="12" t="s">
        <v>50</v>
      </c>
      <c r="D93" s="10" t="s">
        <v>203</v>
      </c>
      <c r="E93" s="10">
        <v>89</v>
      </c>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v>10</v>
      </c>
      <c r="BZ93" s="8">
        <v>10</v>
      </c>
      <c r="CA93" s="8">
        <v>10</v>
      </c>
      <c r="CB93" s="8">
        <v>10</v>
      </c>
      <c r="CC93" s="8">
        <v>10</v>
      </c>
      <c r="CD93" s="8">
        <v>10</v>
      </c>
      <c r="CE93" s="8"/>
      <c r="CF93" s="8"/>
      <c r="CG93" s="8"/>
      <c r="CH93" s="8"/>
      <c r="CI93" s="8"/>
      <c r="CJ93" s="8">
        <v>13</v>
      </c>
      <c r="CK93" s="8"/>
      <c r="CL93" s="8">
        <v>16</v>
      </c>
      <c r="CM93" s="20"/>
    </row>
    <row r="94" spans="1:91" x14ac:dyDescent="0.2">
      <c r="A94" s="26">
        <v>90</v>
      </c>
      <c r="B94" s="33" t="s">
        <v>994</v>
      </c>
      <c r="C94" s="12" t="s">
        <v>51</v>
      </c>
      <c r="D94" s="10" t="s">
        <v>203</v>
      </c>
      <c r="E94" s="10">
        <v>89</v>
      </c>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v>10</v>
      </c>
      <c r="BZ94" s="8">
        <v>10</v>
      </c>
      <c r="CA94" s="8">
        <v>10</v>
      </c>
      <c r="CB94" s="8">
        <v>10</v>
      </c>
      <c r="CC94" s="8">
        <v>10</v>
      </c>
      <c r="CD94" s="8">
        <v>10</v>
      </c>
      <c r="CE94" s="8"/>
      <c r="CF94" s="8"/>
      <c r="CG94" s="8"/>
      <c r="CH94" s="8"/>
      <c r="CI94" s="8"/>
      <c r="CJ94" s="8">
        <v>13</v>
      </c>
      <c r="CK94" s="8"/>
      <c r="CL94" s="8">
        <v>16</v>
      </c>
      <c r="CM94" s="20"/>
    </row>
    <row r="95" spans="1:91" x14ac:dyDescent="0.2">
      <c r="A95" s="26">
        <v>91</v>
      </c>
      <c r="B95" s="33" t="s">
        <v>995</v>
      </c>
      <c r="C95" s="12" t="s">
        <v>63</v>
      </c>
      <c r="D95" s="10" t="s">
        <v>203</v>
      </c>
      <c r="E95" s="10">
        <v>7</v>
      </c>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v>7</v>
      </c>
      <c r="CJ95" s="8"/>
      <c r="CK95" s="8"/>
      <c r="CL95" s="8"/>
      <c r="CM95" s="20"/>
    </row>
    <row r="96" spans="1:91" x14ac:dyDescent="0.2">
      <c r="A96" s="26">
        <v>92</v>
      </c>
      <c r="B96" s="33" t="s">
        <v>995</v>
      </c>
      <c r="C96" s="11" t="s">
        <v>91</v>
      </c>
      <c r="D96" s="10" t="s">
        <v>203</v>
      </c>
      <c r="E96" s="10">
        <v>7</v>
      </c>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v>7</v>
      </c>
      <c r="CJ96" s="8"/>
      <c r="CK96" s="8"/>
      <c r="CL96" s="8"/>
      <c r="CM96" s="20"/>
    </row>
    <row r="97" spans="1:91" x14ac:dyDescent="0.2">
      <c r="A97" s="26">
        <v>93</v>
      </c>
      <c r="B97" s="33" t="s">
        <v>995</v>
      </c>
      <c r="C97" s="9" t="s">
        <v>220</v>
      </c>
      <c r="D97" s="10" t="s">
        <v>203</v>
      </c>
      <c r="E97" s="10">
        <v>1</v>
      </c>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v>1</v>
      </c>
      <c r="CJ97" s="8"/>
      <c r="CK97" s="8"/>
      <c r="CL97" s="8"/>
      <c r="CM97" s="20"/>
    </row>
    <row r="98" spans="1:91" x14ac:dyDescent="0.2">
      <c r="A98" s="26">
        <v>94</v>
      </c>
      <c r="B98" s="33" t="s">
        <v>995</v>
      </c>
      <c r="C98" s="9" t="s">
        <v>219</v>
      </c>
      <c r="D98" s="10" t="s">
        <v>203</v>
      </c>
      <c r="E98" s="10">
        <v>1</v>
      </c>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v>1</v>
      </c>
      <c r="CJ98" s="8"/>
      <c r="CK98" s="8"/>
      <c r="CL98" s="8"/>
      <c r="CM98" s="20"/>
    </row>
    <row r="99" spans="1:91" x14ac:dyDescent="0.2">
      <c r="A99" s="26">
        <v>95</v>
      </c>
      <c r="B99" s="33" t="s">
        <v>995</v>
      </c>
      <c r="C99" s="12" t="s">
        <v>76</v>
      </c>
      <c r="D99" s="10" t="s">
        <v>203</v>
      </c>
      <c r="E99" s="10">
        <v>2</v>
      </c>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v>2</v>
      </c>
      <c r="CJ99" s="8"/>
      <c r="CK99" s="8"/>
      <c r="CL99" s="8"/>
      <c r="CM99" s="20"/>
    </row>
    <row r="100" spans="1:91" x14ac:dyDescent="0.2">
      <c r="A100" s="26">
        <v>96</v>
      </c>
      <c r="B100" s="33" t="s">
        <v>995</v>
      </c>
      <c r="C100" s="12" t="s">
        <v>67</v>
      </c>
      <c r="D100" s="10" t="s">
        <v>203</v>
      </c>
      <c r="E100" s="10">
        <v>5</v>
      </c>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v>5</v>
      </c>
      <c r="CJ100" s="8"/>
      <c r="CK100" s="8"/>
      <c r="CL100" s="8"/>
      <c r="CM100" s="20"/>
    </row>
    <row r="101" spans="1:91" x14ac:dyDescent="0.2">
      <c r="A101" s="26">
        <v>97</v>
      </c>
      <c r="B101" s="33" t="s">
        <v>995</v>
      </c>
      <c r="C101" s="12" t="s">
        <v>88</v>
      </c>
      <c r="D101" s="10" t="s">
        <v>203</v>
      </c>
      <c r="E101" s="10">
        <v>4</v>
      </c>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v>4</v>
      </c>
      <c r="CJ101" s="8"/>
      <c r="CK101" s="8"/>
      <c r="CL101" s="8"/>
      <c r="CM101" s="20"/>
    </row>
    <row r="102" spans="1:91" x14ac:dyDescent="0.2">
      <c r="A102" s="26">
        <v>98</v>
      </c>
      <c r="B102" s="33" t="s">
        <v>994</v>
      </c>
      <c r="C102" s="12" t="s">
        <v>44</v>
      </c>
      <c r="D102" s="10" t="s">
        <v>203</v>
      </c>
      <c r="E102" s="10">
        <v>89</v>
      </c>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v>10</v>
      </c>
      <c r="BZ102" s="8">
        <v>10</v>
      </c>
      <c r="CA102" s="8">
        <v>10</v>
      </c>
      <c r="CB102" s="8">
        <v>10</v>
      </c>
      <c r="CC102" s="8">
        <v>10</v>
      </c>
      <c r="CD102" s="8">
        <v>10</v>
      </c>
      <c r="CE102" s="8"/>
      <c r="CF102" s="8"/>
      <c r="CG102" s="8"/>
      <c r="CH102" s="8"/>
      <c r="CI102" s="8"/>
      <c r="CJ102" s="8">
        <v>13</v>
      </c>
      <c r="CK102" s="8"/>
      <c r="CL102" s="8">
        <v>16</v>
      </c>
      <c r="CM102" s="20"/>
    </row>
    <row r="103" spans="1:91" x14ac:dyDescent="0.2">
      <c r="A103" s="26">
        <v>99</v>
      </c>
      <c r="B103" s="33" t="s">
        <v>994</v>
      </c>
      <c r="C103" s="12" t="s">
        <v>45</v>
      </c>
      <c r="D103" s="10" t="s">
        <v>203</v>
      </c>
      <c r="E103" s="10">
        <v>89</v>
      </c>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v>10</v>
      </c>
      <c r="BZ103" s="8">
        <v>10</v>
      </c>
      <c r="CA103" s="8">
        <v>10</v>
      </c>
      <c r="CB103" s="8">
        <v>10</v>
      </c>
      <c r="CC103" s="8">
        <v>10</v>
      </c>
      <c r="CD103" s="8">
        <v>10</v>
      </c>
      <c r="CE103" s="8"/>
      <c r="CF103" s="8"/>
      <c r="CG103" s="8"/>
      <c r="CH103" s="8"/>
      <c r="CI103" s="8"/>
      <c r="CJ103" s="8">
        <v>13</v>
      </c>
      <c r="CK103" s="8"/>
      <c r="CL103" s="8">
        <v>16</v>
      </c>
      <c r="CM103" s="20"/>
    </row>
    <row r="104" spans="1:91" x14ac:dyDescent="0.2">
      <c r="A104" s="26">
        <v>100</v>
      </c>
      <c r="B104" s="33" t="s">
        <v>995</v>
      </c>
      <c r="C104" s="12" t="s">
        <v>69</v>
      </c>
      <c r="D104" s="10" t="s">
        <v>203</v>
      </c>
      <c r="E104" s="10">
        <v>7</v>
      </c>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v>7</v>
      </c>
      <c r="CJ104" s="8"/>
      <c r="CK104" s="8"/>
      <c r="CL104" s="8"/>
      <c r="CM104" s="20"/>
    </row>
    <row r="105" spans="1:91" x14ac:dyDescent="0.2">
      <c r="A105" s="26">
        <v>101</v>
      </c>
      <c r="B105" s="33" t="s">
        <v>995</v>
      </c>
      <c r="C105" s="12" t="s">
        <v>83</v>
      </c>
      <c r="D105" s="10" t="s">
        <v>203</v>
      </c>
      <c r="E105" s="10">
        <v>7</v>
      </c>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v>7</v>
      </c>
      <c r="CJ105" s="8"/>
      <c r="CK105" s="8"/>
      <c r="CL105" s="8"/>
      <c r="CM105" s="20"/>
    </row>
    <row r="106" spans="1:91" x14ac:dyDescent="0.2">
      <c r="A106" s="26">
        <v>102</v>
      </c>
      <c r="B106" s="33" t="s">
        <v>993</v>
      </c>
      <c r="C106" s="12" t="s">
        <v>555</v>
      </c>
      <c r="D106" s="10" t="s">
        <v>203</v>
      </c>
      <c r="E106" s="10">
        <v>444</v>
      </c>
      <c r="F106" s="8"/>
      <c r="G106" s="8"/>
      <c r="H106" s="8"/>
      <c r="I106" s="8"/>
      <c r="J106" s="8">
        <v>7</v>
      </c>
      <c r="K106" s="8">
        <v>14</v>
      </c>
      <c r="L106" s="8">
        <v>7</v>
      </c>
      <c r="M106" s="8">
        <v>7</v>
      </c>
      <c r="N106" s="8">
        <v>7</v>
      </c>
      <c r="O106" s="8">
        <v>7</v>
      </c>
      <c r="P106" s="8">
        <v>7</v>
      </c>
      <c r="Q106" s="8">
        <v>7</v>
      </c>
      <c r="R106" s="8">
        <v>7</v>
      </c>
      <c r="S106" s="8">
        <v>7</v>
      </c>
      <c r="T106" s="8">
        <v>14</v>
      </c>
      <c r="U106" s="8">
        <v>7</v>
      </c>
      <c r="V106" s="8">
        <v>14</v>
      </c>
      <c r="W106" s="8">
        <v>49</v>
      </c>
      <c r="X106" s="8">
        <v>7</v>
      </c>
      <c r="Y106" s="8">
        <v>7</v>
      </c>
      <c r="Z106" s="8">
        <v>21</v>
      </c>
      <c r="AA106" s="8">
        <v>7</v>
      </c>
      <c r="AB106" s="8">
        <v>14</v>
      </c>
      <c r="AC106" s="8">
        <v>7</v>
      </c>
      <c r="AD106" s="8">
        <v>14</v>
      </c>
      <c r="AE106" s="8">
        <v>7</v>
      </c>
      <c r="AF106" s="8">
        <v>7</v>
      </c>
      <c r="AG106" s="8">
        <v>7</v>
      </c>
      <c r="AH106" s="8">
        <v>7</v>
      </c>
      <c r="AI106" s="8">
        <v>7</v>
      </c>
      <c r="AJ106" s="8">
        <v>7</v>
      </c>
      <c r="AK106" s="8">
        <v>7</v>
      </c>
      <c r="AL106" s="8">
        <v>7</v>
      </c>
      <c r="AM106" s="8">
        <v>7</v>
      </c>
      <c r="AN106" s="8">
        <v>7</v>
      </c>
      <c r="AO106" s="8">
        <v>7</v>
      </c>
      <c r="AP106" s="8">
        <v>14</v>
      </c>
      <c r="AQ106" s="8">
        <v>7</v>
      </c>
      <c r="AR106" s="8">
        <v>7</v>
      </c>
      <c r="AS106" s="8">
        <v>7</v>
      </c>
      <c r="AT106" s="8">
        <v>7</v>
      </c>
      <c r="AU106" s="8">
        <v>7</v>
      </c>
      <c r="AV106" s="8">
        <v>7</v>
      </c>
      <c r="AW106" s="8">
        <v>7</v>
      </c>
      <c r="AX106" s="8">
        <v>7</v>
      </c>
      <c r="AY106" s="8">
        <v>7</v>
      </c>
      <c r="AZ106" s="8">
        <v>14</v>
      </c>
      <c r="BA106" s="8">
        <v>7</v>
      </c>
      <c r="BB106" s="8">
        <v>7</v>
      </c>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v>16</v>
      </c>
      <c r="CH106" s="8"/>
      <c r="CI106" s="8"/>
      <c r="CJ106" s="8"/>
      <c r="CK106" s="8">
        <v>8</v>
      </c>
      <c r="CL106" s="8"/>
      <c r="CM106" s="20"/>
    </row>
    <row r="107" spans="1:91" x14ac:dyDescent="0.2">
      <c r="A107" s="26">
        <v>103</v>
      </c>
      <c r="B107" s="33" t="s">
        <v>995</v>
      </c>
      <c r="C107" s="12" t="s">
        <v>86</v>
      </c>
      <c r="D107" s="10" t="s">
        <v>203</v>
      </c>
      <c r="E107" s="10">
        <v>7</v>
      </c>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v>7</v>
      </c>
      <c r="CJ107" s="8"/>
      <c r="CK107" s="8"/>
      <c r="CL107" s="8"/>
      <c r="CM107" s="20"/>
    </row>
    <row r="108" spans="1:91" x14ac:dyDescent="0.2">
      <c r="A108" s="26">
        <v>104</v>
      </c>
      <c r="B108" s="33" t="s">
        <v>995</v>
      </c>
      <c r="C108" s="9" t="s">
        <v>79</v>
      </c>
      <c r="D108" s="10" t="s">
        <v>203</v>
      </c>
      <c r="E108" s="10">
        <v>7</v>
      </c>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v>7</v>
      </c>
      <c r="CJ108" s="8"/>
      <c r="CK108" s="8"/>
      <c r="CL108" s="8"/>
      <c r="CM108" s="20"/>
    </row>
    <row r="109" spans="1:91" x14ac:dyDescent="0.2">
      <c r="A109" s="26">
        <v>105</v>
      </c>
      <c r="B109" s="33" t="s">
        <v>995</v>
      </c>
      <c r="C109" s="12" t="s">
        <v>85</v>
      </c>
      <c r="D109" s="10" t="s">
        <v>203</v>
      </c>
      <c r="E109" s="10">
        <v>6</v>
      </c>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v>6</v>
      </c>
      <c r="CJ109" s="8"/>
      <c r="CK109" s="8"/>
      <c r="CL109" s="8"/>
      <c r="CM109" s="20"/>
    </row>
    <row r="110" spans="1:91" x14ac:dyDescent="0.2">
      <c r="A110" s="26">
        <v>106</v>
      </c>
      <c r="B110" s="33" t="s">
        <v>995</v>
      </c>
      <c r="C110" s="12" t="s">
        <v>75</v>
      </c>
      <c r="D110" s="10" t="s">
        <v>203</v>
      </c>
      <c r="E110" s="10">
        <v>4</v>
      </c>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v>4</v>
      </c>
      <c r="CJ110" s="8"/>
      <c r="CK110" s="8"/>
      <c r="CL110" s="8"/>
      <c r="CM110" s="20"/>
    </row>
    <row r="111" spans="1:91" x14ac:dyDescent="0.2">
      <c r="A111" s="26">
        <v>107</v>
      </c>
      <c r="B111" s="33" t="s">
        <v>994</v>
      </c>
      <c r="C111" s="12" t="s">
        <v>37</v>
      </c>
      <c r="D111" s="10" t="s">
        <v>203</v>
      </c>
      <c r="E111" s="10">
        <v>10</v>
      </c>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20">
        <v>10</v>
      </c>
    </row>
    <row r="112" spans="1:91" x14ac:dyDescent="0.2">
      <c r="A112" s="26">
        <v>108</v>
      </c>
      <c r="B112" s="33" t="s">
        <v>994</v>
      </c>
      <c r="C112" s="12" t="s">
        <v>39</v>
      </c>
      <c r="D112" s="10" t="s">
        <v>203</v>
      </c>
      <c r="E112" s="10">
        <v>89</v>
      </c>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v>10</v>
      </c>
      <c r="BZ112" s="8">
        <v>10</v>
      </c>
      <c r="CA112" s="8">
        <v>10</v>
      </c>
      <c r="CB112" s="8">
        <v>10</v>
      </c>
      <c r="CC112" s="8">
        <v>10</v>
      </c>
      <c r="CD112" s="8">
        <v>10</v>
      </c>
      <c r="CE112" s="8"/>
      <c r="CF112" s="8"/>
      <c r="CG112" s="8"/>
      <c r="CH112" s="8"/>
      <c r="CI112" s="8"/>
      <c r="CJ112" s="8">
        <v>13</v>
      </c>
      <c r="CK112" s="8"/>
      <c r="CL112" s="8">
        <v>16</v>
      </c>
      <c r="CM112" s="20"/>
    </row>
    <row r="113" spans="1:91" x14ac:dyDescent="0.2">
      <c r="A113" s="26">
        <v>109</v>
      </c>
      <c r="B113" s="33" t="s">
        <v>994</v>
      </c>
      <c r="C113" s="12" t="s">
        <v>40</v>
      </c>
      <c r="D113" s="10" t="s">
        <v>203</v>
      </c>
      <c r="E113" s="10">
        <v>99</v>
      </c>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v>10</v>
      </c>
      <c r="BZ113" s="8">
        <v>10</v>
      </c>
      <c r="CA113" s="8">
        <v>10</v>
      </c>
      <c r="CB113" s="8">
        <v>10</v>
      </c>
      <c r="CC113" s="8">
        <v>10</v>
      </c>
      <c r="CD113" s="8">
        <v>10</v>
      </c>
      <c r="CE113" s="8"/>
      <c r="CF113" s="8"/>
      <c r="CG113" s="8"/>
      <c r="CH113" s="8"/>
      <c r="CI113" s="8"/>
      <c r="CJ113" s="8">
        <v>13</v>
      </c>
      <c r="CK113" s="8"/>
      <c r="CL113" s="8">
        <v>16</v>
      </c>
      <c r="CM113" s="20">
        <v>10</v>
      </c>
    </row>
    <row r="114" spans="1:91" x14ac:dyDescent="0.2">
      <c r="A114" s="26">
        <v>110</v>
      </c>
      <c r="B114" s="33" t="s">
        <v>994</v>
      </c>
      <c r="C114" s="12" t="s">
        <v>49</v>
      </c>
      <c r="D114" s="10" t="s">
        <v>203</v>
      </c>
      <c r="E114" s="10">
        <v>89</v>
      </c>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v>10</v>
      </c>
      <c r="BZ114" s="8">
        <v>10</v>
      </c>
      <c r="CA114" s="8">
        <v>10</v>
      </c>
      <c r="CB114" s="8">
        <v>10</v>
      </c>
      <c r="CC114" s="8">
        <v>10</v>
      </c>
      <c r="CD114" s="8">
        <v>10</v>
      </c>
      <c r="CE114" s="8"/>
      <c r="CF114" s="8"/>
      <c r="CG114" s="8"/>
      <c r="CH114" s="8"/>
      <c r="CI114" s="8"/>
      <c r="CJ114" s="8">
        <v>13</v>
      </c>
      <c r="CK114" s="8"/>
      <c r="CL114" s="8">
        <v>16</v>
      </c>
      <c r="CM114" s="20"/>
    </row>
    <row r="115" spans="1:91" x14ac:dyDescent="0.2">
      <c r="A115" s="26">
        <v>111</v>
      </c>
      <c r="B115" s="33" t="s">
        <v>994</v>
      </c>
      <c r="C115" s="12" t="s">
        <v>556</v>
      </c>
      <c r="D115" s="10" t="s">
        <v>203</v>
      </c>
      <c r="E115" s="10">
        <v>424</v>
      </c>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v>16</v>
      </c>
      <c r="BD115" s="8">
        <v>16</v>
      </c>
      <c r="BE115" s="8">
        <v>16</v>
      </c>
      <c r="BF115" s="8">
        <v>16</v>
      </c>
      <c r="BG115" s="8">
        <v>48</v>
      </c>
      <c r="BH115" s="8">
        <v>16</v>
      </c>
      <c r="BI115" s="8">
        <v>16</v>
      </c>
      <c r="BJ115" s="8">
        <v>16</v>
      </c>
      <c r="BK115" s="8">
        <v>16</v>
      </c>
      <c r="BL115" s="8">
        <v>16</v>
      </c>
      <c r="BM115" s="8">
        <v>16</v>
      </c>
      <c r="BN115" s="8">
        <v>16</v>
      </c>
      <c r="BO115" s="8">
        <v>16</v>
      </c>
      <c r="BP115" s="8">
        <v>16</v>
      </c>
      <c r="BQ115" s="8">
        <v>16</v>
      </c>
      <c r="BR115" s="8">
        <v>16</v>
      </c>
      <c r="BS115" s="8">
        <v>16</v>
      </c>
      <c r="BT115" s="8">
        <v>16</v>
      </c>
      <c r="BU115" s="8">
        <v>16</v>
      </c>
      <c r="BV115" s="8">
        <v>16</v>
      </c>
      <c r="BW115" s="8">
        <v>16</v>
      </c>
      <c r="BX115" s="8">
        <v>16</v>
      </c>
      <c r="BY115" s="8"/>
      <c r="BZ115" s="8"/>
      <c r="CA115" s="8"/>
      <c r="CB115" s="8"/>
      <c r="CC115" s="8"/>
      <c r="CD115" s="8"/>
      <c r="CE115" s="8"/>
      <c r="CF115" s="8"/>
      <c r="CG115" s="8">
        <v>16</v>
      </c>
      <c r="CH115" s="8"/>
      <c r="CI115" s="8"/>
      <c r="CJ115" s="8"/>
      <c r="CK115" s="8">
        <v>8</v>
      </c>
      <c r="CL115" s="8">
        <v>16</v>
      </c>
      <c r="CM115" s="20"/>
    </row>
    <row r="116" spans="1:91" x14ac:dyDescent="0.2">
      <c r="A116" s="26">
        <v>112</v>
      </c>
      <c r="B116" s="33" t="s">
        <v>994</v>
      </c>
      <c r="C116" s="12" t="s">
        <v>557</v>
      </c>
      <c r="D116" s="10" t="s">
        <v>203</v>
      </c>
      <c r="E116" s="10">
        <v>424</v>
      </c>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v>16</v>
      </c>
      <c r="BD116" s="8">
        <v>16</v>
      </c>
      <c r="BE116" s="8">
        <v>16</v>
      </c>
      <c r="BF116" s="8">
        <v>16</v>
      </c>
      <c r="BG116" s="8">
        <v>48</v>
      </c>
      <c r="BH116" s="8">
        <v>16</v>
      </c>
      <c r="BI116" s="8">
        <v>16</v>
      </c>
      <c r="BJ116" s="8">
        <v>16</v>
      </c>
      <c r="BK116" s="8">
        <v>16</v>
      </c>
      <c r="BL116" s="8">
        <v>16</v>
      </c>
      <c r="BM116" s="8">
        <v>16</v>
      </c>
      <c r="BN116" s="8">
        <v>16</v>
      </c>
      <c r="BO116" s="8">
        <v>16</v>
      </c>
      <c r="BP116" s="8">
        <v>16</v>
      </c>
      <c r="BQ116" s="8">
        <v>16</v>
      </c>
      <c r="BR116" s="8">
        <v>16</v>
      </c>
      <c r="BS116" s="8">
        <v>16</v>
      </c>
      <c r="BT116" s="8">
        <v>16</v>
      </c>
      <c r="BU116" s="8">
        <v>16</v>
      </c>
      <c r="BV116" s="8">
        <v>16</v>
      </c>
      <c r="BW116" s="8">
        <v>16</v>
      </c>
      <c r="BX116" s="8">
        <v>16</v>
      </c>
      <c r="BY116" s="8"/>
      <c r="BZ116" s="8"/>
      <c r="CA116" s="8"/>
      <c r="CB116" s="8"/>
      <c r="CC116" s="8"/>
      <c r="CD116" s="8"/>
      <c r="CE116" s="8"/>
      <c r="CF116" s="8"/>
      <c r="CG116" s="8">
        <v>16</v>
      </c>
      <c r="CH116" s="8"/>
      <c r="CI116" s="8"/>
      <c r="CJ116" s="8"/>
      <c r="CK116" s="8">
        <v>8</v>
      </c>
      <c r="CL116" s="8">
        <v>16</v>
      </c>
      <c r="CM116" s="20"/>
    </row>
    <row r="117" spans="1:91" x14ac:dyDescent="0.2">
      <c r="A117" s="26">
        <v>113</v>
      </c>
      <c r="B117" s="33" t="s">
        <v>994</v>
      </c>
      <c r="C117" s="12" t="s">
        <v>558</v>
      </c>
      <c r="D117" s="10" t="s">
        <v>203</v>
      </c>
      <c r="E117" s="10">
        <v>424</v>
      </c>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v>16</v>
      </c>
      <c r="BD117" s="8">
        <v>16</v>
      </c>
      <c r="BE117" s="8">
        <v>16</v>
      </c>
      <c r="BF117" s="8">
        <v>16</v>
      </c>
      <c r="BG117" s="8">
        <v>48</v>
      </c>
      <c r="BH117" s="8">
        <v>16</v>
      </c>
      <c r="BI117" s="8">
        <v>16</v>
      </c>
      <c r="BJ117" s="8">
        <v>16</v>
      </c>
      <c r="BK117" s="8">
        <v>16</v>
      </c>
      <c r="BL117" s="8">
        <v>16</v>
      </c>
      <c r="BM117" s="8">
        <v>16</v>
      </c>
      <c r="BN117" s="8">
        <v>16</v>
      </c>
      <c r="BO117" s="8">
        <v>16</v>
      </c>
      <c r="BP117" s="8">
        <v>16</v>
      </c>
      <c r="BQ117" s="8">
        <v>16</v>
      </c>
      <c r="BR117" s="8">
        <v>16</v>
      </c>
      <c r="BS117" s="8">
        <v>16</v>
      </c>
      <c r="BT117" s="8">
        <v>16</v>
      </c>
      <c r="BU117" s="8">
        <v>16</v>
      </c>
      <c r="BV117" s="8">
        <v>16</v>
      </c>
      <c r="BW117" s="8">
        <v>16</v>
      </c>
      <c r="BX117" s="8">
        <v>16</v>
      </c>
      <c r="BY117" s="8"/>
      <c r="BZ117" s="8"/>
      <c r="CA117" s="8"/>
      <c r="CB117" s="8"/>
      <c r="CC117" s="8"/>
      <c r="CD117" s="8"/>
      <c r="CE117" s="8"/>
      <c r="CF117" s="8"/>
      <c r="CG117" s="8">
        <v>16</v>
      </c>
      <c r="CH117" s="8"/>
      <c r="CI117" s="8"/>
      <c r="CJ117" s="8"/>
      <c r="CK117" s="8">
        <v>8</v>
      </c>
      <c r="CL117" s="8">
        <v>16</v>
      </c>
      <c r="CM117" s="20"/>
    </row>
    <row r="118" spans="1:91" x14ac:dyDescent="0.2">
      <c r="A118" s="26">
        <v>114</v>
      </c>
      <c r="B118" s="33" t="s">
        <v>994</v>
      </c>
      <c r="C118" s="12" t="s">
        <v>559</v>
      </c>
      <c r="D118" s="10" t="s">
        <v>203</v>
      </c>
      <c r="E118" s="10">
        <v>424</v>
      </c>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v>16</v>
      </c>
      <c r="BD118" s="8">
        <v>16</v>
      </c>
      <c r="BE118" s="8">
        <v>16</v>
      </c>
      <c r="BF118" s="8">
        <v>16</v>
      </c>
      <c r="BG118" s="8">
        <v>48</v>
      </c>
      <c r="BH118" s="8">
        <v>16</v>
      </c>
      <c r="BI118" s="8">
        <v>16</v>
      </c>
      <c r="BJ118" s="8">
        <v>16</v>
      </c>
      <c r="BK118" s="8">
        <v>16</v>
      </c>
      <c r="BL118" s="8">
        <v>16</v>
      </c>
      <c r="BM118" s="8">
        <v>16</v>
      </c>
      <c r="BN118" s="8">
        <v>16</v>
      </c>
      <c r="BO118" s="8">
        <v>16</v>
      </c>
      <c r="BP118" s="8">
        <v>16</v>
      </c>
      <c r="BQ118" s="8">
        <v>16</v>
      </c>
      <c r="BR118" s="8">
        <v>16</v>
      </c>
      <c r="BS118" s="8">
        <v>16</v>
      </c>
      <c r="BT118" s="8">
        <v>16</v>
      </c>
      <c r="BU118" s="8">
        <v>16</v>
      </c>
      <c r="BV118" s="8">
        <v>16</v>
      </c>
      <c r="BW118" s="8">
        <v>16</v>
      </c>
      <c r="BX118" s="8">
        <v>16</v>
      </c>
      <c r="BY118" s="8"/>
      <c r="BZ118" s="8"/>
      <c r="CA118" s="8"/>
      <c r="CB118" s="8"/>
      <c r="CC118" s="8"/>
      <c r="CD118" s="8"/>
      <c r="CE118" s="8"/>
      <c r="CF118" s="8"/>
      <c r="CG118" s="8">
        <v>16</v>
      </c>
      <c r="CH118" s="8"/>
      <c r="CI118" s="8"/>
      <c r="CJ118" s="8"/>
      <c r="CK118" s="8">
        <v>8</v>
      </c>
      <c r="CL118" s="8">
        <v>16</v>
      </c>
      <c r="CM118" s="20"/>
    </row>
    <row r="119" spans="1:91" x14ac:dyDescent="0.2">
      <c r="A119" s="26">
        <v>115</v>
      </c>
      <c r="B119" s="33" t="s">
        <v>994</v>
      </c>
      <c r="C119" s="12" t="s">
        <v>560</v>
      </c>
      <c r="D119" s="10" t="s">
        <v>203</v>
      </c>
      <c r="E119" s="10">
        <v>457</v>
      </c>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v>16</v>
      </c>
      <c r="BD119" s="8">
        <v>16</v>
      </c>
      <c r="BE119" s="8">
        <v>16</v>
      </c>
      <c r="BF119" s="8">
        <v>16</v>
      </c>
      <c r="BG119" s="8">
        <v>48</v>
      </c>
      <c r="BH119" s="8">
        <v>16</v>
      </c>
      <c r="BI119" s="8">
        <v>16</v>
      </c>
      <c r="BJ119" s="8">
        <v>16</v>
      </c>
      <c r="BK119" s="8">
        <v>16</v>
      </c>
      <c r="BL119" s="8">
        <v>16</v>
      </c>
      <c r="BM119" s="8">
        <v>16</v>
      </c>
      <c r="BN119" s="8">
        <v>16</v>
      </c>
      <c r="BO119" s="8">
        <v>16</v>
      </c>
      <c r="BP119" s="8">
        <v>16</v>
      </c>
      <c r="BQ119" s="8">
        <v>16</v>
      </c>
      <c r="BR119" s="8">
        <v>16</v>
      </c>
      <c r="BS119" s="8">
        <v>16</v>
      </c>
      <c r="BT119" s="8">
        <v>16</v>
      </c>
      <c r="BU119" s="8">
        <v>16</v>
      </c>
      <c r="BV119" s="8">
        <v>16</v>
      </c>
      <c r="BW119" s="8">
        <v>16</v>
      </c>
      <c r="BX119" s="8">
        <v>16</v>
      </c>
      <c r="BY119" s="8">
        <v>10</v>
      </c>
      <c r="BZ119" s="8">
        <v>10</v>
      </c>
      <c r="CA119" s="8">
        <v>10</v>
      </c>
      <c r="CB119" s="8">
        <v>10</v>
      </c>
      <c r="CC119" s="8">
        <v>10</v>
      </c>
      <c r="CD119" s="8">
        <v>10</v>
      </c>
      <c r="CE119" s="8"/>
      <c r="CF119" s="8"/>
      <c r="CG119" s="8"/>
      <c r="CH119" s="8"/>
      <c r="CI119" s="8"/>
      <c r="CJ119" s="8">
        <v>13</v>
      </c>
      <c r="CK119" s="8"/>
      <c r="CL119" s="8"/>
      <c r="CM119" s="20"/>
    </row>
    <row r="120" spans="1:91" x14ac:dyDescent="0.2">
      <c r="A120" s="26">
        <v>116</v>
      </c>
      <c r="B120" s="33" t="s">
        <v>994</v>
      </c>
      <c r="C120" s="12" t="s">
        <v>561</v>
      </c>
      <c r="D120" s="10" t="s">
        <v>203</v>
      </c>
      <c r="E120" s="10">
        <v>424</v>
      </c>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v>16</v>
      </c>
      <c r="BD120" s="8">
        <v>16</v>
      </c>
      <c r="BE120" s="8">
        <v>16</v>
      </c>
      <c r="BF120" s="8">
        <v>16</v>
      </c>
      <c r="BG120" s="8">
        <v>48</v>
      </c>
      <c r="BH120" s="8">
        <v>16</v>
      </c>
      <c r="BI120" s="8">
        <v>16</v>
      </c>
      <c r="BJ120" s="8">
        <v>16</v>
      </c>
      <c r="BK120" s="8">
        <v>16</v>
      </c>
      <c r="BL120" s="8">
        <v>16</v>
      </c>
      <c r="BM120" s="8">
        <v>16</v>
      </c>
      <c r="BN120" s="8">
        <v>16</v>
      </c>
      <c r="BO120" s="8">
        <v>16</v>
      </c>
      <c r="BP120" s="8">
        <v>16</v>
      </c>
      <c r="BQ120" s="8">
        <v>16</v>
      </c>
      <c r="BR120" s="8">
        <v>16</v>
      </c>
      <c r="BS120" s="8">
        <v>16</v>
      </c>
      <c r="BT120" s="8">
        <v>16</v>
      </c>
      <c r="BU120" s="8">
        <v>16</v>
      </c>
      <c r="BV120" s="8">
        <v>16</v>
      </c>
      <c r="BW120" s="8">
        <v>16</v>
      </c>
      <c r="BX120" s="8">
        <v>16</v>
      </c>
      <c r="BY120" s="8"/>
      <c r="BZ120" s="8"/>
      <c r="CA120" s="8"/>
      <c r="CB120" s="8"/>
      <c r="CC120" s="8"/>
      <c r="CD120" s="8"/>
      <c r="CE120" s="8"/>
      <c r="CF120" s="8"/>
      <c r="CG120" s="8">
        <v>16</v>
      </c>
      <c r="CH120" s="8"/>
      <c r="CI120" s="8"/>
      <c r="CJ120" s="8"/>
      <c r="CK120" s="8">
        <v>8</v>
      </c>
      <c r="CL120" s="8">
        <v>16</v>
      </c>
      <c r="CM120" s="20"/>
    </row>
    <row r="121" spans="1:91" x14ac:dyDescent="0.2">
      <c r="A121" s="26">
        <v>117</v>
      </c>
      <c r="B121" s="33" t="s">
        <v>994</v>
      </c>
      <c r="C121" s="12" t="s">
        <v>562</v>
      </c>
      <c r="D121" s="10" t="s">
        <v>203</v>
      </c>
      <c r="E121" s="10">
        <v>513</v>
      </c>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v>16</v>
      </c>
      <c r="BD121" s="8">
        <v>16</v>
      </c>
      <c r="BE121" s="8">
        <v>16</v>
      </c>
      <c r="BF121" s="8">
        <v>16</v>
      </c>
      <c r="BG121" s="8">
        <v>48</v>
      </c>
      <c r="BH121" s="8">
        <v>16</v>
      </c>
      <c r="BI121" s="8">
        <v>16</v>
      </c>
      <c r="BJ121" s="8">
        <v>16</v>
      </c>
      <c r="BK121" s="8">
        <v>16</v>
      </c>
      <c r="BL121" s="8">
        <v>16</v>
      </c>
      <c r="BM121" s="8">
        <v>16</v>
      </c>
      <c r="BN121" s="8">
        <v>16</v>
      </c>
      <c r="BO121" s="8">
        <v>16</v>
      </c>
      <c r="BP121" s="8">
        <v>16</v>
      </c>
      <c r="BQ121" s="8">
        <v>16</v>
      </c>
      <c r="BR121" s="8">
        <v>16</v>
      </c>
      <c r="BS121" s="8">
        <v>16</v>
      </c>
      <c r="BT121" s="8">
        <v>16</v>
      </c>
      <c r="BU121" s="8">
        <v>16</v>
      </c>
      <c r="BV121" s="8">
        <v>16</v>
      </c>
      <c r="BW121" s="8">
        <v>16</v>
      </c>
      <c r="BX121" s="8">
        <v>16</v>
      </c>
      <c r="BY121" s="8">
        <v>10</v>
      </c>
      <c r="BZ121" s="8">
        <v>10</v>
      </c>
      <c r="CA121" s="8">
        <v>10</v>
      </c>
      <c r="CB121" s="8">
        <v>10</v>
      </c>
      <c r="CC121" s="8">
        <v>10</v>
      </c>
      <c r="CD121" s="8">
        <v>10</v>
      </c>
      <c r="CE121" s="8"/>
      <c r="CF121" s="8"/>
      <c r="CG121" s="8">
        <v>16</v>
      </c>
      <c r="CH121" s="8"/>
      <c r="CI121" s="8"/>
      <c r="CJ121" s="8">
        <v>13</v>
      </c>
      <c r="CK121" s="8">
        <v>8</v>
      </c>
      <c r="CL121" s="8">
        <v>32</v>
      </c>
      <c r="CM121" s="20"/>
    </row>
    <row r="122" spans="1:91" x14ac:dyDescent="0.2">
      <c r="A122" s="26">
        <v>118</v>
      </c>
      <c r="B122" s="33" t="s">
        <v>994</v>
      </c>
      <c r="C122" s="49" t="s">
        <v>563</v>
      </c>
      <c r="D122" s="10" t="s">
        <v>203</v>
      </c>
      <c r="E122" s="10">
        <v>424</v>
      </c>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v>16</v>
      </c>
      <c r="BD122" s="8">
        <v>16</v>
      </c>
      <c r="BE122" s="8">
        <v>16</v>
      </c>
      <c r="BF122" s="8">
        <v>16</v>
      </c>
      <c r="BG122" s="8">
        <v>48</v>
      </c>
      <c r="BH122" s="8">
        <v>16</v>
      </c>
      <c r="BI122" s="8">
        <v>16</v>
      </c>
      <c r="BJ122" s="8">
        <v>16</v>
      </c>
      <c r="BK122" s="8">
        <v>16</v>
      </c>
      <c r="BL122" s="8">
        <v>16</v>
      </c>
      <c r="BM122" s="8">
        <v>16</v>
      </c>
      <c r="BN122" s="8">
        <v>16</v>
      </c>
      <c r="BO122" s="8">
        <v>16</v>
      </c>
      <c r="BP122" s="8">
        <v>16</v>
      </c>
      <c r="BQ122" s="8">
        <v>16</v>
      </c>
      <c r="BR122" s="8">
        <v>16</v>
      </c>
      <c r="BS122" s="8">
        <v>16</v>
      </c>
      <c r="BT122" s="8">
        <v>16</v>
      </c>
      <c r="BU122" s="8">
        <v>16</v>
      </c>
      <c r="BV122" s="8">
        <v>16</v>
      </c>
      <c r="BW122" s="8">
        <v>16</v>
      </c>
      <c r="BX122" s="8">
        <v>16</v>
      </c>
      <c r="BY122" s="8"/>
      <c r="BZ122" s="8"/>
      <c r="CA122" s="8"/>
      <c r="CB122" s="8"/>
      <c r="CC122" s="8"/>
      <c r="CD122" s="8"/>
      <c r="CE122" s="8"/>
      <c r="CF122" s="8"/>
      <c r="CG122" s="8">
        <v>16</v>
      </c>
      <c r="CH122" s="8"/>
      <c r="CI122" s="8"/>
      <c r="CJ122" s="8"/>
      <c r="CK122" s="8">
        <v>8</v>
      </c>
      <c r="CL122" s="8">
        <v>16</v>
      </c>
      <c r="CM122" s="20"/>
    </row>
    <row r="123" spans="1:91" x14ac:dyDescent="0.2">
      <c r="A123" s="26">
        <v>119</v>
      </c>
      <c r="B123" s="33" t="s">
        <v>994</v>
      </c>
      <c r="C123" s="12" t="s">
        <v>564</v>
      </c>
      <c r="D123" s="10" t="s">
        <v>203</v>
      </c>
      <c r="E123" s="10">
        <v>424</v>
      </c>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v>16</v>
      </c>
      <c r="BD123" s="8">
        <v>16</v>
      </c>
      <c r="BE123" s="8">
        <v>16</v>
      </c>
      <c r="BF123" s="8">
        <v>16</v>
      </c>
      <c r="BG123" s="8">
        <v>48</v>
      </c>
      <c r="BH123" s="8">
        <v>16</v>
      </c>
      <c r="BI123" s="8">
        <v>16</v>
      </c>
      <c r="BJ123" s="8">
        <v>16</v>
      </c>
      <c r="BK123" s="8">
        <v>16</v>
      </c>
      <c r="BL123" s="8">
        <v>16</v>
      </c>
      <c r="BM123" s="8">
        <v>16</v>
      </c>
      <c r="BN123" s="8">
        <v>16</v>
      </c>
      <c r="BO123" s="8">
        <v>16</v>
      </c>
      <c r="BP123" s="8">
        <v>16</v>
      </c>
      <c r="BQ123" s="8">
        <v>16</v>
      </c>
      <c r="BR123" s="8">
        <v>16</v>
      </c>
      <c r="BS123" s="8">
        <v>16</v>
      </c>
      <c r="BT123" s="8">
        <v>16</v>
      </c>
      <c r="BU123" s="8">
        <v>16</v>
      </c>
      <c r="BV123" s="8">
        <v>16</v>
      </c>
      <c r="BW123" s="8">
        <v>16</v>
      </c>
      <c r="BX123" s="8">
        <v>16</v>
      </c>
      <c r="BY123" s="8"/>
      <c r="BZ123" s="8"/>
      <c r="CA123" s="8"/>
      <c r="CB123" s="8"/>
      <c r="CC123" s="8"/>
      <c r="CD123" s="8"/>
      <c r="CE123" s="8"/>
      <c r="CF123" s="8"/>
      <c r="CG123" s="8">
        <v>16</v>
      </c>
      <c r="CH123" s="8"/>
      <c r="CI123" s="8"/>
      <c r="CJ123" s="8"/>
      <c r="CK123" s="8">
        <v>8</v>
      </c>
      <c r="CL123" s="8">
        <v>16</v>
      </c>
      <c r="CM123" s="20"/>
    </row>
    <row r="124" spans="1:91" x14ac:dyDescent="0.2">
      <c r="A124" s="26">
        <v>120</v>
      </c>
      <c r="B124" s="33" t="s">
        <v>994</v>
      </c>
      <c r="C124" s="12" t="s">
        <v>565</v>
      </c>
      <c r="D124" s="10" t="s">
        <v>203</v>
      </c>
      <c r="E124" s="10">
        <v>424</v>
      </c>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v>16</v>
      </c>
      <c r="BD124" s="8">
        <v>16</v>
      </c>
      <c r="BE124" s="8">
        <v>16</v>
      </c>
      <c r="BF124" s="8">
        <v>16</v>
      </c>
      <c r="BG124" s="8">
        <v>48</v>
      </c>
      <c r="BH124" s="8">
        <v>16</v>
      </c>
      <c r="BI124" s="8">
        <v>16</v>
      </c>
      <c r="BJ124" s="8">
        <v>16</v>
      </c>
      <c r="BK124" s="8">
        <v>16</v>
      </c>
      <c r="BL124" s="8">
        <v>16</v>
      </c>
      <c r="BM124" s="8">
        <v>16</v>
      </c>
      <c r="BN124" s="8">
        <v>16</v>
      </c>
      <c r="BO124" s="8">
        <v>16</v>
      </c>
      <c r="BP124" s="8">
        <v>16</v>
      </c>
      <c r="BQ124" s="8">
        <v>16</v>
      </c>
      <c r="BR124" s="8">
        <v>16</v>
      </c>
      <c r="BS124" s="8">
        <v>16</v>
      </c>
      <c r="BT124" s="8">
        <v>16</v>
      </c>
      <c r="BU124" s="8">
        <v>16</v>
      </c>
      <c r="BV124" s="8">
        <v>16</v>
      </c>
      <c r="BW124" s="8">
        <v>16</v>
      </c>
      <c r="BX124" s="8">
        <v>16</v>
      </c>
      <c r="BY124" s="8"/>
      <c r="BZ124" s="8"/>
      <c r="CA124" s="8"/>
      <c r="CB124" s="8"/>
      <c r="CC124" s="8"/>
      <c r="CD124" s="8"/>
      <c r="CE124" s="8"/>
      <c r="CF124" s="8"/>
      <c r="CG124" s="8">
        <v>16</v>
      </c>
      <c r="CH124" s="8"/>
      <c r="CI124" s="8"/>
      <c r="CJ124" s="8"/>
      <c r="CK124" s="8">
        <v>8</v>
      </c>
      <c r="CL124" s="8">
        <v>16</v>
      </c>
      <c r="CM124" s="20"/>
    </row>
    <row r="125" spans="1:91" x14ac:dyDescent="0.2">
      <c r="A125" s="26">
        <v>121</v>
      </c>
      <c r="B125" s="33" t="s">
        <v>994</v>
      </c>
      <c r="C125" s="12" t="s">
        <v>566</v>
      </c>
      <c r="D125" s="10" t="s">
        <v>203</v>
      </c>
      <c r="E125" s="10">
        <v>424</v>
      </c>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v>16</v>
      </c>
      <c r="BD125" s="8">
        <v>16</v>
      </c>
      <c r="BE125" s="8">
        <v>16</v>
      </c>
      <c r="BF125" s="8">
        <v>16</v>
      </c>
      <c r="BG125" s="8">
        <v>48</v>
      </c>
      <c r="BH125" s="8">
        <v>16</v>
      </c>
      <c r="BI125" s="8">
        <v>16</v>
      </c>
      <c r="BJ125" s="8">
        <v>16</v>
      </c>
      <c r="BK125" s="8">
        <v>16</v>
      </c>
      <c r="BL125" s="8">
        <v>16</v>
      </c>
      <c r="BM125" s="8">
        <v>16</v>
      </c>
      <c r="BN125" s="8">
        <v>16</v>
      </c>
      <c r="BO125" s="8">
        <v>16</v>
      </c>
      <c r="BP125" s="8">
        <v>16</v>
      </c>
      <c r="BQ125" s="8">
        <v>16</v>
      </c>
      <c r="BR125" s="8">
        <v>16</v>
      </c>
      <c r="BS125" s="8">
        <v>16</v>
      </c>
      <c r="BT125" s="8">
        <v>16</v>
      </c>
      <c r="BU125" s="8">
        <v>16</v>
      </c>
      <c r="BV125" s="8">
        <v>16</v>
      </c>
      <c r="BW125" s="8">
        <v>16</v>
      </c>
      <c r="BX125" s="8">
        <v>16</v>
      </c>
      <c r="BY125" s="8"/>
      <c r="BZ125" s="8"/>
      <c r="CA125" s="8"/>
      <c r="CB125" s="8"/>
      <c r="CC125" s="8"/>
      <c r="CD125" s="8"/>
      <c r="CE125" s="8"/>
      <c r="CF125" s="8"/>
      <c r="CG125" s="8">
        <v>16</v>
      </c>
      <c r="CH125" s="8"/>
      <c r="CI125" s="8"/>
      <c r="CJ125" s="8"/>
      <c r="CK125" s="8">
        <v>8</v>
      </c>
      <c r="CL125" s="8">
        <v>16</v>
      </c>
      <c r="CM125" s="20"/>
    </row>
    <row r="126" spans="1:91" x14ac:dyDescent="0.2">
      <c r="A126" s="26">
        <v>122</v>
      </c>
      <c r="B126" s="33" t="s">
        <v>994</v>
      </c>
      <c r="C126" s="12" t="s">
        <v>567</v>
      </c>
      <c r="D126" s="10" t="s">
        <v>203</v>
      </c>
      <c r="E126" s="10">
        <v>424</v>
      </c>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v>16</v>
      </c>
      <c r="BD126" s="8">
        <v>16</v>
      </c>
      <c r="BE126" s="8">
        <v>16</v>
      </c>
      <c r="BF126" s="8">
        <v>16</v>
      </c>
      <c r="BG126" s="8">
        <v>48</v>
      </c>
      <c r="BH126" s="8">
        <v>16</v>
      </c>
      <c r="BI126" s="8">
        <v>16</v>
      </c>
      <c r="BJ126" s="8">
        <v>16</v>
      </c>
      <c r="BK126" s="8">
        <v>16</v>
      </c>
      <c r="BL126" s="8">
        <v>16</v>
      </c>
      <c r="BM126" s="8">
        <v>16</v>
      </c>
      <c r="BN126" s="8">
        <v>16</v>
      </c>
      <c r="BO126" s="8">
        <v>16</v>
      </c>
      <c r="BP126" s="8">
        <v>16</v>
      </c>
      <c r="BQ126" s="8">
        <v>16</v>
      </c>
      <c r="BR126" s="8">
        <v>16</v>
      </c>
      <c r="BS126" s="8">
        <v>16</v>
      </c>
      <c r="BT126" s="8">
        <v>16</v>
      </c>
      <c r="BU126" s="8">
        <v>16</v>
      </c>
      <c r="BV126" s="8">
        <v>16</v>
      </c>
      <c r="BW126" s="8">
        <v>16</v>
      </c>
      <c r="BX126" s="8">
        <v>16</v>
      </c>
      <c r="BY126" s="8"/>
      <c r="BZ126" s="8"/>
      <c r="CA126" s="8"/>
      <c r="CB126" s="8"/>
      <c r="CC126" s="8"/>
      <c r="CD126" s="8"/>
      <c r="CE126" s="8"/>
      <c r="CF126" s="8"/>
      <c r="CG126" s="8">
        <v>16</v>
      </c>
      <c r="CH126" s="8"/>
      <c r="CI126" s="8"/>
      <c r="CJ126" s="8"/>
      <c r="CK126" s="8">
        <v>8</v>
      </c>
      <c r="CL126" s="8">
        <v>16</v>
      </c>
      <c r="CM126" s="20"/>
    </row>
    <row r="127" spans="1:91" s="25" customFormat="1" x14ac:dyDescent="0.2">
      <c r="A127" s="26">
        <v>123</v>
      </c>
      <c r="B127" s="33" t="s">
        <v>994</v>
      </c>
      <c r="C127" s="12" t="s">
        <v>568</v>
      </c>
      <c r="D127" s="57" t="s">
        <v>203</v>
      </c>
      <c r="E127" s="57">
        <v>516</v>
      </c>
      <c r="F127" s="58"/>
      <c r="G127" s="58"/>
      <c r="H127" s="58"/>
      <c r="I127" s="5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v>16</v>
      </c>
      <c r="BD127" s="8">
        <v>16</v>
      </c>
      <c r="BE127" s="8">
        <v>16</v>
      </c>
      <c r="BF127" s="8">
        <v>16</v>
      </c>
      <c r="BG127" s="8">
        <v>48</v>
      </c>
      <c r="BH127" s="8">
        <v>16</v>
      </c>
      <c r="BI127" s="8">
        <v>16</v>
      </c>
      <c r="BJ127" s="8">
        <v>16</v>
      </c>
      <c r="BK127" s="8">
        <v>16</v>
      </c>
      <c r="BL127" s="8">
        <v>16</v>
      </c>
      <c r="BM127" s="8">
        <v>16</v>
      </c>
      <c r="BN127" s="8">
        <v>16</v>
      </c>
      <c r="BO127" s="8">
        <v>16</v>
      </c>
      <c r="BP127" s="8">
        <v>16</v>
      </c>
      <c r="BQ127" s="8">
        <v>16</v>
      </c>
      <c r="BR127" s="8">
        <v>16</v>
      </c>
      <c r="BS127" s="8">
        <v>16</v>
      </c>
      <c r="BT127" s="8">
        <v>16</v>
      </c>
      <c r="BU127" s="8">
        <v>16</v>
      </c>
      <c r="BV127" s="8">
        <v>16</v>
      </c>
      <c r="BW127" s="8">
        <v>16</v>
      </c>
      <c r="BX127" s="8">
        <v>16</v>
      </c>
      <c r="BY127" s="8">
        <v>10</v>
      </c>
      <c r="BZ127" s="8">
        <v>10</v>
      </c>
      <c r="CA127" s="8">
        <v>10</v>
      </c>
      <c r="CB127" s="8">
        <v>10</v>
      </c>
      <c r="CC127" s="8">
        <v>10</v>
      </c>
      <c r="CD127" s="8">
        <v>10</v>
      </c>
      <c r="CE127" s="58"/>
      <c r="CF127" s="58"/>
      <c r="CG127" s="58">
        <v>16</v>
      </c>
      <c r="CH127" s="58"/>
      <c r="CI127" s="58">
        <v>3</v>
      </c>
      <c r="CJ127" s="58">
        <v>13</v>
      </c>
      <c r="CK127" s="58">
        <v>8</v>
      </c>
      <c r="CL127" s="58">
        <v>32</v>
      </c>
      <c r="CM127" s="59"/>
    </row>
    <row r="128" spans="1:91" s="25" customFormat="1" x14ac:dyDescent="0.2">
      <c r="A128" s="26">
        <v>124</v>
      </c>
      <c r="B128" s="33" t="s">
        <v>994</v>
      </c>
      <c r="C128" s="12" t="s">
        <v>569</v>
      </c>
      <c r="D128" s="57" t="s">
        <v>203</v>
      </c>
      <c r="E128" s="57">
        <v>466</v>
      </c>
      <c r="F128" s="58">
        <v>8</v>
      </c>
      <c r="G128" s="58">
        <v>8</v>
      </c>
      <c r="H128" s="58">
        <v>8</v>
      </c>
      <c r="I128" s="58">
        <v>8</v>
      </c>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c r="BA128" s="58"/>
      <c r="BB128" s="58"/>
      <c r="BC128" s="58">
        <v>16</v>
      </c>
      <c r="BD128" s="58">
        <v>16</v>
      </c>
      <c r="BE128" s="58">
        <v>16</v>
      </c>
      <c r="BF128" s="58">
        <v>16</v>
      </c>
      <c r="BG128" s="58">
        <v>48</v>
      </c>
      <c r="BH128" s="58">
        <v>16</v>
      </c>
      <c r="BI128" s="58">
        <v>16</v>
      </c>
      <c r="BJ128" s="58">
        <v>16</v>
      </c>
      <c r="BK128" s="58">
        <v>16</v>
      </c>
      <c r="BL128" s="58">
        <v>16</v>
      </c>
      <c r="BM128" s="58">
        <v>16</v>
      </c>
      <c r="BN128" s="58">
        <v>16</v>
      </c>
      <c r="BO128" s="58">
        <v>16</v>
      </c>
      <c r="BP128" s="58">
        <v>16</v>
      </c>
      <c r="BQ128" s="58">
        <v>16</v>
      </c>
      <c r="BR128" s="58">
        <v>16</v>
      </c>
      <c r="BS128" s="58">
        <v>16</v>
      </c>
      <c r="BT128" s="58">
        <v>16</v>
      </c>
      <c r="BU128" s="58">
        <v>16</v>
      </c>
      <c r="BV128" s="58">
        <v>16</v>
      </c>
      <c r="BW128" s="58">
        <v>16</v>
      </c>
      <c r="BX128" s="58">
        <v>16</v>
      </c>
      <c r="BY128" s="58"/>
      <c r="BZ128" s="58"/>
      <c r="CA128" s="58"/>
      <c r="CB128" s="58"/>
      <c r="CC128" s="58"/>
      <c r="CD128" s="58"/>
      <c r="CE128" s="58"/>
      <c r="CF128" s="58"/>
      <c r="CG128" s="58">
        <v>16</v>
      </c>
      <c r="CH128" s="58"/>
      <c r="CI128" s="58"/>
      <c r="CJ128" s="58"/>
      <c r="CK128" s="58">
        <v>8</v>
      </c>
      <c r="CL128" s="58">
        <v>16</v>
      </c>
      <c r="CM128" s="59">
        <v>10</v>
      </c>
    </row>
    <row r="129" spans="1:91" x14ac:dyDescent="0.2">
      <c r="A129" s="26">
        <v>125</v>
      </c>
      <c r="B129" s="33" t="s">
        <v>995</v>
      </c>
      <c r="C129" s="12" t="s">
        <v>80</v>
      </c>
      <c r="D129" s="10" t="s">
        <v>203</v>
      </c>
      <c r="E129" s="10">
        <v>7</v>
      </c>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v>7</v>
      </c>
      <c r="CJ129" s="8"/>
      <c r="CK129" s="8"/>
      <c r="CL129" s="8"/>
      <c r="CM129" s="20"/>
    </row>
    <row r="130" spans="1:91" x14ac:dyDescent="0.2">
      <c r="A130" s="26">
        <v>126</v>
      </c>
      <c r="B130" s="33" t="s">
        <v>994</v>
      </c>
      <c r="C130" s="9" t="s">
        <v>97</v>
      </c>
      <c r="D130" s="10" t="s">
        <v>203</v>
      </c>
      <c r="E130" s="10">
        <v>473</v>
      </c>
      <c r="F130" s="8">
        <v>8</v>
      </c>
      <c r="G130" s="8">
        <v>8</v>
      </c>
      <c r="H130" s="8">
        <v>8</v>
      </c>
      <c r="I130" s="8">
        <v>8</v>
      </c>
      <c r="J130" s="8">
        <v>7</v>
      </c>
      <c r="K130" s="8">
        <v>14</v>
      </c>
      <c r="L130" s="8">
        <v>7</v>
      </c>
      <c r="M130" s="8">
        <v>7</v>
      </c>
      <c r="N130" s="8">
        <v>7</v>
      </c>
      <c r="O130" s="8">
        <v>7</v>
      </c>
      <c r="P130" s="8">
        <v>7</v>
      </c>
      <c r="Q130" s="8">
        <v>7</v>
      </c>
      <c r="R130" s="8">
        <v>7</v>
      </c>
      <c r="S130" s="8">
        <v>7</v>
      </c>
      <c r="T130" s="8">
        <v>14</v>
      </c>
      <c r="U130" s="8">
        <v>7</v>
      </c>
      <c r="V130" s="8">
        <v>14</v>
      </c>
      <c r="W130" s="8">
        <v>49</v>
      </c>
      <c r="X130" s="8">
        <v>7</v>
      </c>
      <c r="Y130" s="8">
        <v>7</v>
      </c>
      <c r="Z130" s="8">
        <v>21</v>
      </c>
      <c r="AA130" s="8">
        <v>7</v>
      </c>
      <c r="AB130" s="8">
        <v>14</v>
      </c>
      <c r="AC130" s="8">
        <v>7</v>
      </c>
      <c r="AD130" s="8">
        <v>14</v>
      </c>
      <c r="AE130" s="8">
        <v>7</v>
      </c>
      <c r="AF130" s="8">
        <v>7</v>
      </c>
      <c r="AG130" s="8">
        <v>7</v>
      </c>
      <c r="AH130" s="8">
        <v>7</v>
      </c>
      <c r="AI130" s="8">
        <v>7</v>
      </c>
      <c r="AJ130" s="8">
        <v>7</v>
      </c>
      <c r="AK130" s="8">
        <v>7</v>
      </c>
      <c r="AL130" s="8">
        <v>7</v>
      </c>
      <c r="AM130" s="8">
        <v>7</v>
      </c>
      <c r="AN130" s="8">
        <v>7</v>
      </c>
      <c r="AO130" s="8">
        <v>7</v>
      </c>
      <c r="AP130" s="8">
        <v>14</v>
      </c>
      <c r="AQ130" s="8">
        <v>7</v>
      </c>
      <c r="AR130" s="8">
        <v>7</v>
      </c>
      <c r="AS130" s="8">
        <v>7</v>
      </c>
      <c r="AT130" s="8">
        <v>7</v>
      </c>
      <c r="AU130" s="8">
        <v>7</v>
      </c>
      <c r="AV130" s="8">
        <v>7</v>
      </c>
      <c r="AW130" s="8">
        <v>7</v>
      </c>
      <c r="AX130" s="8">
        <v>7</v>
      </c>
      <c r="AY130" s="8">
        <v>7</v>
      </c>
      <c r="AZ130" s="8">
        <v>14</v>
      </c>
      <c r="BA130" s="8">
        <v>7</v>
      </c>
      <c r="BB130" s="8">
        <v>7</v>
      </c>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v>6</v>
      </c>
      <c r="CH130" s="8"/>
      <c r="CI130" s="8"/>
      <c r="CJ130" s="8"/>
      <c r="CK130" s="8">
        <v>8</v>
      </c>
      <c r="CL130" s="8"/>
      <c r="CM130" s="20">
        <v>7</v>
      </c>
    </row>
    <row r="131" spans="1:91" x14ac:dyDescent="0.2">
      <c r="A131" s="26">
        <v>127</v>
      </c>
      <c r="B131" s="33" t="s">
        <v>993</v>
      </c>
      <c r="C131" s="12" t="s">
        <v>482</v>
      </c>
      <c r="D131" s="10" t="s">
        <v>203</v>
      </c>
      <c r="E131" s="10">
        <v>62</v>
      </c>
      <c r="F131" s="8"/>
      <c r="G131" s="8"/>
      <c r="H131" s="8"/>
      <c r="I131" s="8"/>
      <c r="J131" s="8">
        <v>1</v>
      </c>
      <c r="K131" s="8">
        <v>2</v>
      </c>
      <c r="L131" s="8">
        <v>1</v>
      </c>
      <c r="M131" s="8">
        <v>1</v>
      </c>
      <c r="N131" s="8">
        <v>1</v>
      </c>
      <c r="O131" s="8">
        <v>1</v>
      </c>
      <c r="P131" s="8">
        <v>1</v>
      </c>
      <c r="Q131" s="8">
        <v>1</v>
      </c>
      <c r="R131" s="8">
        <v>1</v>
      </c>
      <c r="S131" s="8">
        <v>1</v>
      </c>
      <c r="T131" s="8">
        <v>2</v>
      </c>
      <c r="U131" s="8">
        <v>1</v>
      </c>
      <c r="V131" s="8">
        <v>2</v>
      </c>
      <c r="W131" s="8">
        <v>7</v>
      </c>
      <c r="X131" s="8">
        <v>1</v>
      </c>
      <c r="Y131" s="8">
        <v>1</v>
      </c>
      <c r="Z131" s="8">
        <v>3</v>
      </c>
      <c r="AA131" s="8">
        <v>1</v>
      </c>
      <c r="AB131" s="8">
        <v>2</v>
      </c>
      <c r="AC131" s="8">
        <v>1</v>
      </c>
      <c r="AD131" s="8">
        <v>2</v>
      </c>
      <c r="AE131" s="8">
        <v>1</v>
      </c>
      <c r="AF131" s="8">
        <v>1</v>
      </c>
      <c r="AG131" s="8">
        <v>1</v>
      </c>
      <c r="AH131" s="8">
        <v>1</v>
      </c>
      <c r="AI131" s="8">
        <v>1</v>
      </c>
      <c r="AJ131" s="8">
        <v>1</v>
      </c>
      <c r="AK131" s="8">
        <v>1</v>
      </c>
      <c r="AL131" s="8">
        <v>1</v>
      </c>
      <c r="AM131" s="8">
        <v>1</v>
      </c>
      <c r="AN131" s="8">
        <v>1</v>
      </c>
      <c r="AO131" s="8">
        <v>1</v>
      </c>
      <c r="AP131" s="8">
        <v>2</v>
      </c>
      <c r="AQ131" s="8">
        <v>1</v>
      </c>
      <c r="AR131" s="8">
        <v>1</v>
      </c>
      <c r="AS131" s="8">
        <v>1</v>
      </c>
      <c r="AT131" s="8">
        <v>1</v>
      </c>
      <c r="AU131" s="8">
        <v>1</v>
      </c>
      <c r="AV131" s="8">
        <v>1</v>
      </c>
      <c r="AW131" s="8">
        <v>1</v>
      </c>
      <c r="AX131" s="8">
        <v>1</v>
      </c>
      <c r="AY131" s="8">
        <v>1</v>
      </c>
      <c r="AZ131" s="8">
        <v>2</v>
      </c>
      <c r="BA131" s="8">
        <v>1</v>
      </c>
      <c r="BB131" s="8">
        <v>1</v>
      </c>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v>1</v>
      </c>
      <c r="CH131" s="8"/>
      <c r="CI131" s="8"/>
      <c r="CJ131" s="8"/>
      <c r="CK131" s="8">
        <v>1</v>
      </c>
      <c r="CL131" s="8"/>
      <c r="CM131" s="20"/>
    </row>
    <row r="132" spans="1:91" x14ac:dyDescent="0.2">
      <c r="A132" s="26">
        <v>128</v>
      </c>
      <c r="B132" s="33" t="s">
        <v>994</v>
      </c>
      <c r="C132" s="9" t="s">
        <v>222</v>
      </c>
      <c r="D132" s="10" t="s">
        <v>203</v>
      </c>
      <c r="E132" s="10">
        <v>68</v>
      </c>
      <c r="F132" s="8">
        <v>1</v>
      </c>
      <c r="G132" s="8">
        <v>1</v>
      </c>
      <c r="H132" s="8">
        <v>1</v>
      </c>
      <c r="I132" s="8">
        <v>1</v>
      </c>
      <c r="J132" s="8">
        <v>1</v>
      </c>
      <c r="K132" s="8">
        <v>2</v>
      </c>
      <c r="L132" s="8">
        <v>1</v>
      </c>
      <c r="M132" s="8">
        <v>1</v>
      </c>
      <c r="N132" s="8">
        <v>1</v>
      </c>
      <c r="O132" s="8">
        <v>1</v>
      </c>
      <c r="P132" s="8">
        <v>1</v>
      </c>
      <c r="Q132" s="8">
        <v>1</v>
      </c>
      <c r="R132" s="8">
        <v>1</v>
      </c>
      <c r="S132" s="8">
        <v>1</v>
      </c>
      <c r="T132" s="8">
        <v>2</v>
      </c>
      <c r="U132" s="8">
        <v>1</v>
      </c>
      <c r="V132" s="8">
        <v>2</v>
      </c>
      <c r="W132" s="8">
        <v>7</v>
      </c>
      <c r="X132" s="8">
        <v>1</v>
      </c>
      <c r="Y132" s="8">
        <v>1</v>
      </c>
      <c r="Z132" s="8">
        <v>3</v>
      </c>
      <c r="AA132" s="8">
        <v>1</v>
      </c>
      <c r="AB132" s="8">
        <v>2</v>
      </c>
      <c r="AC132" s="8">
        <v>1</v>
      </c>
      <c r="AD132" s="8">
        <v>2</v>
      </c>
      <c r="AE132" s="8">
        <v>1</v>
      </c>
      <c r="AF132" s="8">
        <v>1</v>
      </c>
      <c r="AG132" s="8">
        <v>1</v>
      </c>
      <c r="AH132" s="8">
        <v>1</v>
      </c>
      <c r="AI132" s="8">
        <v>1</v>
      </c>
      <c r="AJ132" s="8">
        <v>1</v>
      </c>
      <c r="AK132" s="8">
        <v>1</v>
      </c>
      <c r="AL132" s="8">
        <v>1</v>
      </c>
      <c r="AM132" s="8">
        <v>1</v>
      </c>
      <c r="AN132" s="8">
        <v>1</v>
      </c>
      <c r="AO132" s="8">
        <v>1</v>
      </c>
      <c r="AP132" s="8">
        <v>2</v>
      </c>
      <c r="AQ132" s="8">
        <v>1</v>
      </c>
      <c r="AR132" s="8">
        <v>1</v>
      </c>
      <c r="AS132" s="8">
        <v>1</v>
      </c>
      <c r="AT132" s="8">
        <v>1</v>
      </c>
      <c r="AU132" s="8">
        <v>1</v>
      </c>
      <c r="AV132" s="8">
        <v>1</v>
      </c>
      <c r="AW132" s="8">
        <v>1</v>
      </c>
      <c r="AX132" s="8">
        <v>1</v>
      </c>
      <c r="AY132" s="8">
        <v>1</v>
      </c>
      <c r="AZ132" s="8">
        <v>2</v>
      </c>
      <c r="BA132" s="8">
        <v>1</v>
      </c>
      <c r="BB132" s="8">
        <v>1</v>
      </c>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v>1</v>
      </c>
      <c r="CH132" s="8"/>
      <c r="CI132" s="8"/>
      <c r="CJ132" s="8"/>
      <c r="CK132" s="8">
        <v>1</v>
      </c>
      <c r="CL132" s="8"/>
      <c r="CM132" s="20">
        <v>2</v>
      </c>
    </row>
    <row r="133" spans="1:91" x14ac:dyDescent="0.2">
      <c r="A133" s="26">
        <v>129</v>
      </c>
      <c r="B133" s="33" t="s">
        <v>994</v>
      </c>
      <c r="C133" s="9" t="s">
        <v>223</v>
      </c>
      <c r="D133" s="10" t="s">
        <v>203</v>
      </c>
      <c r="E133" s="10">
        <v>473</v>
      </c>
      <c r="F133" s="8">
        <v>8</v>
      </c>
      <c r="G133" s="8">
        <v>8</v>
      </c>
      <c r="H133" s="8">
        <v>8</v>
      </c>
      <c r="I133" s="8">
        <v>8</v>
      </c>
      <c r="J133" s="8">
        <v>7</v>
      </c>
      <c r="K133" s="8">
        <v>14</v>
      </c>
      <c r="L133" s="8">
        <v>7</v>
      </c>
      <c r="M133" s="8">
        <v>7</v>
      </c>
      <c r="N133" s="8">
        <v>7</v>
      </c>
      <c r="O133" s="8">
        <v>7</v>
      </c>
      <c r="P133" s="8">
        <v>7</v>
      </c>
      <c r="Q133" s="8">
        <v>7</v>
      </c>
      <c r="R133" s="8">
        <v>7</v>
      </c>
      <c r="S133" s="8">
        <v>7</v>
      </c>
      <c r="T133" s="8">
        <v>14</v>
      </c>
      <c r="U133" s="8">
        <v>7</v>
      </c>
      <c r="V133" s="8">
        <v>14</v>
      </c>
      <c r="W133" s="8">
        <v>49</v>
      </c>
      <c r="X133" s="8">
        <v>7</v>
      </c>
      <c r="Y133" s="8">
        <v>7</v>
      </c>
      <c r="Z133" s="8">
        <v>21</v>
      </c>
      <c r="AA133" s="8">
        <v>7</v>
      </c>
      <c r="AB133" s="8">
        <v>14</v>
      </c>
      <c r="AC133" s="8">
        <v>7</v>
      </c>
      <c r="AD133" s="8">
        <v>14</v>
      </c>
      <c r="AE133" s="8">
        <v>7</v>
      </c>
      <c r="AF133" s="8">
        <v>7</v>
      </c>
      <c r="AG133" s="8">
        <v>7</v>
      </c>
      <c r="AH133" s="8">
        <v>7</v>
      </c>
      <c r="AI133" s="8">
        <v>7</v>
      </c>
      <c r="AJ133" s="8">
        <v>7</v>
      </c>
      <c r="AK133" s="8">
        <v>7</v>
      </c>
      <c r="AL133" s="8">
        <v>7</v>
      </c>
      <c r="AM133" s="8">
        <v>7</v>
      </c>
      <c r="AN133" s="8">
        <v>7</v>
      </c>
      <c r="AO133" s="8">
        <v>7</v>
      </c>
      <c r="AP133" s="8">
        <v>14</v>
      </c>
      <c r="AQ133" s="8">
        <v>7</v>
      </c>
      <c r="AR133" s="8">
        <v>7</v>
      </c>
      <c r="AS133" s="8">
        <v>7</v>
      </c>
      <c r="AT133" s="8">
        <v>7</v>
      </c>
      <c r="AU133" s="8">
        <v>7</v>
      </c>
      <c r="AV133" s="8">
        <v>7</v>
      </c>
      <c r="AW133" s="8">
        <v>7</v>
      </c>
      <c r="AX133" s="8">
        <v>7</v>
      </c>
      <c r="AY133" s="8">
        <v>7</v>
      </c>
      <c r="AZ133" s="8">
        <v>14</v>
      </c>
      <c r="BA133" s="8">
        <v>7</v>
      </c>
      <c r="BB133" s="8">
        <v>7</v>
      </c>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v>6</v>
      </c>
      <c r="CH133" s="8"/>
      <c r="CI133" s="8"/>
      <c r="CJ133" s="8"/>
      <c r="CK133" s="8">
        <v>8</v>
      </c>
      <c r="CL133" s="8"/>
      <c r="CM133" s="20">
        <v>7</v>
      </c>
    </row>
    <row r="134" spans="1:91" x14ac:dyDescent="0.2">
      <c r="A134" s="26">
        <v>130</v>
      </c>
      <c r="B134" s="33" t="s">
        <v>994</v>
      </c>
      <c r="C134" s="9" t="s">
        <v>985</v>
      </c>
      <c r="D134" s="10" t="s">
        <v>203</v>
      </c>
      <c r="E134" s="10">
        <v>473</v>
      </c>
      <c r="F134" s="8">
        <v>8</v>
      </c>
      <c r="G134" s="8">
        <v>8</v>
      </c>
      <c r="H134" s="8">
        <v>8</v>
      </c>
      <c r="I134" s="8">
        <v>8</v>
      </c>
      <c r="J134" s="8">
        <v>7</v>
      </c>
      <c r="K134" s="8">
        <v>14</v>
      </c>
      <c r="L134" s="8">
        <v>7</v>
      </c>
      <c r="M134" s="8">
        <v>7</v>
      </c>
      <c r="N134" s="8">
        <v>7</v>
      </c>
      <c r="O134" s="8">
        <v>7</v>
      </c>
      <c r="P134" s="8">
        <v>7</v>
      </c>
      <c r="Q134" s="8">
        <v>7</v>
      </c>
      <c r="R134" s="8">
        <v>7</v>
      </c>
      <c r="S134" s="8">
        <v>7</v>
      </c>
      <c r="T134" s="8">
        <v>14</v>
      </c>
      <c r="U134" s="8">
        <v>7</v>
      </c>
      <c r="V134" s="8">
        <v>14</v>
      </c>
      <c r="W134" s="8">
        <v>49</v>
      </c>
      <c r="X134" s="8">
        <v>7</v>
      </c>
      <c r="Y134" s="8">
        <v>7</v>
      </c>
      <c r="Z134" s="8">
        <v>21</v>
      </c>
      <c r="AA134" s="8">
        <v>7</v>
      </c>
      <c r="AB134" s="8">
        <v>14</v>
      </c>
      <c r="AC134" s="8">
        <v>7</v>
      </c>
      <c r="AD134" s="8">
        <v>14</v>
      </c>
      <c r="AE134" s="8">
        <v>7</v>
      </c>
      <c r="AF134" s="8">
        <v>7</v>
      </c>
      <c r="AG134" s="8">
        <v>7</v>
      </c>
      <c r="AH134" s="8">
        <v>7</v>
      </c>
      <c r="AI134" s="8">
        <v>7</v>
      </c>
      <c r="AJ134" s="8">
        <v>7</v>
      </c>
      <c r="AK134" s="8">
        <v>7</v>
      </c>
      <c r="AL134" s="8">
        <v>7</v>
      </c>
      <c r="AM134" s="8">
        <v>7</v>
      </c>
      <c r="AN134" s="8">
        <v>7</v>
      </c>
      <c r="AO134" s="8">
        <v>7</v>
      </c>
      <c r="AP134" s="8">
        <v>14</v>
      </c>
      <c r="AQ134" s="8">
        <v>7</v>
      </c>
      <c r="AR134" s="8">
        <v>7</v>
      </c>
      <c r="AS134" s="8">
        <v>7</v>
      </c>
      <c r="AT134" s="8">
        <v>7</v>
      </c>
      <c r="AU134" s="8">
        <v>7</v>
      </c>
      <c r="AV134" s="8">
        <v>7</v>
      </c>
      <c r="AW134" s="8">
        <v>7</v>
      </c>
      <c r="AX134" s="8">
        <v>7</v>
      </c>
      <c r="AY134" s="8">
        <v>7</v>
      </c>
      <c r="AZ134" s="8">
        <v>14</v>
      </c>
      <c r="BA134" s="8">
        <v>7</v>
      </c>
      <c r="BB134" s="8">
        <v>7</v>
      </c>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v>6</v>
      </c>
      <c r="CH134" s="8"/>
      <c r="CI134" s="8"/>
      <c r="CJ134" s="8"/>
      <c r="CK134" s="8">
        <v>8</v>
      </c>
      <c r="CL134" s="8"/>
      <c r="CM134" s="20">
        <v>7</v>
      </c>
    </row>
    <row r="135" spans="1:91" s="25" customFormat="1" x14ac:dyDescent="0.2">
      <c r="A135" s="26">
        <v>131</v>
      </c>
      <c r="B135" s="33" t="s">
        <v>994</v>
      </c>
      <c r="C135" s="9" t="s">
        <v>95</v>
      </c>
      <c r="D135" s="57" t="s">
        <v>203</v>
      </c>
      <c r="E135" s="57">
        <v>478</v>
      </c>
      <c r="F135" s="58">
        <v>9</v>
      </c>
      <c r="G135" s="58">
        <v>10</v>
      </c>
      <c r="H135" s="58">
        <v>9</v>
      </c>
      <c r="I135" s="58">
        <v>9</v>
      </c>
      <c r="J135" s="58">
        <v>7</v>
      </c>
      <c r="K135" s="58">
        <v>14</v>
      </c>
      <c r="L135" s="58">
        <v>7</v>
      </c>
      <c r="M135" s="58">
        <v>7</v>
      </c>
      <c r="N135" s="58">
        <v>7</v>
      </c>
      <c r="O135" s="58">
        <v>7</v>
      </c>
      <c r="P135" s="58">
        <v>7</v>
      </c>
      <c r="Q135" s="58">
        <v>7</v>
      </c>
      <c r="R135" s="58">
        <v>7</v>
      </c>
      <c r="S135" s="58">
        <v>7</v>
      </c>
      <c r="T135" s="58">
        <v>14</v>
      </c>
      <c r="U135" s="58">
        <v>7</v>
      </c>
      <c r="V135" s="58">
        <v>14</v>
      </c>
      <c r="W135" s="58">
        <v>49</v>
      </c>
      <c r="X135" s="58">
        <v>7</v>
      </c>
      <c r="Y135" s="58">
        <v>7</v>
      </c>
      <c r="Z135" s="58">
        <v>21</v>
      </c>
      <c r="AA135" s="58">
        <v>7</v>
      </c>
      <c r="AB135" s="58">
        <v>14</v>
      </c>
      <c r="AC135" s="58">
        <v>7</v>
      </c>
      <c r="AD135" s="58">
        <v>14</v>
      </c>
      <c r="AE135" s="58">
        <v>7</v>
      </c>
      <c r="AF135" s="58">
        <v>7</v>
      </c>
      <c r="AG135" s="58">
        <v>7</v>
      </c>
      <c r="AH135" s="58">
        <v>7</v>
      </c>
      <c r="AI135" s="58">
        <v>7</v>
      </c>
      <c r="AJ135" s="58">
        <v>7</v>
      </c>
      <c r="AK135" s="58">
        <v>7</v>
      </c>
      <c r="AL135" s="58">
        <v>7</v>
      </c>
      <c r="AM135" s="58">
        <v>7</v>
      </c>
      <c r="AN135" s="58">
        <v>7</v>
      </c>
      <c r="AO135" s="58">
        <v>7</v>
      </c>
      <c r="AP135" s="58">
        <v>14</v>
      </c>
      <c r="AQ135" s="58">
        <v>7</v>
      </c>
      <c r="AR135" s="58">
        <v>7</v>
      </c>
      <c r="AS135" s="58">
        <v>7</v>
      </c>
      <c r="AT135" s="58">
        <v>7</v>
      </c>
      <c r="AU135" s="58">
        <v>7</v>
      </c>
      <c r="AV135" s="58">
        <v>7</v>
      </c>
      <c r="AW135" s="58">
        <v>7</v>
      </c>
      <c r="AX135" s="58">
        <v>7</v>
      </c>
      <c r="AY135" s="58">
        <v>7</v>
      </c>
      <c r="AZ135" s="58">
        <v>14</v>
      </c>
      <c r="BA135" s="58">
        <v>7</v>
      </c>
      <c r="BB135" s="58">
        <v>7</v>
      </c>
      <c r="BC135" s="58"/>
      <c r="BD135" s="58"/>
      <c r="BE135" s="58"/>
      <c r="BF135" s="58"/>
      <c r="BG135" s="58"/>
      <c r="BH135" s="58"/>
      <c r="BI135" s="58"/>
      <c r="BJ135" s="58"/>
      <c r="BK135" s="58"/>
      <c r="BL135" s="58"/>
      <c r="BM135" s="58"/>
      <c r="BN135" s="58"/>
      <c r="BO135" s="58"/>
      <c r="BP135" s="58"/>
      <c r="BQ135" s="58"/>
      <c r="BR135" s="58"/>
      <c r="BS135" s="58"/>
      <c r="BT135" s="58"/>
      <c r="BU135" s="58"/>
      <c r="BV135" s="58"/>
      <c r="BW135" s="58"/>
      <c r="BX135" s="58"/>
      <c r="BY135" s="58"/>
      <c r="BZ135" s="58"/>
      <c r="CA135" s="58"/>
      <c r="CB135" s="58"/>
      <c r="CC135" s="58"/>
      <c r="CD135" s="58"/>
      <c r="CE135" s="58"/>
      <c r="CF135" s="58"/>
      <c r="CG135" s="58">
        <v>6</v>
      </c>
      <c r="CH135" s="58"/>
      <c r="CI135" s="58"/>
      <c r="CJ135" s="58"/>
      <c r="CK135" s="58">
        <v>8</v>
      </c>
      <c r="CL135" s="58"/>
      <c r="CM135" s="59">
        <v>7</v>
      </c>
    </row>
    <row r="136" spans="1:91" x14ac:dyDescent="0.2">
      <c r="A136" s="26">
        <v>132</v>
      </c>
      <c r="B136" s="33" t="s">
        <v>993</v>
      </c>
      <c r="C136" s="9" t="s">
        <v>404</v>
      </c>
      <c r="D136" s="10" t="s">
        <v>203</v>
      </c>
      <c r="E136" s="10">
        <v>62</v>
      </c>
      <c r="F136" s="8"/>
      <c r="G136" s="8"/>
      <c r="H136" s="8"/>
      <c r="I136" s="8"/>
      <c r="J136" s="8">
        <v>1</v>
      </c>
      <c r="K136" s="8">
        <v>2</v>
      </c>
      <c r="L136" s="8">
        <v>1</v>
      </c>
      <c r="M136" s="8">
        <v>1</v>
      </c>
      <c r="N136" s="8">
        <v>1</v>
      </c>
      <c r="O136" s="8">
        <v>1</v>
      </c>
      <c r="P136" s="8">
        <v>1</v>
      </c>
      <c r="Q136" s="8">
        <v>1</v>
      </c>
      <c r="R136" s="8">
        <v>1</v>
      </c>
      <c r="S136" s="8">
        <v>1</v>
      </c>
      <c r="T136" s="8">
        <v>2</v>
      </c>
      <c r="U136" s="8">
        <v>1</v>
      </c>
      <c r="V136" s="8">
        <v>2</v>
      </c>
      <c r="W136" s="8">
        <v>7</v>
      </c>
      <c r="X136" s="8">
        <v>1</v>
      </c>
      <c r="Y136" s="8">
        <v>1</v>
      </c>
      <c r="Z136" s="8">
        <v>3</v>
      </c>
      <c r="AA136" s="8">
        <v>1</v>
      </c>
      <c r="AB136" s="8">
        <v>2</v>
      </c>
      <c r="AC136" s="8">
        <v>1</v>
      </c>
      <c r="AD136" s="8">
        <v>2</v>
      </c>
      <c r="AE136" s="8">
        <v>1</v>
      </c>
      <c r="AF136" s="8">
        <v>1</v>
      </c>
      <c r="AG136" s="8">
        <v>1</v>
      </c>
      <c r="AH136" s="8">
        <v>1</v>
      </c>
      <c r="AI136" s="8">
        <v>1</v>
      </c>
      <c r="AJ136" s="8">
        <v>1</v>
      </c>
      <c r="AK136" s="8">
        <v>1</v>
      </c>
      <c r="AL136" s="8">
        <v>1</v>
      </c>
      <c r="AM136" s="8">
        <v>1</v>
      </c>
      <c r="AN136" s="8">
        <v>1</v>
      </c>
      <c r="AO136" s="8">
        <v>1</v>
      </c>
      <c r="AP136" s="8">
        <v>2</v>
      </c>
      <c r="AQ136" s="8">
        <v>1</v>
      </c>
      <c r="AR136" s="8">
        <v>1</v>
      </c>
      <c r="AS136" s="8">
        <v>1</v>
      </c>
      <c r="AT136" s="8">
        <v>1</v>
      </c>
      <c r="AU136" s="8">
        <v>1</v>
      </c>
      <c r="AV136" s="8">
        <v>1</v>
      </c>
      <c r="AW136" s="8">
        <v>1</v>
      </c>
      <c r="AX136" s="8">
        <v>1</v>
      </c>
      <c r="AY136" s="8">
        <v>1</v>
      </c>
      <c r="AZ136" s="8">
        <v>2</v>
      </c>
      <c r="BA136" s="8">
        <v>1</v>
      </c>
      <c r="BB136" s="8">
        <v>1</v>
      </c>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v>1</v>
      </c>
      <c r="CH136" s="8"/>
      <c r="CI136" s="8"/>
      <c r="CJ136" s="8"/>
      <c r="CK136" s="8">
        <v>1</v>
      </c>
      <c r="CL136" s="8"/>
      <c r="CM136" s="20"/>
    </row>
    <row r="137" spans="1:91" x14ac:dyDescent="0.2">
      <c r="A137" s="26">
        <v>133</v>
      </c>
      <c r="B137" s="33" t="s">
        <v>993</v>
      </c>
      <c r="C137" s="9" t="s">
        <v>98</v>
      </c>
      <c r="D137" s="10" t="s">
        <v>203</v>
      </c>
      <c r="E137" s="10">
        <v>86</v>
      </c>
      <c r="F137" s="8"/>
      <c r="G137" s="8"/>
      <c r="H137" s="8"/>
      <c r="I137" s="8"/>
      <c r="J137" s="8">
        <v>1</v>
      </c>
      <c r="K137" s="8">
        <v>2</v>
      </c>
      <c r="L137" s="8">
        <v>1</v>
      </c>
      <c r="M137" s="8">
        <v>1</v>
      </c>
      <c r="N137" s="8">
        <v>1</v>
      </c>
      <c r="O137" s="8">
        <v>1</v>
      </c>
      <c r="P137" s="8">
        <v>1</v>
      </c>
      <c r="Q137" s="8">
        <v>1</v>
      </c>
      <c r="R137" s="8">
        <v>1</v>
      </c>
      <c r="S137" s="8">
        <v>1</v>
      </c>
      <c r="T137" s="8">
        <v>2</v>
      </c>
      <c r="U137" s="8">
        <v>1</v>
      </c>
      <c r="V137" s="8">
        <v>2</v>
      </c>
      <c r="W137" s="8">
        <v>7</v>
      </c>
      <c r="X137" s="8">
        <v>1</v>
      </c>
      <c r="Y137" s="8">
        <v>1</v>
      </c>
      <c r="Z137" s="8">
        <v>3</v>
      </c>
      <c r="AA137" s="8">
        <v>1</v>
      </c>
      <c r="AB137" s="8">
        <v>2</v>
      </c>
      <c r="AC137" s="8">
        <v>1</v>
      </c>
      <c r="AD137" s="8">
        <v>2</v>
      </c>
      <c r="AE137" s="8">
        <v>1</v>
      </c>
      <c r="AF137" s="8">
        <v>1</v>
      </c>
      <c r="AG137" s="8">
        <v>1</v>
      </c>
      <c r="AH137" s="8">
        <v>1</v>
      </c>
      <c r="AI137" s="8">
        <v>1</v>
      </c>
      <c r="AJ137" s="8">
        <v>1</v>
      </c>
      <c r="AK137" s="8">
        <v>1</v>
      </c>
      <c r="AL137" s="8">
        <v>1</v>
      </c>
      <c r="AM137" s="8">
        <v>1</v>
      </c>
      <c r="AN137" s="8">
        <v>1</v>
      </c>
      <c r="AO137" s="8">
        <v>1</v>
      </c>
      <c r="AP137" s="8">
        <v>2</v>
      </c>
      <c r="AQ137" s="8">
        <v>1</v>
      </c>
      <c r="AR137" s="8">
        <v>1</v>
      </c>
      <c r="AS137" s="8">
        <v>1</v>
      </c>
      <c r="AT137" s="8">
        <v>1</v>
      </c>
      <c r="AU137" s="8">
        <v>1</v>
      </c>
      <c r="AV137" s="8">
        <v>1</v>
      </c>
      <c r="AW137" s="8">
        <v>1</v>
      </c>
      <c r="AX137" s="8">
        <v>1</v>
      </c>
      <c r="AY137" s="8">
        <v>1</v>
      </c>
      <c r="AZ137" s="8">
        <v>2</v>
      </c>
      <c r="BA137" s="8">
        <v>1</v>
      </c>
      <c r="BB137" s="8">
        <v>1</v>
      </c>
      <c r="BC137" s="8">
        <v>1</v>
      </c>
      <c r="BD137" s="8">
        <v>1</v>
      </c>
      <c r="BE137" s="8">
        <v>1</v>
      </c>
      <c r="BF137" s="8">
        <v>1</v>
      </c>
      <c r="BG137" s="8">
        <v>3</v>
      </c>
      <c r="BH137" s="8">
        <v>1</v>
      </c>
      <c r="BI137" s="8">
        <v>1</v>
      </c>
      <c r="BJ137" s="8">
        <v>1</v>
      </c>
      <c r="BK137" s="8">
        <v>1</v>
      </c>
      <c r="BL137" s="8">
        <v>1</v>
      </c>
      <c r="BM137" s="8">
        <v>1</v>
      </c>
      <c r="BN137" s="8">
        <v>1</v>
      </c>
      <c r="BO137" s="8">
        <v>1</v>
      </c>
      <c r="BP137" s="8">
        <v>1</v>
      </c>
      <c r="BQ137" s="8">
        <v>1</v>
      </c>
      <c r="BR137" s="8">
        <v>1</v>
      </c>
      <c r="BS137" s="8">
        <v>1</v>
      </c>
      <c r="BT137" s="8">
        <v>1</v>
      </c>
      <c r="BU137" s="8">
        <v>1</v>
      </c>
      <c r="BV137" s="8">
        <v>1</v>
      </c>
      <c r="BW137" s="8">
        <v>1</v>
      </c>
      <c r="BX137" s="8">
        <v>1</v>
      </c>
      <c r="BY137" s="8"/>
      <c r="BZ137" s="8"/>
      <c r="CA137" s="8"/>
      <c r="CB137" s="8"/>
      <c r="CC137" s="8"/>
      <c r="CD137" s="8"/>
      <c r="CE137" s="8"/>
      <c r="CF137" s="8"/>
      <c r="CG137" s="8"/>
      <c r="CH137" s="8"/>
      <c r="CI137" s="8"/>
      <c r="CJ137" s="8"/>
      <c r="CK137" s="8">
        <v>1</v>
      </c>
      <c r="CL137" s="8"/>
      <c r="CM137" s="20">
        <v>1</v>
      </c>
    </row>
    <row r="138" spans="1:91" x14ac:dyDescent="0.2">
      <c r="A138" s="26">
        <v>134</v>
      </c>
      <c r="B138" s="33" t="s">
        <v>997</v>
      </c>
      <c r="C138" s="9" t="s">
        <v>99</v>
      </c>
      <c r="D138" s="10" t="s">
        <v>203</v>
      </c>
      <c r="E138" s="10">
        <v>1</v>
      </c>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v>1</v>
      </c>
      <c r="CI138" s="8"/>
      <c r="CJ138" s="8"/>
      <c r="CK138" s="8"/>
      <c r="CL138" s="8"/>
      <c r="CM138" s="20"/>
    </row>
    <row r="139" spans="1:91" x14ac:dyDescent="0.2">
      <c r="A139" s="26">
        <v>135</v>
      </c>
      <c r="B139" s="33" t="s">
        <v>997</v>
      </c>
      <c r="C139" s="9" t="s">
        <v>100</v>
      </c>
      <c r="D139" s="10" t="s">
        <v>203</v>
      </c>
      <c r="E139" s="10">
        <v>1</v>
      </c>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v>1</v>
      </c>
      <c r="CI139" s="8"/>
      <c r="CJ139" s="8"/>
      <c r="CK139" s="8"/>
      <c r="CL139" s="8"/>
      <c r="CM139" s="20"/>
    </row>
    <row r="140" spans="1:91" x14ac:dyDescent="0.2">
      <c r="A140" s="26">
        <v>136</v>
      </c>
      <c r="B140" s="33" t="s">
        <v>993</v>
      </c>
      <c r="C140" s="9" t="s">
        <v>101</v>
      </c>
      <c r="D140" s="10" t="s">
        <v>203</v>
      </c>
      <c r="E140" s="10">
        <v>9</v>
      </c>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v>5</v>
      </c>
      <c r="CH140" s="8"/>
      <c r="CI140" s="8"/>
      <c r="CJ140" s="8"/>
      <c r="CK140" s="8">
        <v>1</v>
      </c>
      <c r="CL140" s="8"/>
      <c r="CM140" s="20">
        <v>3</v>
      </c>
    </row>
    <row r="141" spans="1:91" x14ac:dyDescent="0.2">
      <c r="A141" s="26">
        <v>137</v>
      </c>
      <c r="B141" s="33" t="s">
        <v>993</v>
      </c>
      <c r="C141" s="9" t="s">
        <v>102</v>
      </c>
      <c r="D141" s="50" t="s">
        <v>203</v>
      </c>
      <c r="E141" s="50">
        <v>9</v>
      </c>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v>5</v>
      </c>
      <c r="CH141" s="8"/>
      <c r="CI141" s="8"/>
      <c r="CJ141" s="8"/>
      <c r="CK141" s="8">
        <v>1</v>
      </c>
      <c r="CL141" s="8"/>
      <c r="CM141" s="20">
        <v>3</v>
      </c>
    </row>
    <row r="142" spans="1:91" x14ac:dyDescent="0.2">
      <c r="A142" s="26">
        <v>138</v>
      </c>
      <c r="B142" s="33" t="s">
        <v>993</v>
      </c>
      <c r="C142" s="9" t="s">
        <v>103</v>
      </c>
      <c r="D142" s="10" t="s">
        <v>203</v>
      </c>
      <c r="E142" s="10">
        <v>9</v>
      </c>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v>5</v>
      </c>
      <c r="CH142" s="8"/>
      <c r="CI142" s="8"/>
      <c r="CJ142" s="8"/>
      <c r="CK142" s="8">
        <v>1</v>
      </c>
      <c r="CL142" s="8"/>
      <c r="CM142" s="20">
        <v>3</v>
      </c>
    </row>
    <row r="143" spans="1:91" x14ac:dyDescent="0.2">
      <c r="A143" s="26">
        <v>139</v>
      </c>
      <c r="B143" s="33" t="s">
        <v>993</v>
      </c>
      <c r="C143" s="9" t="s">
        <v>104</v>
      </c>
      <c r="D143" s="10" t="s">
        <v>203</v>
      </c>
      <c r="E143" s="10">
        <v>9</v>
      </c>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v>5</v>
      </c>
      <c r="CH143" s="8"/>
      <c r="CI143" s="8"/>
      <c r="CJ143" s="8"/>
      <c r="CK143" s="8">
        <v>1</v>
      </c>
      <c r="CL143" s="8"/>
      <c r="CM143" s="20">
        <v>3</v>
      </c>
    </row>
    <row r="144" spans="1:91" x14ac:dyDescent="0.2">
      <c r="A144" s="26">
        <v>140</v>
      </c>
      <c r="B144" s="33" t="s">
        <v>993</v>
      </c>
      <c r="C144" s="9" t="s">
        <v>105</v>
      </c>
      <c r="D144" s="10" t="s">
        <v>203</v>
      </c>
      <c r="E144" s="10">
        <v>9</v>
      </c>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v>5</v>
      </c>
      <c r="CH144" s="8"/>
      <c r="CI144" s="8"/>
      <c r="CJ144" s="8"/>
      <c r="CK144" s="8">
        <v>1</v>
      </c>
      <c r="CL144" s="8"/>
      <c r="CM144" s="20">
        <v>3</v>
      </c>
    </row>
    <row r="145" spans="1:91" x14ac:dyDescent="0.2">
      <c r="A145" s="26">
        <v>141</v>
      </c>
      <c r="B145" s="33" t="s">
        <v>993</v>
      </c>
      <c r="C145" s="9" t="s">
        <v>106</v>
      </c>
      <c r="D145" s="50" t="s">
        <v>203</v>
      </c>
      <c r="E145" s="50">
        <v>4</v>
      </c>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v>1</v>
      </c>
      <c r="CL145" s="8"/>
      <c r="CM145" s="20">
        <v>3</v>
      </c>
    </row>
    <row r="146" spans="1:91" x14ac:dyDescent="0.2">
      <c r="A146" s="26">
        <v>142</v>
      </c>
      <c r="B146" s="33" t="s">
        <v>993</v>
      </c>
      <c r="C146" s="9" t="s">
        <v>107</v>
      </c>
      <c r="D146" s="50" t="s">
        <v>203</v>
      </c>
      <c r="E146" s="50">
        <v>9</v>
      </c>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v>5</v>
      </c>
      <c r="CH146" s="8"/>
      <c r="CI146" s="8"/>
      <c r="CJ146" s="8"/>
      <c r="CK146" s="8">
        <v>1</v>
      </c>
      <c r="CL146" s="8"/>
      <c r="CM146" s="20">
        <v>3</v>
      </c>
    </row>
    <row r="147" spans="1:91" x14ac:dyDescent="0.2">
      <c r="A147" s="26">
        <v>143</v>
      </c>
      <c r="B147" s="33" t="s">
        <v>993</v>
      </c>
      <c r="C147" s="9" t="s">
        <v>108</v>
      </c>
      <c r="D147" s="10" t="s">
        <v>203</v>
      </c>
      <c r="E147" s="10">
        <v>9</v>
      </c>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v>5</v>
      </c>
      <c r="CH147" s="8"/>
      <c r="CI147" s="8"/>
      <c r="CJ147" s="8"/>
      <c r="CK147" s="8">
        <v>1</v>
      </c>
      <c r="CL147" s="8"/>
      <c r="CM147" s="20">
        <v>3</v>
      </c>
    </row>
    <row r="148" spans="1:91" x14ac:dyDescent="0.2">
      <c r="A148" s="26">
        <v>144</v>
      </c>
      <c r="B148" s="33" t="s">
        <v>993</v>
      </c>
      <c r="C148" s="9" t="s">
        <v>109</v>
      </c>
      <c r="D148" s="10" t="s">
        <v>203</v>
      </c>
      <c r="E148" s="10">
        <v>9</v>
      </c>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v>5</v>
      </c>
      <c r="CH148" s="8"/>
      <c r="CI148" s="8"/>
      <c r="CJ148" s="8"/>
      <c r="CK148" s="8">
        <v>1</v>
      </c>
      <c r="CL148" s="8"/>
      <c r="CM148" s="20">
        <v>3</v>
      </c>
    </row>
    <row r="149" spans="1:91" x14ac:dyDescent="0.2">
      <c r="A149" s="26">
        <v>145</v>
      </c>
      <c r="B149" s="33" t="s">
        <v>993</v>
      </c>
      <c r="C149" s="9" t="s">
        <v>110</v>
      </c>
      <c r="D149" s="10" t="s">
        <v>203</v>
      </c>
      <c r="E149" s="10">
        <v>9</v>
      </c>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v>5</v>
      </c>
      <c r="CH149" s="8"/>
      <c r="CI149" s="8"/>
      <c r="CJ149" s="8"/>
      <c r="CK149" s="8">
        <v>1</v>
      </c>
      <c r="CL149" s="8"/>
      <c r="CM149" s="20">
        <v>3</v>
      </c>
    </row>
    <row r="150" spans="1:91" x14ac:dyDescent="0.2">
      <c r="A150" s="26">
        <v>146</v>
      </c>
      <c r="B150" s="33" t="s">
        <v>993</v>
      </c>
      <c r="C150" s="9" t="s">
        <v>111</v>
      </c>
      <c r="D150" s="10" t="s">
        <v>203</v>
      </c>
      <c r="E150" s="10">
        <v>9</v>
      </c>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v>5</v>
      </c>
      <c r="CH150" s="8"/>
      <c r="CI150" s="8"/>
      <c r="CJ150" s="8"/>
      <c r="CK150" s="8">
        <v>1</v>
      </c>
      <c r="CL150" s="8"/>
      <c r="CM150" s="20">
        <v>3</v>
      </c>
    </row>
    <row r="151" spans="1:91" x14ac:dyDescent="0.2">
      <c r="A151" s="26">
        <v>147</v>
      </c>
      <c r="B151" s="33" t="s">
        <v>993</v>
      </c>
      <c r="C151" s="9" t="s">
        <v>112</v>
      </c>
      <c r="D151" s="10" t="s">
        <v>203</v>
      </c>
      <c r="E151" s="10">
        <v>8</v>
      </c>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v>5</v>
      </c>
      <c r="CH151" s="8"/>
      <c r="CI151" s="8"/>
      <c r="CJ151" s="8"/>
      <c r="CK151" s="8">
        <v>1</v>
      </c>
      <c r="CL151" s="8"/>
      <c r="CM151" s="20">
        <v>2</v>
      </c>
    </row>
    <row r="152" spans="1:91" x14ac:dyDescent="0.2">
      <c r="A152" s="26">
        <v>148</v>
      </c>
      <c r="B152" s="33" t="s">
        <v>993</v>
      </c>
      <c r="C152" s="9" t="s">
        <v>113</v>
      </c>
      <c r="D152" s="10" t="s">
        <v>203</v>
      </c>
      <c r="E152" s="10">
        <v>9</v>
      </c>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v>5</v>
      </c>
      <c r="CH152" s="8"/>
      <c r="CI152" s="8"/>
      <c r="CJ152" s="8"/>
      <c r="CK152" s="8">
        <v>1</v>
      </c>
      <c r="CL152" s="8"/>
      <c r="CM152" s="20">
        <v>3</v>
      </c>
    </row>
    <row r="153" spans="1:91" x14ac:dyDescent="0.2">
      <c r="A153" s="26">
        <v>149</v>
      </c>
      <c r="B153" s="33" t="s">
        <v>993</v>
      </c>
      <c r="C153" s="9" t="s">
        <v>114</v>
      </c>
      <c r="D153" s="10" t="s">
        <v>203</v>
      </c>
      <c r="E153" s="10">
        <v>9</v>
      </c>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v>5</v>
      </c>
      <c r="CH153" s="8"/>
      <c r="CI153" s="8"/>
      <c r="CJ153" s="8"/>
      <c r="CK153" s="8">
        <v>1</v>
      </c>
      <c r="CL153" s="8"/>
      <c r="CM153" s="20">
        <v>3</v>
      </c>
    </row>
    <row r="154" spans="1:91" x14ac:dyDescent="0.2">
      <c r="A154" s="26">
        <v>150</v>
      </c>
      <c r="B154" s="33" t="s">
        <v>993</v>
      </c>
      <c r="C154" s="9" t="s">
        <v>115</v>
      </c>
      <c r="D154" s="10" t="s">
        <v>203</v>
      </c>
      <c r="E154" s="10">
        <v>8</v>
      </c>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v>5</v>
      </c>
      <c r="CH154" s="8"/>
      <c r="CI154" s="8"/>
      <c r="CJ154" s="8"/>
      <c r="CK154" s="8">
        <v>1</v>
      </c>
      <c r="CL154" s="8"/>
      <c r="CM154" s="20">
        <v>2</v>
      </c>
    </row>
    <row r="155" spans="1:91" x14ac:dyDescent="0.2">
      <c r="A155" s="26">
        <v>151</v>
      </c>
      <c r="B155" s="33" t="s">
        <v>993</v>
      </c>
      <c r="C155" s="9" t="s">
        <v>116</v>
      </c>
      <c r="D155" s="10" t="s">
        <v>203</v>
      </c>
      <c r="E155" s="10">
        <v>9</v>
      </c>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v>5</v>
      </c>
      <c r="CH155" s="8"/>
      <c r="CI155" s="8"/>
      <c r="CJ155" s="8"/>
      <c r="CK155" s="8">
        <v>1</v>
      </c>
      <c r="CL155" s="8"/>
      <c r="CM155" s="20">
        <v>3</v>
      </c>
    </row>
    <row r="156" spans="1:91" x14ac:dyDescent="0.2">
      <c r="A156" s="26">
        <v>152</v>
      </c>
      <c r="B156" s="33" t="s">
        <v>993</v>
      </c>
      <c r="C156" s="9" t="s">
        <v>117</v>
      </c>
      <c r="D156" s="10" t="s">
        <v>203</v>
      </c>
      <c r="E156" s="10">
        <v>9</v>
      </c>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v>5</v>
      </c>
      <c r="CH156" s="8"/>
      <c r="CI156" s="8"/>
      <c r="CJ156" s="8"/>
      <c r="CK156" s="8">
        <v>1</v>
      </c>
      <c r="CL156" s="8"/>
      <c r="CM156" s="20">
        <v>3</v>
      </c>
    </row>
    <row r="157" spans="1:91" x14ac:dyDescent="0.2">
      <c r="A157" s="26">
        <v>153</v>
      </c>
      <c r="B157" s="33" t="s">
        <v>993</v>
      </c>
      <c r="C157" s="9" t="s">
        <v>118</v>
      </c>
      <c r="D157" s="10" t="s">
        <v>203</v>
      </c>
      <c r="E157" s="10">
        <v>9</v>
      </c>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v>5</v>
      </c>
      <c r="CH157" s="8"/>
      <c r="CI157" s="8"/>
      <c r="CJ157" s="8"/>
      <c r="CK157" s="8">
        <v>1</v>
      </c>
      <c r="CL157" s="8"/>
      <c r="CM157" s="20">
        <v>3</v>
      </c>
    </row>
    <row r="158" spans="1:91" x14ac:dyDescent="0.2">
      <c r="A158" s="26">
        <v>154</v>
      </c>
      <c r="B158" s="33" t="s">
        <v>993</v>
      </c>
      <c r="C158" s="9" t="s">
        <v>119</v>
      </c>
      <c r="D158" s="10" t="s">
        <v>203</v>
      </c>
      <c r="E158" s="10">
        <v>9</v>
      </c>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v>5</v>
      </c>
      <c r="CH158" s="8"/>
      <c r="CI158" s="8"/>
      <c r="CJ158" s="8"/>
      <c r="CK158" s="8">
        <v>1</v>
      </c>
      <c r="CL158" s="8"/>
      <c r="CM158" s="20">
        <v>3</v>
      </c>
    </row>
    <row r="159" spans="1:91" x14ac:dyDescent="0.2">
      <c r="A159" s="26">
        <v>155</v>
      </c>
      <c r="B159" s="33" t="s">
        <v>993</v>
      </c>
      <c r="C159" s="9" t="s">
        <v>120</v>
      </c>
      <c r="D159" s="10" t="s">
        <v>203</v>
      </c>
      <c r="E159" s="10">
        <v>9</v>
      </c>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v>5</v>
      </c>
      <c r="CH159" s="8"/>
      <c r="CI159" s="8"/>
      <c r="CJ159" s="8"/>
      <c r="CK159" s="8">
        <v>1</v>
      </c>
      <c r="CL159" s="8"/>
      <c r="CM159" s="20">
        <v>3</v>
      </c>
    </row>
    <row r="160" spans="1:91" x14ac:dyDescent="0.2">
      <c r="A160" s="26">
        <v>156</v>
      </c>
      <c r="B160" s="33" t="s">
        <v>993</v>
      </c>
      <c r="C160" s="9" t="s">
        <v>121</v>
      </c>
      <c r="D160" s="10" t="s">
        <v>203</v>
      </c>
      <c r="E160" s="10">
        <v>9</v>
      </c>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v>5</v>
      </c>
      <c r="CH160" s="8"/>
      <c r="CI160" s="8"/>
      <c r="CJ160" s="8"/>
      <c r="CK160" s="8">
        <v>1</v>
      </c>
      <c r="CL160" s="8"/>
      <c r="CM160" s="20">
        <v>3</v>
      </c>
    </row>
    <row r="161" spans="1:91" x14ac:dyDescent="0.2">
      <c r="A161" s="26">
        <v>157</v>
      </c>
      <c r="B161" s="33" t="s">
        <v>993</v>
      </c>
      <c r="C161" s="9" t="s">
        <v>122</v>
      </c>
      <c r="D161" s="10" t="s">
        <v>203</v>
      </c>
      <c r="E161" s="10">
        <v>9</v>
      </c>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v>5</v>
      </c>
      <c r="CH161" s="8"/>
      <c r="CI161" s="8"/>
      <c r="CJ161" s="8"/>
      <c r="CK161" s="8">
        <v>1</v>
      </c>
      <c r="CL161" s="8"/>
      <c r="CM161" s="20">
        <v>3</v>
      </c>
    </row>
    <row r="162" spans="1:91" x14ac:dyDescent="0.2">
      <c r="A162" s="26">
        <v>158</v>
      </c>
      <c r="B162" s="33" t="s">
        <v>993</v>
      </c>
      <c r="C162" s="9" t="s">
        <v>123</v>
      </c>
      <c r="D162" s="10" t="s">
        <v>203</v>
      </c>
      <c r="E162" s="10">
        <v>9</v>
      </c>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c r="CG162" s="8">
        <v>5</v>
      </c>
      <c r="CH162" s="8"/>
      <c r="CI162" s="8"/>
      <c r="CJ162" s="8"/>
      <c r="CK162" s="8">
        <v>1</v>
      </c>
      <c r="CL162" s="8"/>
      <c r="CM162" s="20">
        <v>3</v>
      </c>
    </row>
    <row r="163" spans="1:91" x14ac:dyDescent="0.2">
      <c r="A163" s="26">
        <v>159</v>
      </c>
      <c r="B163" s="33" t="s">
        <v>993</v>
      </c>
      <c r="C163" s="9" t="s">
        <v>126</v>
      </c>
      <c r="D163" s="10" t="s">
        <v>203</v>
      </c>
      <c r="E163" s="10">
        <v>4</v>
      </c>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v>2</v>
      </c>
      <c r="CL163" s="8"/>
      <c r="CM163" s="20">
        <v>2</v>
      </c>
    </row>
    <row r="164" spans="1:91" x14ac:dyDescent="0.2">
      <c r="A164" s="26">
        <v>160</v>
      </c>
      <c r="B164" s="33" t="s">
        <v>993</v>
      </c>
      <c r="C164" s="9" t="s">
        <v>125</v>
      </c>
      <c r="D164" s="10" t="s">
        <v>203</v>
      </c>
      <c r="E164" s="10">
        <v>7</v>
      </c>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v>2</v>
      </c>
      <c r="CL164" s="8"/>
      <c r="CM164" s="20">
        <v>5</v>
      </c>
    </row>
    <row r="165" spans="1:91" x14ac:dyDescent="0.2">
      <c r="A165" s="26">
        <v>161</v>
      </c>
      <c r="B165" s="33" t="s">
        <v>993</v>
      </c>
      <c r="C165" s="9" t="s">
        <v>124</v>
      </c>
      <c r="D165" s="10" t="s">
        <v>203</v>
      </c>
      <c r="E165" s="10">
        <v>1</v>
      </c>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v>1</v>
      </c>
      <c r="CL165" s="8"/>
      <c r="CM165" s="20"/>
    </row>
    <row r="166" spans="1:91" x14ac:dyDescent="0.2">
      <c r="A166" s="26">
        <v>162</v>
      </c>
      <c r="B166" s="33" t="s">
        <v>993</v>
      </c>
      <c r="C166" s="9" t="s">
        <v>138</v>
      </c>
      <c r="D166" s="10" t="s">
        <v>203</v>
      </c>
      <c r="E166" s="10">
        <v>10</v>
      </c>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v>8</v>
      </c>
      <c r="CG166" s="8"/>
      <c r="CH166" s="8"/>
      <c r="CI166" s="8"/>
      <c r="CJ166" s="8"/>
      <c r="CK166" s="8"/>
      <c r="CL166" s="8"/>
      <c r="CM166" s="20">
        <v>2</v>
      </c>
    </row>
    <row r="167" spans="1:91" x14ac:dyDescent="0.2">
      <c r="A167" s="26">
        <v>163</v>
      </c>
      <c r="B167" s="33" t="s">
        <v>993</v>
      </c>
      <c r="C167" s="9" t="s">
        <v>128</v>
      </c>
      <c r="D167" s="10" t="s">
        <v>203</v>
      </c>
      <c r="E167" s="10">
        <v>89</v>
      </c>
      <c r="F167" s="8"/>
      <c r="G167" s="8"/>
      <c r="H167" s="8"/>
      <c r="I167" s="8"/>
      <c r="J167" s="8">
        <v>1</v>
      </c>
      <c r="K167" s="8">
        <v>2</v>
      </c>
      <c r="L167" s="8">
        <v>1</v>
      </c>
      <c r="M167" s="8">
        <v>1</v>
      </c>
      <c r="N167" s="8">
        <v>1</v>
      </c>
      <c r="O167" s="8">
        <v>1</v>
      </c>
      <c r="P167" s="8">
        <v>1</v>
      </c>
      <c r="Q167" s="8">
        <v>1</v>
      </c>
      <c r="R167" s="8">
        <v>1</v>
      </c>
      <c r="S167" s="8">
        <v>1</v>
      </c>
      <c r="T167" s="8">
        <v>2</v>
      </c>
      <c r="U167" s="8">
        <v>1</v>
      </c>
      <c r="V167" s="8">
        <v>2</v>
      </c>
      <c r="W167" s="8">
        <v>7</v>
      </c>
      <c r="X167" s="8">
        <v>1</v>
      </c>
      <c r="Y167" s="8">
        <v>1</v>
      </c>
      <c r="Z167" s="8">
        <v>3</v>
      </c>
      <c r="AA167" s="8">
        <v>1</v>
      </c>
      <c r="AB167" s="8">
        <v>2</v>
      </c>
      <c r="AC167" s="8">
        <v>1</v>
      </c>
      <c r="AD167" s="8">
        <v>2</v>
      </c>
      <c r="AE167" s="8">
        <v>1</v>
      </c>
      <c r="AF167" s="8">
        <v>1</v>
      </c>
      <c r="AG167" s="8">
        <v>1</v>
      </c>
      <c r="AH167" s="8">
        <v>1</v>
      </c>
      <c r="AI167" s="8">
        <v>1</v>
      </c>
      <c r="AJ167" s="8">
        <v>1</v>
      </c>
      <c r="AK167" s="8">
        <v>1</v>
      </c>
      <c r="AL167" s="8">
        <v>1</v>
      </c>
      <c r="AM167" s="8">
        <v>1</v>
      </c>
      <c r="AN167" s="8">
        <v>1</v>
      </c>
      <c r="AO167" s="8">
        <v>1</v>
      </c>
      <c r="AP167" s="8">
        <v>2</v>
      </c>
      <c r="AQ167" s="8">
        <v>1</v>
      </c>
      <c r="AR167" s="8">
        <v>1</v>
      </c>
      <c r="AS167" s="8">
        <v>1</v>
      </c>
      <c r="AT167" s="8">
        <v>1</v>
      </c>
      <c r="AU167" s="8">
        <v>1</v>
      </c>
      <c r="AV167" s="8">
        <v>1</v>
      </c>
      <c r="AW167" s="8">
        <v>1</v>
      </c>
      <c r="AX167" s="8">
        <v>1</v>
      </c>
      <c r="AY167" s="8">
        <v>1</v>
      </c>
      <c r="AZ167" s="8">
        <v>2</v>
      </c>
      <c r="BA167" s="8">
        <v>1</v>
      </c>
      <c r="BB167" s="8">
        <v>1</v>
      </c>
      <c r="BC167" s="8">
        <v>1</v>
      </c>
      <c r="BD167" s="8">
        <v>1</v>
      </c>
      <c r="BE167" s="8">
        <v>1</v>
      </c>
      <c r="BF167" s="8">
        <v>1</v>
      </c>
      <c r="BG167" s="8">
        <v>3</v>
      </c>
      <c r="BH167" s="8">
        <v>1</v>
      </c>
      <c r="BI167" s="8">
        <v>1</v>
      </c>
      <c r="BJ167" s="8">
        <v>1</v>
      </c>
      <c r="BK167" s="8">
        <v>1</v>
      </c>
      <c r="BL167" s="8">
        <v>1</v>
      </c>
      <c r="BM167" s="8">
        <v>1</v>
      </c>
      <c r="BN167" s="8">
        <v>1</v>
      </c>
      <c r="BO167" s="8">
        <v>1</v>
      </c>
      <c r="BP167" s="8">
        <v>1</v>
      </c>
      <c r="BQ167" s="8">
        <v>1</v>
      </c>
      <c r="BR167" s="8">
        <v>1</v>
      </c>
      <c r="BS167" s="8">
        <v>1</v>
      </c>
      <c r="BT167" s="8">
        <v>1</v>
      </c>
      <c r="BU167" s="8">
        <v>1</v>
      </c>
      <c r="BV167" s="8">
        <v>1</v>
      </c>
      <c r="BW167" s="8">
        <v>1</v>
      </c>
      <c r="BX167" s="8">
        <v>1</v>
      </c>
      <c r="BY167" s="8"/>
      <c r="BZ167" s="8"/>
      <c r="CA167" s="8"/>
      <c r="CB167" s="8"/>
      <c r="CC167" s="8"/>
      <c r="CD167" s="8"/>
      <c r="CE167" s="8"/>
      <c r="CF167" s="8"/>
      <c r="CG167" s="8"/>
      <c r="CH167" s="8"/>
      <c r="CI167" s="8"/>
      <c r="CJ167" s="8"/>
      <c r="CK167" s="8">
        <v>1</v>
      </c>
      <c r="CL167" s="8"/>
      <c r="CM167" s="20">
        <v>4</v>
      </c>
    </row>
    <row r="168" spans="1:91" x14ac:dyDescent="0.2">
      <c r="A168" s="26">
        <v>164</v>
      </c>
      <c r="B168" s="33" t="s">
        <v>993</v>
      </c>
      <c r="C168" s="9" t="s">
        <v>570</v>
      </c>
      <c r="D168" s="10" t="s">
        <v>203</v>
      </c>
      <c r="E168" s="10">
        <v>4</v>
      </c>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v>4</v>
      </c>
      <c r="CG168" s="8"/>
      <c r="CH168" s="8"/>
      <c r="CI168" s="8"/>
      <c r="CJ168" s="8"/>
      <c r="CK168" s="8"/>
      <c r="CL168" s="8"/>
      <c r="CM168" s="20"/>
    </row>
    <row r="169" spans="1:91" x14ac:dyDescent="0.2">
      <c r="A169" s="26">
        <v>165</v>
      </c>
      <c r="B169" s="33" t="s">
        <v>993</v>
      </c>
      <c r="C169" s="9" t="s">
        <v>129</v>
      </c>
      <c r="D169" s="10" t="s">
        <v>203</v>
      </c>
      <c r="E169" s="10">
        <v>92</v>
      </c>
      <c r="F169" s="8"/>
      <c r="G169" s="8"/>
      <c r="H169" s="8"/>
      <c r="I169" s="8"/>
      <c r="J169" s="8">
        <v>1</v>
      </c>
      <c r="K169" s="8">
        <v>2</v>
      </c>
      <c r="L169" s="8">
        <v>1</v>
      </c>
      <c r="M169" s="8">
        <v>1</v>
      </c>
      <c r="N169" s="8">
        <v>1</v>
      </c>
      <c r="O169" s="8">
        <v>1</v>
      </c>
      <c r="P169" s="8">
        <v>1</v>
      </c>
      <c r="Q169" s="8">
        <v>1</v>
      </c>
      <c r="R169" s="8">
        <v>1</v>
      </c>
      <c r="S169" s="8">
        <v>1</v>
      </c>
      <c r="T169" s="8">
        <v>2</v>
      </c>
      <c r="U169" s="8">
        <v>1</v>
      </c>
      <c r="V169" s="8">
        <v>2</v>
      </c>
      <c r="W169" s="8">
        <v>7</v>
      </c>
      <c r="X169" s="8">
        <v>1</v>
      </c>
      <c r="Y169" s="8">
        <v>1</v>
      </c>
      <c r="Z169" s="8">
        <v>3</v>
      </c>
      <c r="AA169" s="8">
        <v>1</v>
      </c>
      <c r="AB169" s="8">
        <v>2</v>
      </c>
      <c r="AC169" s="8">
        <v>1</v>
      </c>
      <c r="AD169" s="8">
        <v>2</v>
      </c>
      <c r="AE169" s="8">
        <v>1</v>
      </c>
      <c r="AF169" s="8">
        <v>1</v>
      </c>
      <c r="AG169" s="8">
        <v>1</v>
      </c>
      <c r="AH169" s="8">
        <v>1</v>
      </c>
      <c r="AI169" s="8">
        <v>1</v>
      </c>
      <c r="AJ169" s="8">
        <v>1</v>
      </c>
      <c r="AK169" s="8">
        <v>1</v>
      </c>
      <c r="AL169" s="8">
        <v>1</v>
      </c>
      <c r="AM169" s="8">
        <v>1</v>
      </c>
      <c r="AN169" s="8">
        <v>1</v>
      </c>
      <c r="AO169" s="8">
        <v>1</v>
      </c>
      <c r="AP169" s="8">
        <v>2</v>
      </c>
      <c r="AQ169" s="8">
        <v>1</v>
      </c>
      <c r="AR169" s="8">
        <v>1</v>
      </c>
      <c r="AS169" s="8">
        <v>1</v>
      </c>
      <c r="AT169" s="8">
        <v>1</v>
      </c>
      <c r="AU169" s="8">
        <v>1</v>
      </c>
      <c r="AV169" s="8">
        <v>1</v>
      </c>
      <c r="AW169" s="8">
        <v>1</v>
      </c>
      <c r="AX169" s="8">
        <v>1</v>
      </c>
      <c r="AY169" s="8">
        <v>1</v>
      </c>
      <c r="AZ169" s="8">
        <v>2</v>
      </c>
      <c r="BA169" s="8">
        <v>1</v>
      </c>
      <c r="BB169" s="8">
        <v>1</v>
      </c>
      <c r="BC169" s="8">
        <v>1</v>
      </c>
      <c r="BD169" s="8">
        <v>1</v>
      </c>
      <c r="BE169" s="8">
        <v>1</v>
      </c>
      <c r="BF169" s="8">
        <v>1</v>
      </c>
      <c r="BG169" s="8">
        <v>3</v>
      </c>
      <c r="BH169" s="8">
        <v>1</v>
      </c>
      <c r="BI169" s="8">
        <v>1</v>
      </c>
      <c r="BJ169" s="8">
        <v>1</v>
      </c>
      <c r="BK169" s="8">
        <v>1</v>
      </c>
      <c r="BL169" s="8">
        <v>1</v>
      </c>
      <c r="BM169" s="8">
        <v>1</v>
      </c>
      <c r="BN169" s="8">
        <v>1</v>
      </c>
      <c r="BO169" s="8">
        <v>1</v>
      </c>
      <c r="BP169" s="8">
        <v>1</v>
      </c>
      <c r="BQ169" s="8">
        <v>1</v>
      </c>
      <c r="BR169" s="8">
        <v>1</v>
      </c>
      <c r="BS169" s="8">
        <v>1</v>
      </c>
      <c r="BT169" s="8">
        <v>1</v>
      </c>
      <c r="BU169" s="8">
        <v>1</v>
      </c>
      <c r="BV169" s="8">
        <v>1</v>
      </c>
      <c r="BW169" s="8">
        <v>1</v>
      </c>
      <c r="BX169" s="8">
        <v>1</v>
      </c>
      <c r="BY169" s="8"/>
      <c r="BZ169" s="8"/>
      <c r="CA169" s="8"/>
      <c r="CB169" s="8"/>
      <c r="CC169" s="8"/>
      <c r="CD169" s="8"/>
      <c r="CE169" s="8"/>
      <c r="CF169" s="8"/>
      <c r="CG169" s="8"/>
      <c r="CH169" s="8"/>
      <c r="CI169" s="8"/>
      <c r="CJ169" s="8"/>
      <c r="CK169" s="8">
        <v>5</v>
      </c>
      <c r="CL169" s="8"/>
      <c r="CM169" s="20">
        <v>3</v>
      </c>
    </row>
    <row r="170" spans="1:91" x14ac:dyDescent="0.2">
      <c r="A170" s="26">
        <v>166</v>
      </c>
      <c r="B170" s="33" t="s">
        <v>997</v>
      </c>
      <c r="C170" s="9" t="s">
        <v>131</v>
      </c>
      <c r="D170" s="10" t="s">
        <v>203</v>
      </c>
      <c r="E170" s="10">
        <v>4</v>
      </c>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v>4</v>
      </c>
      <c r="CG170" s="8"/>
      <c r="CH170" s="8"/>
      <c r="CI170" s="8"/>
      <c r="CJ170" s="8"/>
      <c r="CK170" s="8"/>
      <c r="CL170" s="8"/>
      <c r="CM170" s="20"/>
    </row>
    <row r="171" spans="1:91" x14ac:dyDescent="0.2">
      <c r="A171" s="26">
        <v>167</v>
      </c>
      <c r="B171" s="33" t="s">
        <v>993</v>
      </c>
      <c r="C171" s="11" t="s">
        <v>132</v>
      </c>
      <c r="D171" s="10" t="s">
        <v>203</v>
      </c>
      <c r="E171" s="10">
        <v>7</v>
      </c>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v>5</v>
      </c>
      <c r="CG171" s="8"/>
      <c r="CH171" s="8"/>
      <c r="CI171" s="8"/>
      <c r="CJ171" s="8"/>
      <c r="CK171" s="8">
        <v>1</v>
      </c>
      <c r="CL171" s="8"/>
      <c r="CM171" s="20">
        <v>1</v>
      </c>
    </row>
    <row r="172" spans="1:91" x14ac:dyDescent="0.2">
      <c r="A172" s="26">
        <v>168</v>
      </c>
      <c r="B172" s="33" t="s">
        <v>993</v>
      </c>
      <c r="C172" s="11" t="s">
        <v>133</v>
      </c>
      <c r="D172" s="10" t="s">
        <v>203</v>
      </c>
      <c r="E172" s="10">
        <v>3</v>
      </c>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v>1</v>
      </c>
      <c r="CG172" s="8"/>
      <c r="CH172" s="8"/>
      <c r="CI172" s="8"/>
      <c r="CJ172" s="8"/>
      <c r="CK172" s="8">
        <v>1</v>
      </c>
      <c r="CL172" s="8"/>
      <c r="CM172" s="20">
        <v>1</v>
      </c>
    </row>
    <row r="173" spans="1:91" x14ac:dyDescent="0.2">
      <c r="A173" s="26">
        <v>169</v>
      </c>
      <c r="B173" s="33" t="s">
        <v>993</v>
      </c>
      <c r="C173" s="11" t="s">
        <v>134</v>
      </c>
      <c r="D173" s="10" t="s">
        <v>203</v>
      </c>
      <c r="E173" s="10">
        <v>2</v>
      </c>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v>1</v>
      </c>
      <c r="CG173" s="8"/>
      <c r="CH173" s="8"/>
      <c r="CI173" s="8"/>
      <c r="CJ173" s="8"/>
      <c r="CK173" s="8"/>
      <c r="CL173" s="8"/>
      <c r="CM173" s="20">
        <v>1</v>
      </c>
    </row>
    <row r="174" spans="1:91" x14ac:dyDescent="0.2">
      <c r="A174" s="26">
        <v>170</v>
      </c>
      <c r="B174" s="33" t="s">
        <v>993</v>
      </c>
      <c r="C174" s="11" t="s">
        <v>135</v>
      </c>
      <c r="D174" s="10" t="s">
        <v>203</v>
      </c>
      <c r="E174" s="10">
        <v>2</v>
      </c>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v>1</v>
      </c>
      <c r="CG174" s="8"/>
      <c r="CH174" s="8"/>
      <c r="CI174" s="8"/>
      <c r="CJ174" s="8"/>
      <c r="CK174" s="8"/>
      <c r="CL174" s="8"/>
      <c r="CM174" s="20">
        <v>1</v>
      </c>
    </row>
    <row r="175" spans="1:91" x14ac:dyDescent="0.2">
      <c r="A175" s="26">
        <v>171</v>
      </c>
      <c r="B175" s="33" t="s">
        <v>993</v>
      </c>
      <c r="C175" s="11" t="s">
        <v>136</v>
      </c>
      <c r="D175" s="10" t="s">
        <v>203</v>
      </c>
      <c r="E175" s="10">
        <v>3</v>
      </c>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v>1</v>
      </c>
      <c r="CG175" s="8"/>
      <c r="CH175" s="8"/>
      <c r="CI175" s="8"/>
      <c r="CJ175" s="8"/>
      <c r="CK175" s="8">
        <v>1</v>
      </c>
      <c r="CL175" s="8"/>
      <c r="CM175" s="20">
        <v>1</v>
      </c>
    </row>
    <row r="176" spans="1:91" x14ac:dyDescent="0.2">
      <c r="A176" s="26">
        <v>172</v>
      </c>
      <c r="B176" s="33" t="s">
        <v>993</v>
      </c>
      <c r="C176" s="11" t="s">
        <v>405</v>
      </c>
      <c r="D176" s="10" t="s">
        <v>203</v>
      </c>
      <c r="E176" s="10">
        <v>29</v>
      </c>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v>1</v>
      </c>
      <c r="BD176" s="8">
        <v>1</v>
      </c>
      <c r="BE176" s="8">
        <v>1</v>
      </c>
      <c r="BF176" s="8">
        <v>1</v>
      </c>
      <c r="BG176" s="8">
        <v>3</v>
      </c>
      <c r="BH176" s="8">
        <v>1</v>
      </c>
      <c r="BI176" s="8">
        <v>1</v>
      </c>
      <c r="BJ176" s="8">
        <v>1</v>
      </c>
      <c r="BK176" s="8">
        <v>1</v>
      </c>
      <c r="BL176" s="8">
        <v>1</v>
      </c>
      <c r="BM176" s="8">
        <v>1</v>
      </c>
      <c r="BN176" s="8">
        <v>1</v>
      </c>
      <c r="BO176" s="8">
        <v>1</v>
      </c>
      <c r="BP176" s="8">
        <v>1</v>
      </c>
      <c r="BQ176" s="8">
        <v>1</v>
      </c>
      <c r="BR176" s="8">
        <v>1</v>
      </c>
      <c r="BS176" s="8">
        <v>1</v>
      </c>
      <c r="BT176" s="8">
        <v>1</v>
      </c>
      <c r="BU176" s="8">
        <v>1</v>
      </c>
      <c r="BV176" s="8">
        <v>1</v>
      </c>
      <c r="BW176" s="8">
        <v>1</v>
      </c>
      <c r="BX176" s="8">
        <v>1</v>
      </c>
      <c r="BY176" s="8"/>
      <c r="BZ176" s="8"/>
      <c r="CA176" s="8"/>
      <c r="CB176" s="8"/>
      <c r="CC176" s="8"/>
      <c r="CD176" s="8"/>
      <c r="CE176" s="8"/>
      <c r="CF176" s="8">
        <v>4</v>
      </c>
      <c r="CG176" s="8"/>
      <c r="CH176" s="8"/>
      <c r="CI176" s="8"/>
      <c r="CJ176" s="8"/>
      <c r="CK176" s="8">
        <v>1</v>
      </c>
      <c r="CL176" s="8"/>
      <c r="CM176" s="20"/>
    </row>
    <row r="177" spans="1:91" x14ac:dyDescent="0.2">
      <c r="A177" s="26">
        <v>173</v>
      </c>
      <c r="B177" s="33" t="s">
        <v>993</v>
      </c>
      <c r="C177" s="11" t="s">
        <v>127</v>
      </c>
      <c r="D177" s="10" t="s">
        <v>203</v>
      </c>
      <c r="E177" s="10">
        <v>1072</v>
      </c>
      <c r="F177" s="8"/>
      <c r="G177" s="8"/>
      <c r="H177" s="8"/>
      <c r="I177" s="8"/>
      <c r="J177" s="8">
        <v>14</v>
      </c>
      <c r="K177" s="8">
        <v>28</v>
      </c>
      <c r="L177" s="8">
        <v>14</v>
      </c>
      <c r="M177" s="8">
        <v>14</v>
      </c>
      <c r="N177" s="8">
        <v>14</v>
      </c>
      <c r="O177" s="8">
        <v>14</v>
      </c>
      <c r="P177" s="8">
        <v>14</v>
      </c>
      <c r="Q177" s="8">
        <v>14</v>
      </c>
      <c r="R177" s="8">
        <v>14</v>
      </c>
      <c r="S177" s="8">
        <v>14</v>
      </c>
      <c r="T177" s="8">
        <v>28</v>
      </c>
      <c r="U177" s="8">
        <v>14</v>
      </c>
      <c r="V177" s="8">
        <v>28</v>
      </c>
      <c r="W177" s="8">
        <v>98</v>
      </c>
      <c r="X177" s="8">
        <v>14</v>
      </c>
      <c r="Y177" s="8">
        <v>14</v>
      </c>
      <c r="Z177" s="8">
        <v>42</v>
      </c>
      <c r="AA177" s="8">
        <v>14</v>
      </c>
      <c r="AB177" s="8">
        <v>28</v>
      </c>
      <c r="AC177" s="8">
        <v>14</v>
      </c>
      <c r="AD177" s="8">
        <v>28</v>
      </c>
      <c r="AE177" s="8">
        <v>14</v>
      </c>
      <c r="AF177" s="8">
        <v>14</v>
      </c>
      <c r="AG177" s="8">
        <v>14</v>
      </c>
      <c r="AH177" s="8">
        <v>14</v>
      </c>
      <c r="AI177" s="8">
        <v>14</v>
      </c>
      <c r="AJ177" s="8">
        <v>14</v>
      </c>
      <c r="AK177" s="8">
        <v>14</v>
      </c>
      <c r="AL177" s="8">
        <v>14</v>
      </c>
      <c r="AM177" s="8">
        <v>14</v>
      </c>
      <c r="AN177" s="8">
        <v>14</v>
      </c>
      <c r="AO177" s="8">
        <v>14</v>
      </c>
      <c r="AP177" s="8">
        <v>28</v>
      </c>
      <c r="AQ177" s="8">
        <v>14</v>
      </c>
      <c r="AR177" s="8">
        <v>14</v>
      </c>
      <c r="AS177" s="8">
        <v>14</v>
      </c>
      <c r="AT177" s="8">
        <v>14</v>
      </c>
      <c r="AU177" s="8">
        <v>14</v>
      </c>
      <c r="AV177" s="8">
        <v>14</v>
      </c>
      <c r="AW177" s="8">
        <v>14</v>
      </c>
      <c r="AX177" s="8">
        <v>14</v>
      </c>
      <c r="AY177" s="8">
        <v>14</v>
      </c>
      <c r="AZ177" s="8">
        <v>28</v>
      </c>
      <c r="BA177" s="8">
        <v>14</v>
      </c>
      <c r="BB177" s="8">
        <v>14</v>
      </c>
      <c r="BC177" s="8">
        <v>8</v>
      </c>
      <c r="BD177" s="8">
        <v>8</v>
      </c>
      <c r="BE177" s="8">
        <v>8</v>
      </c>
      <c r="BF177" s="8">
        <v>8</v>
      </c>
      <c r="BG177" s="8">
        <v>24</v>
      </c>
      <c r="BH177" s="8">
        <v>8</v>
      </c>
      <c r="BI177" s="8">
        <v>8</v>
      </c>
      <c r="BJ177" s="8">
        <v>8</v>
      </c>
      <c r="BK177" s="8">
        <v>8</v>
      </c>
      <c r="BL177" s="8">
        <v>8</v>
      </c>
      <c r="BM177" s="8">
        <v>8</v>
      </c>
      <c r="BN177" s="8">
        <v>8</v>
      </c>
      <c r="BO177" s="8">
        <v>8</v>
      </c>
      <c r="BP177" s="8">
        <v>8</v>
      </c>
      <c r="BQ177" s="8">
        <v>8</v>
      </c>
      <c r="BR177" s="8">
        <v>8</v>
      </c>
      <c r="BS177" s="8">
        <v>8</v>
      </c>
      <c r="BT177" s="8">
        <v>8</v>
      </c>
      <c r="BU177" s="8">
        <v>8</v>
      </c>
      <c r="BV177" s="8">
        <v>8</v>
      </c>
      <c r="BW177" s="8">
        <v>8</v>
      </c>
      <c r="BX177" s="8">
        <v>8</v>
      </c>
      <c r="BY177" s="8"/>
      <c r="BZ177" s="8"/>
      <c r="CA177" s="8"/>
      <c r="CB177" s="8"/>
      <c r="CC177" s="8"/>
      <c r="CD177" s="8"/>
      <c r="CE177" s="8"/>
      <c r="CF177" s="8">
        <v>17</v>
      </c>
      <c r="CG177" s="8"/>
      <c r="CH177" s="8"/>
      <c r="CI177" s="8"/>
      <c r="CJ177" s="8"/>
      <c r="CK177" s="8">
        <v>8</v>
      </c>
      <c r="CL177" s="8"/>
      <c r="CM177" s="20">
        <v>15</v>
      </c>
    </row>
    <row r="178" spans="1:91" s="25" customFormat="1" x14ac:dyDescent="0.2">
      <c r="A178" s="26">
        <v>174</v>
      </c>
      <c r="B178" s="33" t="s">
        <v>993</v>
      </c>
      <c r="C178" s="11" t="s">
        <v>406</v>
      </c>
      <c r="D178" s="57" t="s">
        <v>203</v>
      </c>
      <c r="E178" s="57">
        <v>76</v>
      </c>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c r="AK178" s="58"/>
      <c r="AL178" s="58"/>
      <c r="AM178" s="58"/>
      <c r="AN178" s="58"/>
      <c r="AO178" s="58"/>
      <c r="AP178" s="58"/>
      <c r="AQ178" s="58"/>
      <c r="AR178" s="58"/>
      <c r="AS178" s="58"/>
      <c r="AT178" s="58"/>
      <c r="AU178" s="58"/>
      <c r="AV178" s="58"/>
      <c r="AW178" s="58"/>
      <c r="AX178" s="58"/>
      <c r="AY178" s="58"/>
      <c r="AZ178" s="58"/>
      <c r="BA178" s="58"/>
      <c r="BB178" s="58"/>
      <c r="BC178" s="58">
        <v>2</v>
      </c>
      <c r="BD178" s="58">
        <v>2</v>
      </c>
      <c r="BE178" s="58">
        <v>2</v>
      </c>
      <c r="BF178" s="58">
        <v>2</v>
      </c>
      <c r="BG178" s="58">
        <v>6</v>
      </c>
      <c r="BH178" s="58">
        <v>2</v>
      </c>
      <c r="BI178" s="58">
        <v>2</v>
      </c>
      <c r="BJ178" s="58">
        <v>2</v>
      </c>
      <c r="BK178" s="58">
        <v>2</v>
      </c>
      <c r="BL178" s="58">
        <v>2</v>
      </c>
      <c r="BM178" s="58">
        <v>2</v>
      </c>
      <c r="BN178" s="58">
        <v>2</v>
      </c>
      <c r="BO178" s="58">
        <v>2</v>
      </c>
      <c r="BP178" s="58">
        <v>2</v>
      </c>
      <c r="BQ178" s="58">
        <v>2</v>
      </c>
      <c r="BR178" s="58">
        <v>2</v>
      </c>
      <c r="BS178" s="58">
        <v>2</v>
      </c>
      <c r="BT178" s="58">
        <v>2</v>
      </c>
      <c r="BU178" s="58">
        <v>2</v>
      </c>
      <c r="BV178" s="58">
        <v>2</v>
      </c>
      <c r="BW178" s="58">
        <v>2</v>
      </c>
      <c r="BX178" s="58">
        <v>2</v>
      </c>
      <c r="BY178" s="58"/>
      <c r="BZ178" s="58"/>
      <c r="CA178" s="58"/>
      <c r="CB178" s="58"/>
      <c r="CC178" s="58"/>
      <c r="CD178" s="58"/>
      <c r="CE178" s="58"/>
      <c r="CF178" s="58">
        <v>8</v>
      </c>
      <c r="CG178" s="58"/>
      <c r="CH178" s="58"/>
      <c r="CI178" s="58"/>
      <c r="CJ178" s="58"/>
      <c r="CK178" s="58">
        <v>9</v>
      </c>
      <c r="CL178" s="58"/>
      <c r="CM178" s="59">
        <v>11</v>
      </c>
    </row>
    <row r="179" spans="1:91" x14ac:dyDescent="0.2">
      <c r="A179" s="26">
        <v>175</v>
      </c>
      <c r="B179" s="33" t="s">
        <v>993</v>
      </c>
      <c r="C179" s="11" t="s">
        <v>137</v>
      </c>
      <c r="D179" s="10" t="s">
        <v>203</v>
      </c>
      <c r="E179" s="10">
        <v>13</v>
      </c>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v>5</v>
      </c>
      <c r="CG179" s="8"/>
      <c r="CH179" s="8"/>
      <c r="CI179" s="8"/>
      <c r="CJ179" s="8"/>
      <c r="CK179" s="8">
        <v>3</v>
      </c>
      <c r="CL179" s="8"/>
      <c r="CM179" s="20">
        <v>5</v>
      </c>
    </row>
    <row r="180" spans="1:91" x14ac:dyDescent="0.2">
      <c r="A180" s="26">
        <v>176</v>
      </c>
      <c r="B180" s="33" t="s">
        <v>993</v>
      </c>
      <c r="C180" s="11" t="s">
        <v>130</v>
      </c>
      <c r="D180" s="10" t="s">
        <v>203</v>
      </c>
      <c r="E180" s="10">
        <v>60</v>
      </c>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v>2</v>
      </c>
      <c r="BD180" s="8">
        <v>2</v>
      </c>
      <c r="BE180" s="8">
        <v>2</v>
      </c>
      <c r="BF180" s="8">
        <v>2</v>
      </c>
      <c r="BG180" s="8">
        <v>6</v>
      </c>
      <c r="BH180" s="8">
        <v>2</v>
      </c>
      <c r="BI180" s="8">
        <v>2</v>
      </c>
      <c r="BJ180" s="8">
        <v>2</v>
      </c>
      <c r="BK180" s="8">
        <v>2</v>
      </c>
      <c r="BL180" s="8">
        <v>2</v>
      </c>
      <c r="BM180" s="8">
        <v>2</v>
      </c>
      <c r="BN180" s="8">
        <v>2</v>
      </c>
      <c r="BO180" s="8">
        <v>2</v>
      </c>
      <c r="BP180" s="8">
        <v>2</v>
      </c>
      <c r="BQ180" s="8">
        <v>2</v>
      </c>
      <c r="BR180" s="8">
        <v>2</v>
      </c>
      <c r="BS180" s="8">
        <v>2</v>
      </c>
      <c r="BT180" s="8">
        <v>2</v>
      </c>
      <c r="BU180" s="8">
        <v>2</v>
      </c>
      <c r="BV180" s="8">
        <v>2</v>
      </c>
      <c r="BW180" s="8">
        <v>2</v>
      </c>
      <c r="BX180" s="8">
        <v>2</v>
      </c>
      <c r="BY180" s="8"/>
      <c r="BZ180" s="8"/>
      <c r="CA180" s="8"/>
      <c r="CB180" s="8"/>
      <c r="CC180" s="8"/>
      <c r="CD180" s="8"/>
      <c r="CE180" s="8"/>
      <c r="CF180" s="8">
        <v>4</v>
      </c>
      <c r="CG180" s="8"/>
      <c r="CH180" s="8"/>
      <c r="CI180" s="8"/>
      <c r="CJ180" s="8"/>
      <c r="CK180" s="8">
        <v>4</v>
      </c>
      <c r="CL180" s="8"/>
      <c r="CM180" s="20">
        <v>4</v>
      </c>
    </row>
    <row r="181" spans="1:91" x14ac:dyDescent="0.2">
      <c r="A181" s="26">
        <v>177</v>
      </c>
      <c r="B181" s="33" t="s">
        <v>993</v>
      </c>
      <c r="C181" s="11" t="s">
        <v>407</v>
      </c>
      <c r="D181" s="50" t="s">
        <v>203</v>
      </c>
      <c r="E181" s="50">
        <v>852</v>
      </c>
      <c r="F181" s="8"/>
      <c r="G181" s="8"/>
      <c r="H181" s="8"/>
      <c r="I181" s="8"/>
      <c r="J181" s="8">
        <v>14</v>
      </c>
      <c r="K181" s="8">
        <v>28</v>
      </c>
      <c r="L181" s="8">
        <v>14</v>
      </c>
      <c r="M181" s="8">
        <v>14</v>
      </c>
      <c r="N181" s="8">
        <v>14</v>
      </c>
      <c r="O181" s="8">
        <v>14</v>
      </c>
      <c r="P181" s="8">
        <v>14</v>
      </c>
      <c r="Q181" s="8">
        <v>14</v>
      </c>
      <c r="R181" s="8">
        <v>14</v>
      </c>
      <c r="S181" s="8">
        <v>14</v>
      </c>
      <c r="T181" s="8">
        <v>28</v>
      </c>
      <c r="U181" s="8">
        <v>14</v>
      </c>
      <c r="V181" s="8">
        <v>28</v>
      </c>
      <c r="W181" s="8">
        <v>98</v>
      </c>
      <c r="X181" s="8">
        <v>14</v>
      </c>
      <c r="Y181" s="8">
        <v>14</v>
      </c>
      <c r="Z181" s="8">
        <v>42</v>
      </c>
      <c r="AA181" s="8">
        <v>14</v>
      </c>
      <c r="AB181" s="8">
        <v>28</v>
      </c>
      <c r="AC181" s="8">
        <v>14</v>
      </c>
      <c r="AD181" s="8">
        <v>28</v>
      </c>
      <c r="AE181" s="8">
        <v>14</v>
      </c>
      <c r="AF181" s="8">
        <v>14</v>
      </c>
      <c r="AG181" s="8">
        <v>14</v>
      </c>
      <c r="AH181" s="8">
        <v>14</v>
      </c>
      <c r="AI181" s="8">
        <v>14</v>
      </c>
      <c r="AJ181" s="8">
        <v>14</v>
      </c>
      <c r="AK181" s="8">
        <v>14</v>
      </c>
      <c r="AL181" s="8">
        <v>14</v>
      </c>
      <c r="AM181" s="8">
        <v>14</v>
      </c>
      <c r="AN181" s="8">
        <v>14</v>
      </c>
      <c r="AO181" s="8">
        <v>14</v>
      </c>
      <c r="AP181" s="8">
        <v>28</v>
      </c>
      <c r="AQ181" s="8">
        <v>14</v>
      </c>
      <c r="AR181" s="8">
        <v>14</v>
      </c>
      <c r="AS181" s="8">
        <v>14</v>
      </c>
      <c r="AT181" s="8">
        <v>14</v>
      </c>
      <c r="AU181" s="8">
        <v>14</v>
      </c>
      <c r="AV181" s="8">
        <v>14</v>
      </c>
      <c r="AW181" s="8">
        <v>14</v>
      </c>
      <c r="AX181" s="8">
        <v>14</v>
      </c>
      <c r="AY181" s="8">
        <v>14</v>
      </c>
      <c r="AZ181" s="8">
        <v>28</v>
      </c>
      <c r="BA181" s="8">
        <v>14</v>
      </c>
      <c r="BB181" s="8">
        <v>14</v>
      </c>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v>4</v>
      </c>
      <c r="CG181" s="8"/>
      <c r="CH181" s="8"/>
      <c r="CI181" s="8"/>
      <c r="CJ181" s="8"/>
      <c r="CK181" s="8">
        <v>8</v>
      </c>
      <c r="CL181" s="8"/>
      <c r="CM181" s="20"/>
    </row>
    <row r="182" spans="1:91" x14ac:dyDescent="0.2">
      <c r="A182" s="26">
        <v>178</v>
      </c>
      <c r="B182" s="33" t="s">
        <v>993</v>
      </c>
      <c r="C182" s="15" t="s">
        <v>142</v>
      </c>
      <c r="D182" s="10" t="s">
        <v>203</v>
      </c>
      <c r="E182" s="10">
        <v>4</v>
      </c>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v>2</v>
      </c>
      <c r="CF182" s="8"/>
      <c r="CG182" s="8"/>
      <c r="CH182" s="8"/>
      <c r="CI182" s="8"/>
      <c r="CJ182" s="8"/>
      <c r="CK182" s="8"/>
      <c r="CL182" s="8"/>
      <c r="CM182" s="20">
        <v>2</v>
      </c>
    </row>
    <row r="183" spans="1:91" x14ac:dyDescent="0.2">
      <c r="A183" s="26">
        <v>179</v>
      </c>
      <c r="B183" s="33" t="s">
        <v>993</v>
      </c>
      <c r="C183" s="16" t="s">
        <v>140</v>
      </c>
      <c r="D183" s="10" t="s">
        <v>203</v>
      </c>
      <c r="E183" s="10">
        <v>89</v>
      </c>
      <c r="F183" s="8"/>
      <c r="G183" s="8"/>
      <c r="H183" s="8"/>
      <c r="I183" s="8"/>
      <c r="J183" s="8">
        <v>1</v>
      </c>
      <c r="K183" s="8">
        <v>2</v>
      </c>
      <c r="L183" s="8">
        <v>1</v>
      </c>
      <c r="M183" s="8">
        <v>1</v>
      </c>
      <c r="N183" s="8">
        <v>1</v>
      </c>
      <c r="O183" s="8">
        <v>1</v>
      </c>
      <c r="P183" s="8">
        <v>1</v>
      </c>
      <c r="Q183" s="8">
        <v>1</v>
      </c>
      <c r="R183" s="8">
        <v>1</v>
      </c>
      <c r="S183" s="8">
        <v>1</v>
      </c>
      <c r="T183" s="8">
        <v>2</v>
      </c>
      <c r="U183" s="8">
        <v>1</v>
      </c>
      <c r="V183" s="8">
        <v>2</v>
      </c>
      <c r="W183" s="8">
        <v>7</v>
      </c>
      <c r="X183" s="8">
        <v>1</v>
      </c>
      <c r="Y183" s="8">
        <v>1</v>
      </c>
      <c r="Z183" s="8">
        <v>3</v>
      </c>
      <c r="AA183" s="8">
        <v>1</v>
      </c>
      <c r="AB183" s="8">
        <v>2</v>
      </c>
      <c r="AC183" s="8">
        <v>1</v>
      </c>
      <c r="AD183" s="8">
        <v>2</v>
      </c>
      <c r="AE183" s="8">
        <v>1</v>
      </c>
      <c r="AF183" s="8">
        <v>1</v>
      </c>
      <c r="AG183" s="8">
        <v>1</v>
      </c>
      <c r="AH183" s="8">
        <v>1</v>
      </c>
      <c r="AI183" s="8">
        <v>1</v>
      </c>
      <c r="AJ183" s="8">
        <v>1</v>
      </c>
      <c r="AK183" s="8">
        <v>1</v>
      </c>
      <c r="AL183" s="8">
        <v>1</v>
      </c>
      <c r="AM183" s="8">
        <v>1</v>
      </c>
      <c r="AN183" s="8">
        <v>1</v>
      </c>
      <c r="AO183" s="8">
        <v>1</v>
      </c>
      <c r="AP183" s="8">
        <v>2</v>
      </c>
      <c r="AQ183" s="8">
        <v>1</v>
      </c>
      <c r="AR183" s="8">
        <v>1</v>
      </c>
      <c r="AS183" s="8">
        <v>1</v>
      </c>
      <c r="AT183" s="8">
        <v>1</v>
      </c>
      <c r="AU183" s="8">
        <v>1</v>
      </c>
      <c r="AV183" s="8">
        <v>1</v>
      </c>
      <c r="AW183" s="8">
        <v>1</v>
      </c>
      <c r="AX183" s="8">
        <v>1</v>
      </c>
      <c r="AY183" s="8">
        <v>1</v>
      </c>
      <c r="AZ183" s="8">
        <v>2</v>
      </c>
      <c r="BA183" s="8">
        <v>1</v>
      </c>
      <c r="BB183" s="8">
        <v>1</v>
      </c>
      <c r="BC183" s="8">
        <v>1</v>
      </c>
      <c r="BD183" s="8">
        <v>1</v>
      </c>
      <c r="BE183" s="8">
        <v>1</v>
      </c>
      <c r="BF183" s="8">
        <v>1</v>
      </c>
      <c r="BG183" s="8">
        <v>3</v>
      </c>
      <c r="BH183" s="8">
        <v>1</v>
      </c>
      <c r="BI183" s="8">
        <v>1</v>
      </c>
      <c r="BJ183" s="8">
        <v>1</v>
      </c>
      <c r="BK183" s="8">
        <v>1</v>
      </c>
      <c r="BL183" s="8">
        <v>1</v>
      </c>
      <c r="BM183" s="8">
        <v>1</v>
      </c>
      <c r="BN183" s="8">
        <v>1</v>
      </c>
      <c r="BO183" s="8">
        <v>1</v>
      </c>
      <c r="BP183" s="8">
        <v>1</v>
      </c>
      <c r="BQ183" s="8">
        <v>1</v>
      </c>
      <c r="BR183" s="8">
        <v>1</v>
      </c>
      <c r="BS183" s="8">
        <v>1</v>
      </c>
      <c r="BT183" s="8">
        <v>1</v>
      </c>
      <c r="BU183" s="8">
        <v>1</v>
      </c>
      <c r="BV183" s="8">
        <v>1</v>
      </c>
      <c r="BW183" s="8">
        <v>1</v>
      </c>
      <c r="BX183" s="8">
        <v>1</v>
      </c>
      <c r="BY183" s="8"/>
      <c r="BZ183" s="8"/>
      <c r="CA183" s="8"/>
      <c r="CB183" s="8"/>
      <c r="CC183" s="8"/>
      <c r="CD183" s="8"/>
      <c r="CE183" s="8">
        <v>2</v>
      </c>
      <c r="CF183" s="8"/>
      <c r="CG183" s="8"/>
      <c r="CH183" s="8"/>
      <c r="CI183" s="8"/>
      <c r="CJ183" s="8"/>
      <c r="CK183" s="8">
        <v>1</v>
      </c>
      <c r="CL183" s="8"/>
      <c r="CM183" s="20">
        <v>2</v>
      </c>
    </row>
    <row r="184" spans="1:91" x14ac:dyDescent="0.2">
      <c r="A184" s="26">
        <v>180</v>
      </c>
      <c r="B184" s="33" t="s">
        <v>993</v>
      </c>
      <c r="C184" s="15" t="s">
        <v>141</v>
      </c>
      <c r="D184" s="10" t="s">
        <v>203</v>
      </c>
      <c r="E184" s="10">
        <v>4</v>
      </c>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v>2</v>
      </c>
      <c r="CF184" s="8"/>
      <c r="CG184" s="8"/>
      <c r="CH184" s="8"/>
      <c r="CI184" s="8"/>
      <c r="CJ184" s="8"/>
      <c r="CK184" s="8"/>
      <c r="CL184" s="8"/>
      <c r="CM184" s="20">
        <v>2</v>
      </c>
    </row>
    <row r="185" spans="1:91" x14ac:dyDescent="0.2">
      <c r="A185" s="26">
        <v>181</v>
      </c>
      <c r="B185" s="33" t="s">
        <v>993</v>
      </c>
      <c r="C185" s="16" t="s">
        <v>139</v>
      </c>
      <c r="D185" s="10" t="s">
        <v>203</v>
      </c>
      <c r="E185" s="10">
        <v>1</v>
      </c>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v>1</v>
      </c>
      <c r="CF185" s="8"/>
      <c r="CG185" s="8"/>
      <c r="CH185" s="8"/>
      <c r="CI185" s="8"/>
      <c r="CJ185" s="8"/>
      <c r="CK185" s="8"/>
      <c r="CL185" s="8"/>
      <c r="CM185" s="20"/>
    </row>
    <row r="186" spans="1:91" x14ac:dyDescent="0.2">
      <c r="A186" s="26">
        <v>182</v>
      </c>
      <c r="B186" s="33" t="s">
        <v>993</v>
      </c>
      <c r="C186" s="15" t="s">
        <v>571</v>
      </c>
      <c r="D186" s="10" t="s">
        <v>203</v>
      </c>
      <c r="E186" s="10">
        <v>1</v>
      </c>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v>1</v>
      </c>
      <c r="CF186" s="8"/>
      <c r="CG186" s="8"/>
      <c r="CH186" s="8"/>
      <c r="CI186" s="8"/>
      <c r="CJ186" s="8"/>
      <c r="CK186" s="8"/>
      <c r="CL186" s="8"/>
      <c r="CM186" s="20"/>
    </row>
    <row r="187" spans="1:91" x14ac:dyDescent="0.2">
      <c r="A187" s="26">
        <v>183</v>
      </c>
      <c r="B187" s="33" t="s">
        <v>993</v>
      </c>
      <c r="C187" s="16" t="s">
        <v>572</v>
      </c>
      <c r="D187" s="10" t="s">
        <v>203</v>
      </c>
      <c r="E187" s="10">
        <v>1</v>
      </c>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v>1</v>
      </c>
      <c r="CF187" s="8"/>
      <c r="CG187" s="8"/>
      <c r="CH187" s="8"/>
      <c r="CI187" s="8"/>
      <c r="CJ187" s="8"/>
      <c r="CK187" s="8"/>
      <c r="CL187" s="8"/>
      <c r="CM187" s="20"/>
    </row>
    <row r="188" spans="1:91" x14ac:dyDescent="0.2">
      <c r="A188" s="26">
        <v>184</v>
      </c>
      <c r="B188" s="33" t="s">
        <v>993</v>
      </c>
      <c r="C188" s="15" t="s">
        <v>573</v>
      </c>
      <c r="D188" s="10" t="s">
        <v>203</v>
      </c>
      <c r="E188" s="10">
        <v>1</v>
      </c>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v>1</v>
      </c>
      <c r="CF188" s="8"/>
      <c r="CG188" s="8"/>
      <c r="CH188" s="8"/>
      <c r="CI188" s="8"/>
      <c r="CJ188" s="8"/>
      <c r="CK188" s="8"/>
      <c r="CL188" s="8"/>
      <c r="CM188" s="20"/>
    </row>
    <row r="189" spans="1:91" x14ac:dyDescent="0.2">
      <c r="A189" s="26">
        <v>185</v>
      </c>
      <c r="B189" s="33" t="s">
        <v>993</v>
      </c>
      <c r="C189" s="15" t="s">
        <v>574</v>
      </c>
      <c r="D189" s="10" t="s">
        <v>203</v>
      </c>
      <c r="E189" s="10">
        <v>1</v>
      </c>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v>1</v>
      </c>
      <c r="CF189" s="8"/>
      <c r="CG189" s="8"/>
      <c r="CH189" s="8"/>
      <c r="CI189" s="8"/>
      <c r="CJ189" s="8"/>
      <c r="CK189" s="8"/>
      <c r="CL189" s="8"/>
      <c r="CM189" s="20"/>
    </row>
    <row r="190" spans="1:91" x14ac:dyDescent="0.2">
      <c r="A190" s="26">
        <v>186</v>
      </c>
      <c r="B190" s="33" t="s">
        <v>993</v>
      </c>
      <c r="C190" s="16" t="s">
        <v>575</v>
      </c>
      <c r="D190" s="10" t="s">
        <v>203</v>
      </c>
      <c r="E190" s="10">
        <v>1</v>
      </c>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v>1</v>
      </c>
      <c r="CF190" s="8"/>
      <c r="CG190" s="8"/>
      <c r="CH190" s="8"/>
      <c r="CI190" s="8"/>
      <c r="CJ190" s="8"/>
      <c r="CK190" s="8"/>
      <c r="CL190" s="8"/>
      <c r="CM190" s="20"/>
    </row>
    <row r="191" spans="1:91" x14ac:dyDescent="0.2">
      <c r="A191" s="26">
        <v>187</v>
      </c>
      <c r="B191" s="33" t="s">
        <v>993</v>
      </c>
      <c r="C191" s="15" t="s">
        <v>576</v>
      </c>
      <c r="D191" s="10" t="s">
        <v>203</v>
      </c>
      <c r="E191" s="10">
        <v>1</v>
      </c>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v>1</v>
      </c>
      <c r="CF191" s="8"/>
      <c r="CG191" s="8"/>
      <c r="CH191" s="8"/>
      <c r="CI191" s="8"/>
      <c r="CJ191" s="8"/>
      <c r="CK191" s="8"/>
      <c r="CL191" s="8"/>
      <c r="CM191" s="20"/>
    </row>
    <row r="192" spans="1:91" x14ac:dyDescent="0.2">
      <c r="A192" s="26">
        <v>188</v>
      </c>
      <c r="B192" s="33" t="s">
        <v>993</v>
      </c>
      <c r="C192" s="16" t="s">
        <v>577</v>
      </c>
      <c r="D192" s="10" t="s">
        <v>203</v>
      </c>
      <c r="E192" s="10">
        <v>1</v>
      </c>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v>1</v>
      </c>
      <c r="CF192" s="8"/>
      <c r="CG192" s="8"/>
      <c r="CH192" s="8"/>
      <c r="CI192" s="8"/>
      <c r="CJ192" s="8"/>
      <c r="CK192" s="8"/>
      <c r="CL192" s="8"/>
      <c r="CM192" s="20"/>
    </row>
    <row r="193" spans="1:91" x14ac:dyDescent="0.2">
      <c r="A193" s="26">
        <v>189</v>
      </c>
      <c r="B193" s="33" t="s">
        <v>993</v>
      </c>
      <c r="C193" s="16" t="s">
        <v>578</v>
      </c>
      <c r="D193" s="10" t="s">
        <v>203</v>
      </c>
      <c r="E193" s="10">
        <v>1</v>
      </c>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v>1</v>
      </c>
      <c r="CF193" s="8"/>
      <c r="CG193" s="8"/>
      <c r="CH193" s="8"/>
      <c r="CI193" s="8"/>
      <c r="CJ193" s="8"/>
      <c r="CK193" s="8"/>
      <c r="CL193" s="8"/>
      <c r="CM193" s="20"/>
    </row>
    <row r="194" spans="1:91" x14ac:dyDescent="0.2">
      <c r="A194" s="26">
        <v>190</v>
      </c>
      <c r="B194" s="33" t="s">
        <v>993</v>
      </c>
      <c r="C194" s="15" t="s">
        <v>579</v>
      </c>
      <c r="D194" s="10" t="s">
        <v>203</v>
      </c>
      <c r="E194" s="10">
        <v>1</v>
      </c>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v>1</v>
      </c>
      <c r="CF194" s="8"/>
      <c r="CG194" s="8"/>
      <c r="CH194" s="8"/>
      <c r="CI194" s="8"/>
      <c r="CJ194" s="8"/>
      <c r="CK194" s="8"/>
      <c r="CL194" s="8"/>
      <c r="CM194" s="20"/>
    </row>
    <row r="195" spans="1:91" x14ac:dyDescent="0.2">
      <c r="A195" s="26">
        <v>191</v>
      </c>
      <c r="B195" s="33" t="s">
        <v>993</v>
      </c>
      <c r="C195" s="9" t="s">
        <v>169</v>
      </c>
      <c r="D195" s="10" t="s">
        <v>203</v>
      </c>
      <c r="E195" s="10">
        <v>2</v>
      </c>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v>1</v>
      </c>
      <c r="CF195" s="8"/>
      <c r="CG195" s="8"/>
      <c r="CH195" s="8"/>
      <c r="CI195" s="8"/>
      <c r="CJ195" s="8"/>
      <c r="CK195" s="8">
        <v>1</v>
      </c>
      <c r="CL195" s="8"/>
      <c r="CM195" s="20"/>
    </row>
    <row r="196" spans="1:91" x14ac:dyDescent="0.2">
      <c r="A196" s="26">
        <v>192</v>
      </c>
      <c r="B196" s="33" t="s">
        <v>993</v>
      </c>
      <c r="C196" s="9" t="s">
        <v>156</v>
      </c>
      <c r="D196" s="10" t="s">
        <v>203</v>
      </c>
      <c r="E196" s="10">
        <v>1</v>
      </c>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20">
        <v>1</v>
      </c>
    </row>
    <row r="197" spans="1:91" x14ac:dyDescent="0.2">
      <c r="A197" s="26">
        <v>193</v>
      </c>
      <c r="B197" s="33" t="s">
        <v>993</v>
      </c>
      <c r="C197" s="9" t="s">
        <v>580</v>
      </c>
      <c r="D197" s="10" t="s">
        <v>203</v>
      </c>
      <c r="E197" s="10">
        <v>17</v>
      </c>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v>4</v>
      </c>
      <c r="CG197" s="8"/>
      <c r="CH197" s="8"/>
      <c r="CI197" s="8"/>
      <c r="CJ197" s="8"/>
      <c r="CK197" s="8">
        <v>5</v>
      </c>
      <c r="CL197" s="8"/>
      <c r="CM197" s="20">
        <v>8</v>
      </c>
    </row>
    <row r="198" spans="1:91" x14ac:dyDescent="0.2">
      <c r="A198" s="26">
        <v>194</v>
      </c>
      <c r="B198" s="33" t="s">
        <v>993</v>
      </c>
      <c r="C198" s="9" t="s">
        <v>581</v>
      </c>
      <c r="D198" s="10" t="s">
        <v>203</v>
      </c>
      <c r="E198" s="10">
        <v>96</v>
      </c>
      <c r="F198" s="8"/>
      <c r="G198" s="8"/>
      <c r="H198" s="8"/>
      <c r="I198" s="8"/>
      <c r="J198" s="8">
        <v>1</v>
      </c>
      <c r="K198" s="8">
        <v>2</v>
      </c>
      <c r="L198" s="8">
        <v>1</v>
      </c>
      <c r="M198" s="8">
        <v>1</v>
      </c>
      <c r="N198" s="8">
        <v>1</v>
      </c>
      <c r="O198" s="8">
        <v>1</v>
      </c>
      <c r="P198" s="8">
        <v>1</v>
      </c>
      <c r="Q198" s="8">
        <v>1</v>
      </c>
      <c r="R198" s="8">
        <v>1</v>
      </c>
      <c r="S198" s="8">
        <v>1</v>
      </c>
      <c r="T198" s="8">
        <v>2</v>
      </c>
      <c r="U198" s="8">
        <v>1</v>
      </c>
      <c r="V198" s="8">
        <v>2</v>
      </c>
      <c r="W198" s="8">
        <v>7</v>
      </c>
      <c r="X198" s="8">
        <v>1</v>
      </c>
      <c r="Y198" s="8">
        <v>1</v>
      </c>
      <c r="Z198" s="8">
        <v>3</v>
      </c>
      <c r="AA198" s="8">
        <v>1</v>
      </c>
      <c r="AB198" s="8">
        <v>2</v>
      </c>
      <c r="AC198" s="8">
        <v>1</v>
      </c>
      <c r="AD198" s="8">
        <v>2</v>
      </c>
      <c r="AE198" s="8">
        <v>1</v>
      </c>
      <c r="AF198" s="8">
        <v>1</v>
      </c>
      <c r="AG198" s="8">
        <v>1</v>
      </c>
      <c r="AH198" s="8">
        <v>1</v>
      </c>
      <c r="AI198" s="8">
        <v>1</v>
      </c>
      <c r="AJ198" s="8">
        <v>1</v>
      </c>
      <c r="AK198" s="8">
        <v>1</v>
      </c>
      <c r="AL198" s="8">
        <v>1</v>
      </c>
      <c r="AM198" s="8">
        <v>1</v>
      </c>
      <c r="AN198" s="8">
        <v>1</v>
      </c>
      <c r="AO198" s="8">
        <v>1</v>
      </c>
      <c r="AP198" s="8">
        <v>2</v>
      </c>
      <c r="AQ198" s="8">
        <v>1</v>
      </c>
      <c r="AR198" s="8">
        <v>1</v>
      </c>
      <c r="AS198" s="8">
        <v>1</v>
      </c>
      <c r="AT198" s="8">
        <v>1</v>
      </c>
      <c r="AU198" s="8">
        <v>1</v>
      </c>
      <c r="AV198" s="8">
        <v>1</v>
      </c>
      <c r="AW198" s="8">
        <v>1</v>
      </c>
      <c r="AX198" s="8">
        <v>1</v>
      </c>
      <c r="AY198" s="8">
        <v>1</v>
      </c>
      <c r="AZ198" s="8">
        <v>2</v>
      </c>
      <c r="BA198" s="8">
        <v>1</v>
      </c>
      <c r="BB198" s="8">
        <v>1</v>
      </c>
      <c r="BC198" s="8">
        <v>1</v>
      </c>
      <c r="BD198" s="8">
        <v>1</v>
      </c>
      <c r="BE198" s="8">
        <v>1</v>
      </c>
      <c r="BF198" s="8">
        <v>1</v>
      </c>
      <c r="BG198" s="8">
        <v>3</v>
      </c>
      <c r="BH198" s="8">
        <v>1</v>
      </c>
      <c r="BI198" s="8">
        <v>1</v>
      </c>
      <c r="BJ198" s="8">
        <v>1</v>
      </c>
      <c r="BK198" s="8">
        <v>1</v>
      </c>
      <c r="BL198" s="8">
        <v>1</v>
      </c>
      <c r="BM198" s="8">
        <v>1</v>
      </c>
      <c r="BN198" s="8">
        <v>1</v>
      </c>
      <c r="BO198" s="8">
        <v>1</v>
      </c>
      <c r="BP198" s="8">
        <v>1</v>
      </c>
      <c r="BQ198" s="8">
        <v>1</v>
      </c>
      <c r="BR198" s="8">
        <v>1</v>
      </c>
      <c r="BS198" s="8">
        <v>1</v>
      </c>
      <c r="BT198" s="8">
        <v>1</v>
      </c>
      <c r="BU198" s="8">
        <v>1</v>
      </c>
      <c r="BV198" s="8">
        <v>1</v>
      </c>
      <c r="BW198" s="8">
        <v>1</v>
      </c>
      <c r="BX198" s="8">
        <v>1</v>
      </c>
      <c r="BY198" s="8"/>
      <c r="BZ198" s="8"/>
      <c r="CA198" s="8"/>
      <c r="CB198" s="8"/>
      <c r="CC198" s="8"/>
      <c r="CD198" s="8"/>
      <c r="CE198" s="8"/>
      <c r="CF198" s="8"/>
      <c r="CG198" s="8"/>
      <c r="CH198" s="8"/>
      <c r="CI198" s="8"/>
      <c r="CJ198" s="8"/>
      <c r="CK198" s="8">
        <v>4</v>
      </c>
      <c r="CL198" s="8"/>
      <c r="CM198" s="20">
        <v>8</v>
      </c>
    </row>
    <row r="199" spans="1:91" x14ac:dyDescent="0.2">
      <c r="A199" s="26">
        <v>195</v>
      </c>
      <c r="B199" s="33" t="s">
        <v>993</v>
      </c>
      <c r="C199" s="9" t="s">
        <v>162</v>
      </c>
      <c r="D199" s="10" t="s">
        <v>203</v>
      </c>
      <c r="E199" s="10">
        <v>38</v>
      </c>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v>1</v>
      </c>
      <c r="BD199" s="8">
        <v>1</v>
      </c>
      <c r="BE199" s="8">
        <v>1</v>
      </c>
      <c r="BF199" s="8">
        <v>1</v>
      </c>
      <c r="BG199" s="8">
        <v>3</v>
      </c>
      <c r="BH199" s="8">
        <v>1</v>
      </c>
      <c r="BI199" s="8">
        <v>1</v>
      </c>
      <c r="BJ199" s="8">
        <v>1</v>
      </c>
      <c r="BK199" s="8">
        <v>1</v>
      </c>
      <c r="BL199" s="8">
        <v>1</v>
      </c>
      <c r="BM199" s="8">
        <v>1</v>
      </c>
      <c r="BN199" s="8">
        <v>1</v>
      </c>
      <c r="BO199" s="8">
        <v>1</v>
      </c>
      <c r="BP199" s="8">
        <v>1</v>
      </c>
      <c r="BQ199" s="8">
        <v>1</v>
      </c>
      <c r="BR199" s="8">
        <v>1</v>
      </c>
      <c r="BS199" s="8">
        <v>1</v>
      </c>
      <c r="BT199" s="8">
        <v>1</v>
      </c>
      <c r="BU199" s="8">
        <v>1</v>
      </c>
      <c r="BV199" s="8">
        <v>1</v>
      </c>
      <c r="BW199" s="8">
        <v>1</v>
      </c>
      <c r="BX199" s="8">
        <v>1</v>
      </c>
      <c r="BY199" s="8"/>
      <c r="BZ199" s="8"/>
      <c r="CA199" s="8"/>
      <c r="CB199" s="8"/>
      <c r="CC199" s="8"/>
      <c r="CD199" s="8"/>
      <c r="CE199" s="8">
        <v>4</v>
      </c>
      <c r="CF199" s="8"/>
      <c r="CG199" s="8"/>
      <c r="CH199" s="8"/>
      <c r="CI199" s="8"/>
      <c r="CJ199" s="8"/>
      <c r="CK199" s="8">
        <v>4</v>
      </c>
      <c r="CL199" s="8"/>
      <c r="CM199" s="20">
        <v>6</v>
      </c>
    </row>
    <row r="200" spans="1:91" x14ac:dyDescent="0.2">
      <c r="A200" s="26">
        <v>196</v>
      </c>
      <c r="B200" s="33" t="s">
        <v>993</v>
      </c>
      <c r="C200" s="9" t="s">
        <v>168</v>
      </c>
      <c r="D200" s="10" t="s">
        <v>203</v>
      </c>
      <c r="E200" s="10">
        <v>7</v>
      </c>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v>3</v>
      </c>
      <c r="CF200" s="8"/>
      <c r="CG200" s="8"/>
      <c r="CH200" s="8"/>
      <c r="CI200" s="8"/>
      <c r="CJ200" s="8"/>
      <c r="CK200" s="8">
        <v>2</v>
      </c>
      <c r="CL200" s="8"/>
      <c r="CM200" s="20">
        <v>2</v>
      </c>
    </row>
    <row r="201" spans="1:91" x14ac:dyDescent="0.2">
      <c r="A201" s="26">
        <v>197</v>
      </c>
      <c r="B201" s="33" t="s">
        <v>993</v>
      </c>
      <c r="C201" s="9" t="s">
        <v>170</v>
      </c>
      <c r="D201" s="10" t="s">
        <v>203</v>
      </c>
      <c r="E201" s="10">
        <v>31</v>
      </c>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v>1</v>
      </c>
      <c r="BD201" s="8">
        <v>1</v>
      </c>
      <c r="BE201" s="8">
        <v>1</v>
      </c>
      <c r="BF201" s="8">
        <v>1</v>
      </c>
      <c r="BG201" s="8">
        <v>3</v>
      </c>
      <c r="BH201" s="8">
        <v>1</v>
      </c>
      <c r="BI201" s="8">
        <v>1</v>
      </c>
      <c r="BJ201" s="8">
        <v>1</v>
      </c>
      <c r="BK201" s="8">
        <v>1</v>
      </c>
      <c r="BL201" s="8">
        <v>1</v>
      </c>
      <c r="BM201" s="8">
        <v>1</v>
      </c>
      <c r="BN201" s="8">
        <v>1</v>
      </c>
      <c r="BO201" s="8">
        <v>1</v>
      </c>
      <c r="BP201" s="8">
        <v>1</v>
      </c>
      <c r="BQ201" s="8">
        <v>1</v>
      </c>
      <c r="BR201" s="8">
        <v>1</v>
      </c>
      <c r="BS201" s="8">
        <v>1</v>
      </c>
      <c r="BT201" s="8">
        <v>1</v>
      </c>
      <c r="BU201" s="8">
        <v>1</v>
      </c>
      <c r="BV201" s="8">
        <v>1</v>
      </c>
      <c r="BW201" s="8">
        <v>1</v>
      </c>
      <c r="BX201" s="8">
        <v>1</v>
      </c>
      <c r="BY201" s="8"/>
      <c r="BZ201" s="8"/>
      <c r="CA201" s="8"/>
      <c r="CB201" s="8"/>
      <c r="CC201" s="8"/>
      <c r="CD201" s="8"/>
      <c r="CE201" s="8">
        <v>3</v>
      </c>
      <c r="CF201" s="8"/>
      <c r="CG201" s="8"/>
      <c r="CH201" s="8"/>
      <c r="CI201" s="8"/>
      <c r="CJ201" s="8"/>
      <c r="CK201" s="8">
        <v>2</v>
      </c>
      <c r="CL201" s="8"/>
      <c r="CM201" s="20">
        <v>2</v>
      </c>
    </row>
    <row r="202" spans="1:91" x14ac:dyDescent="0.2">
      <c r="A202" s="26">
        <v>198</v>
      </c>
      <c r="B202" s="33" t="s">
        <v>993</v>
      </c>
      <c r="C202" s="9" t="s">
        <v>582</v>
      </c>
      <c r="D202" s="10" t="s">
        <v>203</v>
      </c>
      <c r="E202" s="10">
        <v>86</v>
      </c>
      <c r="F202" s="8"/>
      <c r="G202" s="8"/>
      <c r="H202" s="8"/>
      <c r="I202" s="8"/>
      <c r="J202" s="8">
        <v>1</v>
      </c>
      <c r="K202" s="8">
        <v>2</v>
      </c>
      <c r="L202" s="8">
        <v>1</v>
      </c>
      <c r="M202" s="8">
        <v>1</v>
      </c>
      <c r="N202" s="8">
        <v>1</v>
      </c>
      <c r="O202" s="8">
        <v>1</v>
      </c>
      <c r="P202" s="8">
        <v>1</v>
      </c>
      <c r="Q202" s="8">
        <v>1</v>
      </c>
      <c r="R202" s="8">
        <v>1</v>
      </c>
      <c r="S202" s="8">
        <v>1</v>
      </c>
      <c r="T202" s="8">
        <v>2</v>
      </c>
      <c r="U202" s="8">
        <v>1</v>
      </c>
      <c r="V202" s="8">
        <v>2</v>
      </c>
      <c r="W202" s="8">
        <v>7</v>
      </c>
      <c r="X202" s="8">
        <v>1</v>
      </c>
      <c r="Y202" s="8">
        <v>1</v>
      </c>
      <c r="Z202" s="8">
        <v>3</v>
      </c>
      <c r="AA202" s="8">
        <v>1</v>
      </c>
      <c r="AB202" s="8">
        <v>2</v>
      </c>
      <c r="AC202" s="8">
        <v>1</v>
      </c>
      <c r="AD202" s="8">
        <v>2</v>
      </c>
      <c r="AE202" s="8">
        <v>1</v>
      </c>
      <c r="AF202" s="8">
        <v>1</v>
      </c>
      <c r="AG202" s="8">
        <v>1</v>
      </c>
      <c r="AH202" s="8">
        <v>1</v>
      </c>
      <c r="AI202" s="8">
        <v>1</v>
      </c>
      <c r="AJ202" s="8">
        <v>1</v>
      </c>
      <c r="AK202" s="8">
        <v>1</v>
      </c>
      <c r="AL202" s="8">
        <v>1</v>
      </c>
      <c r="AM202" s="8">
        <v>1</v>
      </c>
      <c r="AN202" s="8">
        <v>1</v>
      </c>
      <c r="AO202" s="8">
        <v>1</v>
      </c>
      <c r="AP202" s="8">
        <v>2</v>
      </c>
      <c r="AQ202" s="8">
        <v>1</v>
      </c>
      <c r="AR202" s="8">
        <v>1</v>
      </c>
      <c r="AS202" s="8">
        <v>1</v>
      </c>
      <c r="AT202" s="8">
        <v>1</v>
      </c>
      <c r="AU202" s="8">
        <v>1</v>
      </c>
      <c r="AV202" s="8">
        <v>1</v>
      </c>
      <c r="AW202" s="8">
        <v>1</v>
      </c>
      <c r="AX202" s="8">
        <v>1</v>
      </c>
      <c r="AY202" s="8">
        <v>1</v>
      </c>
      <c r="AZ202" s="8">
        <v>2</v>
      </c>
      <c r="BA202" s="8">
        <v>1</v>
      </c>
      <c r="BB202" s="8">
        <v>1</v>
      </c>
      <c r="BC202" s="8">
        <v>1</v>
      </c>
      <c r="BD202" s="8">
        <v>1</v>
      </c>
      <c r="BE202" s="8">
        <v>1</v>
      </c>
      <c r="BF202" s="8">
        <v>1</v>
      </c>
      <c r="BG202" s="8">
        <v>3</v>
      </c>
      <c r="BH202" s="8">
        <v>1</v>
      </c>
      <c r="BI202" s="8">
        <v>1</v>
      </c>
      <c r="BJ202" s="8">
        <v>1</v>
      </c>
      <c r="BK202" s="8">
        <v>1</v>
      </c>
      <c r="BL202" s="8">
        <v>1</v>
      </c>
      <c r="BM202" s="8">
        <v>1</v>
      </c>
      <c r="BN202" s="8">
        <v>1</v>
      </c>
      <c r="BO202" s="8">
        <v>1</v>
      </c>
      <c r="BP202" s="8">
        <v>1</v>
      </c>
      <c r="BQ202" s="8">
        <v>1</v>
      </c>
      <c r="BR202" s="8">
        <v>1</v>
      </c>
      <c r="BS202" s="8">
        <v>1</v>
      </c>
      <c r="BT202" s="8">
        <v>1</v>
      </c>
      <c r="BU202" s="8">
        <v>1</v>
      </c>
      <c r="BV202" s="8">
        <v>1</v>
      </c>
      <c r="BW202" s="8">
        <v>1</v>
      </c>
      <c r="BX202" s="8">
        <v>1</v>
      </c>
      <c r="BY202" s="8"/>
      <c r="BZ202" s="8"/>
      <c r="CA202" s="8"/>
      <c r="CB202" s="8"/>
      <c r="CC202" s="8"/>
      <c r="CD202" s="8"/>
      <c r="CE202" s="8"/>
      <c r="CF202" s="8"/>
      <c r="CG202" s="8"/>
      <c r="CH202" s="8"/>
      <c r="CI202" s="8"/>
      <c r="CJ202" s="8"/>
      <c r="CK202" s="8">
        <v>1</v>
      </c>
      <c r="CL202" s="8"/>
      <c r="CM202" s="20">
        <v>1</v>
      </c>
    </row>
    <row r="203" spans="1:91" x14ac:dyDescent="0.2">
      <c r="A203" s="26">
        <v>199</v>
      </c>
      <c r="B203" s="33" t="s">
        <v>993</v>
      </c>
      <c r="C203" s="9" t="s">
        <v>167</v>
      </c>
      <c r="D203" s="10" t="s">
        <v>203</v>
      </c>
      <c r="E203" s="10">
        <v>31</v>
      </c>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c r="AY203" s="8"/>
      <c r="AZ203" s="8"/>
      <c r="BA203" s="8"/>
      <c r="BB203" s="8"/>
      <c r="BC203" s="8">
        <v>1</v>
      </c>
      <c r="BD203" s="8">
        <v>1</v>
      </c>
      <c r="BE203" s="8">
        <v>1</v>
      </c>
      <c r="BF203" s="8">
        <v>1</v>
      </c>
      <c r="BG203" s="8">
        <v>3</v>
      </c>
      <c r="BH203" s="8">
        <v>1</v>
      </c>
      <c r="BI203" s="8">
        <v>1</v>
      </c>
      <c r="BJ203" s="8">
        <v>1</v>
      </c>
      <c r="BK203" s="8">
        <v>1</v>
      </c>
      <c r="BL203" s="8">
        <v>1</v>
      </c>
      <c r="BM203" s="8">
        <v>1</v>
      </c>
      <c r="BN203" s="8">
        <v>1</v>
      </c>
      <c r="BO203" s="8">
        <v>1</v>
      </c>
      <c r="BP203" s="8">
        <v>1</v>
      </c>
      <c r="BQ203" s="8">
        <v>1</v>
      </c>
      <c r="BR203" s="8">
        <v>1</v>
      </c>
      <c r="BS203" s="8">
        <v>1</v>
      </c>
      <c r="BT203" s="8">
        <v>1</v>
      </c>
      <c r="BU203" s="8">
        <v>1</v>
      </c>
      <c r="BV203" s="8">
        <v>1</v>
      </c>
      <c r="BW203" s="8">
        <v>1</v>
      </c>
      <c r="BX203" s="8">
        <v>1</v>
      </c>
      <c r="BY203" s="8"/>
      <c r="BZ203" s="8"/>
      <c r="CA203" s="8"/>
      <c r="CB203" s="8"/>
      <c r="CC203" s="8"/>
      <c r="CD203" s="8"/>
      <c r="CE203" s="8">
        <v>3</v>
      </c>
      <c r="CF203" s="8"/>
      <c r="CG203" s="8"/>
      <c r="CH203" s="8"/>
      <c r="CI203" s="8"/>
      <c r="CJ203" s="8"/>
      <c r="CK203" s="8">
        <v>2</v>
      </c>
      <c r="CL203" s="8"/>
      <c r="CM203" s="20">
        <v>2</v>
      </c>
    </row>
    <row r="204" spans="1:91" x14ac:dyDescent="0.2">
      <c r="A204" s="26">
        <v>200</v>
      </c>
      <c r="B204" s="33" t="s">
        <v>993</v>
      </c>
      <c r="C204" s="9" t="s">
        <v>179</v>
      </c>
      <c r="D204" s="10" t="s">
        <v>203</v>
      </c>
      <c r="E204" s="10">
        <v>35</v>
      </c>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v>4</v>
      </c>
      <c r="CG204" s="8"/>
      <c r="CH204" s="8"/>
      <c r="CI204" s="8"/>
      <c r="CJ204" s="8"/>
      <c r="CK204" s="8">
        <v>16</v>
      </c>
      <c r="CL204" s="8"/>
      <c r="CM204" s="20">
        <v>15</v>
      </c>
    </row>
    <row r="205" spans="1:91" x14ac:dyDescent="0.2">
      <c r="A205" s="26">
        <v>201</v>
      </c>
      <c r="B205" s="33" t="s">
        <v>993</v>
      </c>
      <c r="C205" s="16" t="s">
        <v>409</v>
      </c>
      <c r="D205" s="10" t="s">
        <v>203</v>
      </c>
      <c r="E205" s="10">
        <v>362</v>
      </c>
      <c r="F205" s="8"/>
      <c r="G205" s="8"/>
      <c r="H205" s="8"/>
      <c r="I205" s="8"/>
      <c r="J205" s="8">
        <v>4</v>
      </c>
      <c r="K205" s="8">
        <v>8</v>
      </c>
      <c r="L205" s="8">
        <v>4</v>
      </c>
      <c r="M205" s="8">
        <v>4</v>
      </c>
      <c r="N205" s="8">
        <v>4</v>
      </c>
      <c r="O205" s="8">
        <v>4</v>
      </c>
      <c r="P205" s="8">
        <v>4</v>
      </c>
      <c r="Q205" s="8">
        <v>4</v>
      </c>
      <c r="R205" s="8">
        <v>4</v>
      </c>
      <c r="S205" s="8">
        <v>4</v>
      </c>
      <c r="T205" s="8">
        <v>8</v>
      </c>
      <c r="U205" s="8">
        <v>4</v>
      </c>
      <c r="V205" s="8">
        <v>8</v>
      </c>
      <c r="W205" s="8">
        <v>28</v>
      </c>
      <c r="X205" s="8">
        <v>4</v>
      </c>
      <c r="Y205" s="8">
        <v>4</v>
      </c>
      <c r="Z205" s="8">
        <v>12</v>
      </c>
      <c r="AA205" s="8">
        <v>4</v>
      </c>
      <c r="AB205" s="8">
        <v>8</v>
      </c>
      <c r="AC205" s="8">
        <v>4</v>
      </c>
      <c r="AD205" s="8">
        <v>8</v>
      </c>
      <c r="AE205" s="8">
        <v>4</v>
      </c>
      <c r="AF205" s="8">
        <v>4</v>
      </c>
      <c r="AG205" s="8">
        <v>4</v>
      </c>
      <c r="AH205" s="8">
        <v>4</v>
      </c>
      <c r="AI205" s="8">
        <v>4</v>
      </c>
      <c r="AJ205" s="8">
        <v>4</v>
      </c>
      <c r="AK205" s="8">
        <v>4</v>
      </c>
      <c r="AL205" s="8">
        <v>4</v>
      </c>
      <c r="AM205" s="8">
        <v>4</v>
      </c>
      <c r="AN205" s="8">
        <v>4</v>
      </c>
      <c r="AO205" s="8">
        <v>4</v>
      </c>
      <c r="AP205" s="8">
        <v>8</v>
      </c>
      <c r="AQ205" s="8">
        <v>4</v>
      </c>
      <c r="AR205" s="8">
        <v>4</v>
      </c>
      <c r="AS205" s="8">
        <v>4</v>
      </c>
      <c r="AT205" s="8">
        <v>4</v>
      </c>
      <c r="AU205" s="8">
        <v>4</v>
      </c>
      <c r="AV205" s="8">
        <v>4</v>
      </c>
      <c r="AW205" s="8">
        <v>4</v>
      </c>
      <c r="AX205" s="8">
        <v>4</v>
      </c>
      <c r="AY205" s="8">
        <v>4</v>
      </c>
      <c r="AZ205" s="8">
        <v>8</v>
      </c>
      <c r="BA205" s="8">
        <v>4</v>
      </c>
      <c r="BB205" s="8">
        <v>4</v>
      </c>
      <c r="BC205" s="8">
        <v>4</v>
      </c>
      <c r="BD205" s="8">
        <v>4</v>
      </c>
      <c r="BE205" s="8">
        <v>4</v>
      </c>
      <c r="BF205" s="8">
        <v>4</v>
      </c>
      <c r="BG205" s="8">
        <v>12</v>
      </c>
      <c r="BH205" s="8">
        <v>4</v>
      </c>
      <c r="BI205" s="8">
        <v>4</v>
      </c>
      <c r="BJ205" s="8">
        <v>4</v>
      </c>
      <c r="BK205" s="8">
        <v>4</v>
      </c>
      <c r="BL205" s="8">
        <v>4</v>
      </c>
      <c r="BM205" s="8">
        <v>4</v>
      </c>
      <c r="BN205" s="8">
        <v>4</v>
      </c>
      <c r="BO205" s="8">
        <v>4</v>
      </c>
      <c r="BP205" s="8">
        <v>4</v>
      </c>
      <c r="BQ205" s="8">
        <v>4</v>
      </c>
      <c r="BR205" s="8">
        <v>4</v>
      </c>
      <c r="BS205" s="8">
        <v>4</v>
      </c>
      <c r="BT205" s="8">
        <v>4</v>
      </c>
      <c r="BU205" s="8">
        <v>4</v>
      </c>
      <c r="BV205" s="8">
        <v>4</v>
      </c>
      <c r="BW205" s="8">
        <v>4</v>
      </c>
      <c r="BX205" s="8">
        <v>4</v>
      </c>
      <c r="BY205" s="8"/>
      <c r="BZ205" s="8"/>
      <c r="CA205" s="8"/>
      <c r="CB205" s="8"/>
      <c r="CC205" s="8"/>
      <c r="CD205" s="8"/>
      <c r="CE205" s="8">
        <v>6</v>
      </c>
      <c r="CF205" s="8">
        <v>5</v>
      </c>
      <c r="CG205" s="8"/>
      <c r="CH205" s="8">
        <v>3</v>
      </c>
      <c r="CI205" s="8"/>
      <c r="CJ205" s="8"/>
      <c r="CK205" s="8">
        <v>8</v>
      </c>
      <c r="CL205" s="8"/>
      <c r="CM205" s="20">
        <v>4</v>
      </c>
    </row>
    <row r="206" spans="1:91" x14ac:dyDescent="0.2">
      <c r="A206" s="26">
        <v>202</v>
      </c>
      <c r="B206" s="33" t="s">
        <v>993</v>
      </c>
      <c r="C206" s="16" t="s">
        <v>410</v>
      </c>
      <c r="D206" s="10" t="s">
        <v>203</v>
      </c>
      <c r="E206" s="10">
        <v>348</v>
      </c>
      <c r="F206" s="8"/>
      <c r="G206" s="8"/>
      <c r="H206" s="8"/>
      <c r="I206" s="8"/>
      <c r="J206" s="8">
        <v>4</v>
      </c>
      <c r="K206" s="8">
        <v>8</v>
      </c>
      <c r="L206" s="8">
        <v>4</v>
      </c>
      <c r="M206" s="8">
        <v>4</v>
      </c>
      <c r="N206" s="8">
        <v>4</v>
      </c>
      <c r="O206" s="8">
        <v>4</v>
      </c>
      <c r="P206" s="8">
        <v>4</v>
      </c>
      <c r="Q206" s="8">
        <v>4</v>
      </c>
      <c r="R206" s="8">
        <v>4</v>
      </c>
      <c r="S206" s="8">
        <v>4</v>
      </c>
      <c r="T206" s="8">
        <v>8</v>
      </c>
      <c r="U206" s="8">
        <v>4</v>
      </c>
      <c r="V206" s="8">
        <v>8</v>
      </c>
      <c r="W206" s="8">
        <v>28</v>
      </c>
      <c r="X206" s="8">
        <v>4</v>
      </c>
      <c r="Y206" s="8">
        <v>4</v>
      </c>
      <c r="Z206" s="8">
        <v>12</v>
      </c>
      <c r="AA206" s="8">
        <v>4</v>
      </c>
      <c r="AB206" s="8">
        <v>8</v>
      </c>
      <c r="AC206" s="8">
        <v>4</v>
      </c>
      <c r="AD206" s="8">
        <v>8</v>
      </c>
      <c r="AE206" s="8">
        <v>4</v>
      </c>
      <c r="AF206" s="8">
        <v>4</v>
      </c>
      <c r="AG206" s="8">
        <v>4</v>
      </c>
      <c r="AH206" s="8">
        <v>4</v>
      </c>
      <c r="AI206" s="8">
        <v>4</v>
      </c>
      <c r="AJ206" s="8">
        <v>4</v>
      </c>
      <c r="AK206" s="8">
        <v>4</v>
      </c>
      <c r="AL206" s="8">
        <v>4</v>
      </c>
      <c r="AM206" s="8">
        <v>4</v>
      </c>
      <c r="AN206" s="8">
        <v>4</v>
      </c>
      <c r="AO206" s="8">
        <v>4</v>
      </c>
      <c r="AP206" s="8">
        <v>8</v>
      </c>
      <c r="AQ206" s="8">
        <v>4</v>
      </c>
      <c r="AR206" s="8">
        <v>4</v>
      </c>
      <c r="AS206" s="8">
        <v>4</v>
      </c>
      <c r="AT206" s="8">
        <v>4</v>
      </c>
      <c r="AU206" s="8">
        <v>4</v>
      </c>
      <c r="AV206" s="8">
        <v>4</v>
      </c>
      <c r="AW206" s="8">
        <v>4</v>
      </c>
      <c r="AX206" s="8">
        <v>4</v>
      </c>
      <c r="AY206" s="8">
        <v>4</v>
      </c>
      <c r="AZ206" s="8">
        <v>8</v>
      </c>
      <c r="BA206" s="8">
        <v>4</v>
      </c>
      <c r="BB206" s="8">
        <v>4</v>
      </c>
      <c r="BC206" s="8">
        <v>4</v>
      </c>
      <c r="BD206" s="8">
        <v>4</v>
      </c>
      <c r="BE206" s="8">
        <v>4</v>
      </c>
      <c r="BF206" s="8">
        <v>4</v>
      </c>
      <c r="BG206" s="8">
        <v>12</v>
      </c>
      <c r="BH206" s="8">
        <v>4</v>
      </c>
      <c r="BI206" s="8">
        <v>4</v>
      </c>
      <c r="BJ206" s="8">
        <v>4</v>
      </c>
      <c r="BK206" s="8">
        <v>4</v>
      </c>
      <c r="BL206" s="8">
        <v>4</v>
      </c>
      <c r="BM206" s="8">
        <v>4</v>
      </c>
      <c r="BN206" s="8">
        <v>4</v>
      </c>
      <c r="BO206" s="8">
        <v>4</v>
      </c>
      <c r="BP206" s="8">
        <v>4</v>
      </c>
      <c r="BQ206" s="8">
        <v>4</v>
      </c>
      <c r="BR206" s="8">
        <v>4</v>
      </c>
      <c r="BS206" s="8">
        <v>4</v>
      </c>
      <c r="BT206" s="8">
        <v>4</v>
      </c>
      <c r="BU206" s="8">
        <v>4</v>
      </c>
      <c r="BV206" s="8">
        <v>4</v>
      </c>
      <c r="BW206" s="8">
        <v>4</v>
      </c>
      <c r="BX206" s="8">
        <v>4</v>
      </c>
      <c r="BY206" s="8"/>
      <c r="BZ206" s="8"/>
      <c r="CA206" s="8"/>
      <c r="CB206" s="8"/>
      <c r="CC206" s="8"/>
      <c r="CD206" s="8"/>
      <c r="CE206" s="8"/>
      <c r="CF206" s="8"/>
      <c r="CG206" s="8"/>
      <c r="CH206" s="8"/>
      <c r="CI206" s="8"/>
      <c r="CJ206" s="8"/>
      <c r="CK206" s="8">
        <v>8</v>
      </c>
      <c r="CL206" s="8"/>
      <c r="CM206" s="20">
        <v>4</v>
      </c>
    </row>
    <row r="207" spans="1:91" x14ac:dyDescent="0.2">
      <c r="A207" s="26">
        <v>203</v>
      </c>
      <c r="B207" s="33" t="s">
        <v>993</v>
      </c>
      <c r="C207" s="9" t="s">
        <v>174</v>
      </c>
      <c r="D207" s="10" t="s">
        <v>203</v>
      </c>
      <c r="E207" s="10">
        <v>32</v>
      </c>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c r="AZ207" s="8"/>
      <c r="BA207" s="8"/>
      <c r="BB207" s="8"/>
      <c r="BC207" s="8">
        <v>1</v>
      </c>
      <c r="BD207" s="8">
        <v>1</v>
      </c>
      <c r="BE207" s="8">
        <v>1</v>
      </c>
      <c r="BF207" s="8">
        <v>1</v>
      </c>
      <c r="BG207" s="8">
        <v>3</v>
      </c>
      <c r="BH207" s="8">
        <v>1</v>
      </c>
      <c r="BI207" s="8">
        <v>1</v>
      </c>
      <c r="BJ207" s="8">
        <v>1</v>
      </c>
      <c r="BK207" s="8">
        <v>1</v>
      </c>
      <c r="BL207" s="8">
        <v>1</v>
      </c>
      <c r="BM207" s="8">
        <v>1</v>
      </c>
      <c r="BN207" s="8">
        <v>1</v>
      </c>
      <c r="BO207" s="8">
        <v>1</v>
      </c>
      <c r="BP207" s="8">
        <v>1</v>
      </c>
      <c r="BQ207" s="8">
        <v>1</v>
      </c>
      <c r="BR207" s="8">
        <v>1</v>
      </c>
      <c r="BS207" s="8">
        <v>1</v>
      </c>
      <c r="BT207" s="8">
        <v>1</v>
      </c>
      <c r="BU207" s="8">
        <v>1</v>
      </c>
      <c r="BV207" s="8">
        <v>1</v>
      </c>
      <c r="BW207" s="8">
        <v>1</v>
      </c>
      <c r="BX207" s="8">
        <v>1</v>
      </c>
      <c r="BY207" s="8"/>
      <c r="BZ207" s="8"/>
      <c r="CA207" s="8"/>
      <c r="CB207" s="8"/>
      <c r="CC207" s="8"/>
      <c r="CD207" s="8"/>
      <c r="CE207" s="8">
        <v>3</v>
      </c>
      <c r="CF207" s="8">
        <v>4</v>
      </c>
      <c r="CG207" s="8"/>
      <c r="CH207" s="8"/>
      <c r="CI207" s="8"/>
      <c r="CJ207" s="8"/>
      <c r="CK207" s="8">
        <v>1</v>
      </c>
      <c r="CL207" s="8"/>
      <c r="CM207" s="20"/>
    </row>
    <row r="208" spans="1:91" x14ac:dyDescent="0.2">
      <c r="A208" s="26">
        <v>204</v>
      </c>
      <c r="B208" s="33" t="s">
        <v>993</v>
      </c>
      <c r="C208" s="11" t="s">
        <v>149</v>
      </c>
      <c r="D208" s="10" t="s">
        <v>203</v>
      </c>
      <c r="E208" s="10">
        <v>91</v>
      </c>
      <c r="F208" s="8"/>
      <c r="G208" s="8"/>
      <c r="H208" s="8"/>
      <c r="I208" s="8"/>
      <c r="J208" s="8">
        <v>1</v>
      </c>
      <c r="K208" s="8">
        <v>2</v>
      </c>
      <c r="L208" s="8">
        <v>1</v>
      </c>
      <c r="M208" s="8">
        <v>1</v>
      </c>
      <c r="N208" s="8">
        <v>1</v>
      </c>
      <c r="O208" s="8">
        <v>1</v>
      </c>
      <c r="P208" s="8">
        <v>1</v>
      </c>
      <c r="Q208" s="8">
        <v>1</v>
      </c>
      <c r="R208" s="8">
        <v>1</v>
      </c>
      <c r="S208" s="8">
        <v>1</v>
      </c>
      <c r="T208" s="8">
        <v>2</v>
      </c>
      <c r="U208" s="8">
        <v>1</v>
      </c>
      <c r="V208" s="8">
        <v>2</v>
      </c>
      <c r="W208" s="8">
        <v>7</v>
      </c>
      <c r="X208" s="8">
        <v>1</v>
      </c>
      <c r="Y208" s="8">
        <v>1</v>
      </c>
      <c r="Z208" s="8">
        <v>3</v>
      </c>
      <c r="AA208" s="8">
        <v>1</v>
      </c>
      <c r="AB208" s="8">
        <v>2</v>
      </c>
      <c r="AC208" s="8">
        <v>1</v>
      </c>
      <c r="AD208" s="8">
        <v>2</v>
      </c>
      <c r="AE208" s="8">
        <v>1</v>
      </c>
      <c r="AF208" s="8">
        <v>1</v>
      </c>
      <c r="AG208" s="8">
        <v>1</v>
      </c>
      <c r="AH208" s="8">
        <v>1</v>
      </c>
      <c r="AI208" s="8">
        <v>1</v>
      </c>
      <c r="AJ208" s="8">
        <v>1</v>
      </c>
      <c r="AK208" s="8">
        <v>1</v>
      </c>
      <c r="AL208" s="8">
        <v>1</v>
      </c>
      <c r="AM208" s="8">
        <v>1</v>
      </c>
      <c r="AN208" s="8">
        <v>1</v>
      </c>
      <c r="AO208" s="8">
        <v>1</v>
      </c>
      <c r="AP208" s="8">
        <v>2</v>
      </c>
      <c r="AQ208" s="8">
        <v>1</v>
      </c>
      <c r="AR208" s="8">
        <v>1</v>
      </c>
      <c r="AS208" s="8">
        <v>1</v>
      </c>
      <c r="AT208" s="8">
        <v>1</v>
      </c>
      <c r="AU208" s="8">
        <v>1</v>
      </c>
      <c r="AV208" s="8">
        <v>1</v>
      </c>
      <c r="AW208" s="8">
        <v>1</v>
      </c>
      <c r="AX208" s="8">
        <v>1</v>
      </c>
      <c r="AY208" s="8">
        <v>1</v>
      </c>
      <c r="AZ208" s="8">
        <v>2</v>
      </c>
      <c r="BA208" s="8">
        <v>1</v>
      </c>
      <c r="BB208" s="8">
        <v>1</v>
      </c>
      <c r="BC208" s="8">
        <v>1</v>
      </c>
      <c r="BD208" s="8">
        <v>1</v>
      </c>
      <c r="BE208" s="8">
        <v>1</v>
      </c>
      <c r="BF208" s="8">
        <v>1</v>
      </c>
      <c r="BG208" s="8">
        <v>3</v>
      </c>
      <c r="BH208" s="8">
        <v>1</v>
      </c>
      <c r="BI208" s="8">
        <v>1</v>
      </c>
      <c r="BJ208" s="8">
        <v>1</v>
      </c>
      <c r="BK208" s="8">
        <v>1</v>
      </c>
      <c r="BL208" s="8">
        <v>1</v>
      </c>
      <c r="BM208" s="8">
        <v>1</v>
      </c>
      <c r="BN208" s="8">
        <v>1</v>
      </c>
      <c r="BO208" s="8">
        <v>1</v>
      </c>
      <c r="BP208" s="8">
        <v>1</v>
      </c>
      <c r="BQ208" s="8">
        <v>1</v>
      </c>
      <c r="BR208" s="8">
        <v>1</v>
      </c>
      <c r="BS208" s="8">
        <v>1</v>
      </c>
      <c r="BT208" s="8">
        <v>1</v>
      </c>
      <c r="BU208" s="8">
        <v>1</v>
      </c>
      <c r="BV208" s="8">
        <v>1</v>
      </c>
      <c r="BW208" s="8">
        <v>1</v>
      </c>
      <c r="BX208" s="8">
        <v>1</v>
      </c>
      <c r="BY208" s="8"/>
      <c r="BZ208" s="8"/>
      <c r="CA208" s="8"/>
      <c r="CB208" s="8"/>
      <c r="CC208" s="8"/>
      <c r="CD208" s="8"/>
      <c r="CE208" s="8">
        <v>4</v>
      </c>
      <c r="CF208" s="8"/>
      <c r="CG208" s="8"/>
      <c r="CH208" s="8"/>
      <c r="CI208" s="8"/>
      <c r="CJ208" s="8"/>
      <c r="CK208" s="8">
        <v>1</v>
      </c>
      <c r="CL208" s="8"/>
      <c r="CM208" s="20">
        <v>2</v>
      </c>
    </row>
    <row r="209" spans="1:91" x14ac:dyDescent="0.2">
      <c r="A209" s="26">
        <v>205</v>
      </c>
      <c r="B209" s="33" t="s">
        <v>998</v>
      </c>
      <c r="C209" s="17" t="s">
        <v>411</v>
      </c>
      <c r="D209" s="10" t="s">
        <v>203</v>
      </c>
      <c r="E209" s="10">
        <v>1</v>
      </c>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20">
        <v>1</v>
      </c>
    </row>
    <row r="210" spans="1:91" x14ac:dyDescent="0.2">
      <c r="A210" s="26">
        <v>206</v>
      </c>
      <c r="B210" s="33" t="s">
        <v>993</v>
      </c>
      <c r="C210" s="15" t="s">
        <v>412</v>
      </c>
      <c r="D210" s="10" t="s">
        <v>203</v>
      </c>
      <c r="E210" s="10">
        <v>363</v>
      </c>
      <c r="F210" s="8"/>
      <c r="G210" s="8"/>
      <c r="H210" s="8"/>
      <c r="I210" s="8"/>
      <c r="J210" s="8">
        <v>4</v>
      </c>
      <c r="K210" s="8">
        <v>8</v>
      </c>
      <c r="L210" s="8">
        <v>4</v>
      </c>
      <c r="M210" s="8">
        <v>4</v>
      </c>
      <c r="N210" s="8">
        <v>4</v>
      </c>
      <c r="O210" s="8">
        <v>4</v>
      </c>
      <c r="P210" s="8">
        <v>4</v>
      </c>
      <c r="Q210" s="8">
        <v>4</v>
      </c>
      <c r="R210" s="8">
        <v>4</v>
      </c>
      <c r="S210" s="8">
        <v>4</v>
      </c>
      <c r="T210" s="8">
        <v>8</v>
      </c>
      <c r="U210" s="8">
        <v>4</v>
      </c>
      <c r="V210" s="8">
        <v>8</v>
      </c>
      <c r="W210" s="8">
        <v>28</v>
      </c>
      <c r="X210" s="8">
        <v>4</v>
      </c>
      <c r="Y210" s="8">
        <v>4</v>
      </c>
      <c r="Z210" s="8">
        <v>12</v>
      </c>
      <c r="AA210" s="8">
        <v>4</v>
      </c>
      <c r="AB210" s="8">
        <v>8</v>
      </c>
      <c r="AC210" s="8">
        <v>4</v>
      </c>
      <c r="AD210" s="8">
        <v>8</v>
      </c>
      <c r="AE210" s="8">
        <v>4</v>
      </c>
      <c r="AF210" s="8">
        <v>4</v>
      </c>
      <c r="AG210" s="8">
        <v>4</v>
      </c>
      <c r="AH210" s="8">
        <v>4</v>
      </c>
      <c r="AI210" s="8">
        <v>4</v>
      </c>
      <c r="AJ210" s="8">
        <v>4</v>
      </c>
      <c r="AK210" s="8">
        <v>4</v>
      </c>
      <c r="AL210" s="8">
        <v>4</v>
      </c>
      <c r="AM210" s="8">
        <v>4</v>
      </c>
      <c r="AN210" s="8">
        <v>4</v>
      </c>
      <c r="AO210" s="8">
        <v>4</v>
      </c>
      <c r="AP210" s="8">
        <v>8</v>
      </c>
      <c r="AQ210" s="8">
        <v>4</v>
      </c>
      <c r="AR210" s="8">
        <v>4</v>
      </c>
      <c r="AS210" s="8">
        <v>4</v>
      </c>
      <c r="AT210" s="8">
        <v>4</v>
      </c>
      <c r="AU210" s="8">
        <v>4</v>
      </c>
      <c r="AV210" s="8">
        <v>4</v>
      </c>
      <c r="AW210" s="8">
        <v>4</v>
      </c>
      <c r="AX210" s="8">
        <v>4</v>
      </c>
      <c r="AY210" s="8">
        <v>4</v>
      </c>
      <c r="AZ210" s="8">
        <v>8</v>
      </c>
      <c r="BA210" s="8">
        <v>4</v>
      </c>
      <c r="BB210" s="8">
        <v>4</v>
      </c>
      <c r="BC210" s="8">
        <v>4</v>
      </c>
      <c r="BD210" s="8">
        <v>4</v>
      </c>
      <c r="BE210" s="8">
        <v>4</v>
      </c>
      <c r="BF210" s="8">
        <v>4</v>
      </c>
      <c r="BG210" s="8">
        <v>12</v>
      </c>
      <c r="BH210" s="8">
        <v>4</v>
      </c>
      <c r="BI210" s="8">
        <v>4</v>
      </c>
      <c r="BJ210" s="8">
        <v>4</v>
      </c>
      <c r="BK210" s="8">
        <v>4</v>
      </c>
      <c r="BL210" s="8">
        <v>4</v>
      </c>
      <c r="BM210" s="8">
        <v>4</v>
      </c>
      <c r="BN210" s="8">
        <v>4</v>
      </c>
      <c r="BO210" s="8">
        <v>4</v>
      </c>
      <c r="BP210" s="8">
        <v>4</v>
      </c>
      <c r="BQ210" s="8">
        <v>4</v>
      </c>
      <c r="BR210" s="8">
        <v>4</v>
      </c>
      <c r="BS210" s="8">
        <v>4</v>
      </c>
      <c r="BT210" s="8">
        <v>4</v>
      </c>
      <c r="BU210" s="8">
        <v>4</v>
      </c>
      <c r="BV210" s="8">
        <v>4</v>
      </c>
      <c r="BW210" s="8">
        <v>4</v>
      </c>
      <c r="BX210" s="8">
        <v>4</v>
      </c>
      <c r="BY210" s="8"/>
      <c r="BZ210" s="8"/>
      <c r="CA210" s="8"/>
      <c r="CB210" s="8"/>
      <c r="CC210" s="8"/>
      <c r="CD210" s="8"/>
      <c r="CE210" s="8">
        <v>4</v>
      </c>
      <c r="CF210" s="8"/>
      <c r="CG210" s="8"/>
      <c r="CH210" s="8"/>
      <c r="CI210" s="8"/>
      <c r="CJ210" s="8"/>
      <c r="CK210" s="8">
        <v>16</v>
      </c>
      <c r="CL210" s="8"/>
      <c r="CM210" s="20">
        <v>7</v>
      </c>
    </row>
    <row r="211" spans="1:91" x14ac:dyDescent="0.2">
      <c r="A211" s="26">
        <v>207</v>
      </c>
      <c r="B211" s="33" t="s">
        <v>993</v>
      </c>
      <c r="C211" s="16" t="s">
        <v>173</v>
      </c>
      <c r="D211" s="10" t="s">
        <v>203</v>
      </c>
      <c r="E211" s="10">
        <v>2</v>
      </c>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c r="CE211" s="8">
        <v>1</v>
      </c>
      <c r="CF211" s="8"/>
      <c r="CG211" s="8"/>
      <c r="CH211" s="8"/>
      <c r="CI211" s="8"/>
      <c r="CJ211" s="8"/>
      <c r="CK211" s="8"/>
      <c r="CL211" s="8"/>
      <c r="CM211" s="20">
        <v>1</v>
      </c>
    </row>
    <row r="212" spans="1:91" x14ac:dyDescent="0.2">
      <c r="A212" s="26">
        <v>208</v>
      </c>
      <c r="B212" s="33" t="s">
        <v>993</v>
      </c>
      <c r="C212" s="16" t="s">
        <v>413</v>
      </c>
      <c r="D212" s="10" t="s">
        <v>203</v>
      </c>
      <c r="E212" s="10">
        <v>1</v>
      </c>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v>1</v>
      </c>
      <c r="CF212" s="8"/>
      <c r="CG212" s="8"/>
      <c r="CH212" s="8"/>
      <c r="CI212" s="8"/>
      <c r="CJ212" s="8"/>
      <c r="CK212" s="8"/>
      <c r="CL212" s="8"/>
      <c r="CM212" s="20"/>
    </row>
    <row r="213" spans="1:91" x14ac:dyDescent="0.2">
      <c r="A213" s="26">
        <v>209</v>
      </c>
      <c r="B213" s="33" t="s">
        <v>993</v>
      </c>
      <c r="C213" s="16" t="s">
        <v>164</v>
      </c>
      <c r="D213" s="10" t="s">
        <v>203</v>
      </c>
      <c r="E213" s="10">
        <v>7</v>
      </c>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v>4</v>
      </c>
      <c r="CF213" s="8"/>
      <c r="CG213" s="8"/>
      <c r="CH213" s="8"/>
      <c r="CI213" s="8"/>
      <c r="CJ213" s="8"/>
      <c r="CK213" s="8">
        <v>1</v>
      </c>
      <c r="CL213" s="8"/>
      <c r="CM213" s="20">
        <v>2</v>
      </c>
    </row>
    <row r="214" spans="1:91" x14ac:dyDescent="0.2">
      <c r="A214" s="26">
        <v>210</v>
      </c>
      <c r="B214" s="33" t="s">
        <v>993</v>
      </c>
      <c r="C214" s="16" t="s">
        <v>150</v>
      </c>
      <c r="D214" s="10" t="s">
        <v>203</v>
      </c>
      <c r="E214" s="10">
        <v>8</v>
      </c>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v>4</v>
      </c>
      <c r="CG214" s="8"/>
      <c r="CH214" s="8"/>
      <c r="CI214" s="8"/>
      <c r="CJ214" s="8"/>
      <c r="CK214" s="8">
        <v>4</v>
      </c>
      <c r="CL214" s="8"/>
      <c r="CM214" s="20"/>
    </row>
    <row r="215" spans="1:91" x14ac:dyDescent="0.2">
      <c r="A215" s="26">
        <v>211</v>
      </c>
      <c r="B215" s="33" t="s">
        <v>993</v>
      </c>
      <c r="C215" s="9" t="s">
        <v>157</v>
      </c>
      <c r="D215" s="10" t="s">
        <v>203</v>
      </c>
      <c r="E215" s="10">
        <v>4</v>
      </c>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v>2</v>
      </c>
      <c r="CL215" s="8"/>
      <c r="CM215" s="20">
        <v>2</v>
      </c>
    </row>
    <row r="216" spans="1:91" x14ac:dyDescent="0.2">
      <c r="A216" s="26">
        <v>212</v>
      </c>
      <c r="B216" s="33" t="s">
        <v>993</v>
      </c>
      <c r="C216" s="9" t="s">
        <v>143</v>
      </c>
      <c r="D216" s="10" t="s">
        <v>203</v>
      </c>
      <c r="E216" s="10">
        <v>94</v>
      </c>
      <c r="F216" s="8"/>
      <c r="G216" s="8"/>
      <c r="H216" s="8"/>
      <c r="I216" s="8"/>
      <c r="J216" s="8">
        <v>1</v>
      </c>
      <c r="K216" s="8">
        <v>2</v>
      </c>
      <c r="L216" s="8">
        <v>1</v>
      </c>
      <c r="M216" s="8">
        <v>1</v>
      </c>
      <c r="N216" s="8">
        <v>1</v>
      </c>
      <c r="O216" s="8">
        <v>1</v>
      </c>
      <c r="P216" s="8">
        <v>1</v>
      </c>
      <c r="Q216" s="8">
        <v>1</v>
      </c>
      <c r="R216" s="8">
        <v>1</v>
      </c>
      <c r="S216" s="8">
        <v>1</v>
      </c>
      <c r="T216" s="8">
        <v>2</v>
      </c>
      <c r="U216" s="8">
        <v>1</v>
      </c>
      <c r="V216" s="8">
        <v>2</v>
      </c>
      <c r="W216" s="8">
        <v>7</v>
      </c>
      <c r="X216" s="8">
        <v>1</v>
      </c>
      <c r="Y216" s="8">
        <v>1</v>
      </c>
      <c r="Z216" s="8">
        <v>3</v>
      </c>
      <c r="AA216" s="8">
        <v>1</v>
      </c>
      <c r="AB216" s="8">
        <v>2</v>
      </c>
      <c r="AC216" s="8">
        <v>1</v>
      </c>
      <c r="AD216" s="8">
        <v>2</v>
      </c>
      <c r="AE216" s="8">
        <v>1</v>
      </c>
      <c r="AF216" s="8">
        <v>1</v>
      </c>
      <c r="AG216" s="8">
        <v>1</v>
      </c>
      <c r="AH216" s="8">
        <v>1</v>
      </c>
      <c r="AI216" s="8">
        <v>1</v>
      </c>
      <c r="AJ216" s="8">
        <v>1</v>
      </c>
      <c r="AK216" s="8">
        <v>1</v>
      </c>
      <c r="AL216" s="8">
        <v>1</v>
      </c>
      <c r="AM216" s="8">
        <v>1</v>
      </c>
      <c r="AN216" s="8">
        <v>1</v>
      </c>
      <c r="AO216" s="8">
        <v>1</v>
      </c>
      <c r="AP216" s="8">
        <v>2</v>
      </c>
      <c r="AQ216" s="8">
        <v>1</v>
      </c>
      <c r="AR216" s="8">
        <v>1</v>
      </c>
      <c r="AS216" s="8">
        <v>1</v>
      </c>
      <c r="AT216" s="8">
        <v>1</v>
      </c>
      <c r="AU216" s="8">
        <v>1</v>
      </c>
      <c r="AV216" s="8">
        <v>1</v>
      </c>
      <c r="AW216" s="8">
        <v>1</v>
      </c>
      <c r="AX216" s="8">
        <v>1</v>
      </c>
      <c r="AY216" s="8">
        <v>1</v>
      </c>
      <c r="AZ216" s="8">
        <v>2</v>
      </c>
      <c r="BA216" s="8">
        <v>1</v>
      </c>
      <c r="BB216" s="8">
        <v>1</v>
      </c>
      <c r="BC216" s="8">
        <v>1</v>
      </c>
      <c r="BD216" s="8">
        <v>1</v>
      </c>
      <c r="BE216" s="8">
        <v>1</v>
      </c>
      <c r="BF216" s="8">
        <v>1</v>
      </c>
      <c r="BG216" s="8">
        <v>3</v>
      </c>
      <c r="BH216" s="8">
        <v>1</v>
      </c>
      <c r="BI216" s="8">
        <v>1</v>
      </c>
      <c r="BJ216" s="8">
        <v>1</v>
      </c>
      <c r="BK216" s="8">
        <v>1</v>
      </c>
      <c r="BL216" s="8">
        <v>1</v>
      </c>
      <c r="BM216" s="8">
        <v>1</v>
      </c>
      <c r="BN216" s="8">
        <v>1</v>
      </c>
      <c r="BO216" s="8">
        <v>1</v>
      </c>
      <c r="BP216" s="8">
        <v>1</v>
      </c>
      <c r="BQ216" s="8">
        <v>1</v>
      </c>
      <c r="BR216" s="8">
        <v>1</v>
      </c>
      <c r="BS216" s="8">
        <v>1</v>
      </c>
      <c r="BT216" s="8">
        <v>1</v>
      </c>
      <c r="BU216" s="8">
        <v>1</v>
      </c>
      <c r="BV216" s="8">
        <v>1</v>
      </c>
      <c r="BW216" s="8">
        <v>1</v>
      </c>
      <c r="BX216" s="8">
        <v>1</v>
      </c>
      <c r="BY216" s="8"/>
      <c r="BZ216" s="8"/>
      <c r="CA216" s="8"/>
      <c r="CB216" s="8"/>
      <c r="CC216" s="8"/>
      <c r="CD216" s="8"/>
      <c r="CE216" s="8">
        <v>1</v>
      </c>
      <c r="CF216" s="8">
        <v>2</v>
      </c>
      <c r="CG216" s="8"/>
      <c r="CH216" s="8">
        <v>1</v>
      </c>
      <c r="CI216" s="8"/>
      <c r="CJ216" s="8"/>
      <c r="CK216" s="8">
        <v>3</v>
      </c>
      <c r="CL216" s="8"/>
      <c r="CM216" s="20">
        <v>3</v>
      </c>
    </row>
    <row r="217" spans="1:91" x14ac:dyDescent="0.2">
      <c r="A217" s="26">
        <v>213</v>
      </c>
      <c r="B217" s="33" t="s">
        <v>993</v>
      </c>
      <c r="C217" s="9" t="s">
        <v>414</v>
      </c>
      <c r="D217" s="10" t="s">
        <v>203</v>
      </c>
      <c r="E217" s="10">
        <v>26</v>
      </c>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C217" s="8">
        <v>1</v>
      </c>
      <c r="BD217" s="8">
        <v>1</v>
      </c>
      <c r="BE217" s="8">
        <v>1</v>
      </c>
      <c r="BF217" s="8">
        <v>1</v>
      </c>
      <c r="BG217" s="8">
        <v>3</v>
      </c>
      <c r="BH217" s="8">
        <v>1</v>
      </c>
      <c r="BI217" s="8">
        <v>1</v>
      </c>
      <c r="BJ217" s="8">
        <v>1</v>
      </c>
      <c r="BK217" s="8">
        <v>1</v>
      </c>
      <c r="BL217" s="8">
        <v>1</v>
      </c>
      <c r="BM217" s="8">
        <v>1</v>
      </c>
      <c r="BN217" s="8">
        <v>1</v>
      </c>
      <c r="BO217" s="8">
        <v>1</v>
      </c>
      <c r="BP217" s="8">
        <v>1</v>
      </c>
      <c r="BQ217" s="8">
        <v>1</v>
      </c>
      <c r="BR217" s="8">
        <v>1</v>
      </c>
      <c r="BS217" s="8">
        <v>1</v>
      </c>
      <c r="BT217" s="8">
        <v>1</v>
      </c>
      <c r="BU217" s="8">
        <v>1</v>
      </c>
      <c r="BV217" s="8">
        <v>1</v>
      </c>
      <c r="BW217" s="8">
        <v>1</v>
      </c>
      <c r="BX217" s="8">
        <v>1</v>
      </c>
      <c r="BY217" s="8"/>
      <c r="BZ217" s="8"/>
      <c r="CA217" s="8"/>
      <c r="CB217" s="8"/>
      <c r="CC217" s="8"/>
      <c r="CD217" s="8"/>
      <c r="CE217" s="8"/>
      <c r="CF217" s="8">
        <v>1</v>
      </c>
      <c r="CG217" s="8"/>
      <c r="CH217" s="8"/>
      <c r="CI217" s="8"/>
      <c r="CJ217" s="8"/>
      <c r="CK217" s="8">
        <v>1</v>
      </c>
      <c r="CL217" s="8"/>
      <c r="CM217" s="20"/>
    </row>
    <row r="218" spans="1:91" x14ac:dyDescent="0.2">
      <c r="A218" s="26">
        <v>214</v>
      </c>
      <c r="B218" s="33" t="s">
        <v>993</v>
      </c>
      <c r="C218" s="9" t="s">
        <v>415</v>
      </c>
      <c r="D218" s="10" t="s">
        <v>203</v>
      </c>
      <c r="E218" s="10">
        <v>64</v>
      </c>
      <c r="F218" s="8"/>
      <c r="G218" s="8"/>
      <c r="H218" s="8"/>
      <c r="I218" s="8"/>
      <c r="J218" s="8">
        <v>1</v>
      </c>
      <c r="K218" s="8">
        <v>2</v>
      </c>
      <c r="L218" s="8">
        <v>1</v>
      </c>
      <c r="M218" s="8">
        <v>1</v>
      </c>
      <c r="N218" s="8">
        <v>1</v>
      </c>
      <c r="O218" s="8">
        <v>1</v>
      </c>
      <c r="P218" s="8">
        <v>1</v>
      </c>
      <c r="Q218" s="8">
        <v>1</v>
      </c>
      <c r="R218" s="8">
        <v>1</v>
      </c>
      <c r="S218" s="8">
        <v>1</v>
      </c>
      <c r="T218" s="8">
        <v>2</v>
      </c>
      <c r="U218" s="8">
        <v>1</v>
      </c>
      <c r="V218" s="8">
        <v>2</v>
      </c>
      <c r="W218" s="8">
        <v>7</v>
      </c>
      <c r="X218" s="8">
        <v>1</v>
      </c>
      <c r="Y218" s="8">
        <v>1</v>
      </c>
      <c r="Z218" s="8">
        <v>3</v>
      </c>
      <c r="AA218" s="8">
        <v>1</v>
      </c>
      <c r="AB218" s="8">
        <v>2</v>
      </c>
      <c r="AC218" s="8">
        <v>1</v>
      </c>
      <c r="AD218" s="8">
        <v>2</v>
      </c>
      <c r="AE218" s="8">
        <v>1</v>
      </c>
      <c r="AF218" s="8">
        <v>1</v>
      </c>
      <c r="AG218" s="8">
        <v>1</v>
      </c>
      <c r="AH218" s="8">
        <v>1</v>
      </c>
      <c r="AI218" s="8">
        <v>1</v>
      </c>
      <c r="AJ218" s="8">
        <v>1</v>
      </c>
      <c r="AK218" s="8">
        <v>1</v>
      </c>
      <c r="AL218" s="8">
        <v>1</v>
      </c>
      <c r="AM218" s="8">
        <v>1</v>
      </c>
      <c r="AN218" s="8">
        <v>1</v>
      </c>
      <c r="AO218" s="8">
        <v>1</v>
      </c>
      <c r="AP218" s="8">
        <v>2</v>
      </c>
      <c r="AQ218" s="8">
        <v>1</v>
      </c>
      <c r="AR218" s="8">
        <v>1</v>
      </c>
      <c r="AS218" s="8">
        <v>1</v>
      </c>
      <c r="AT218" s="8">
        <v>1</v>
      </c>
      <c r="AU218" s="8">
        <v>1</v>
      </c>
      <c r="AV218" s="8">
        <v>1</v>
      </c>
      <c r="AW218" s="8">
        <v>1</v>
      </c>
      <c r="AX218" s="8">
        <v>1</v>
      </c>
      <c r="AY218" s="8">
        <v>1</v>
      </c>
      <c r="AZ218" s="8">
        <v>2</v>
      </c>
      <c r="BA218" s="8">
        <v>1</v>
      </c>
      <c r="BB218" s="8">
        <v>1</v>
      </c>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v>4</v>
      </c>
      <c r="CL218" s="8"/>
      <c r="CM218" s="20"/>
    </row>
    <row r="219" spans="1:91" x14ac:dyDescent="0.2">
      <c r="A219" s="26">
        <v>215</v>
      </c>
      <c r="B219" s="33" t="s">
        <v>993</v>
      </c>
      <c r="C219" s="9" t="s">
        <v>171</v>
      </c>
      <c r="D219" s="10" t="s">
        <v>203</v>
      </c>
      <c r="E219" s="10">
        <v>3</v>
      </c>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c r="CE219" s="8">
        <v>1</v>
      </c>
      <c r="CF219" s="8"/>
      <c r="CG219" s="8"/>
      <c r="CH219" s="8"/>
      <c r="CI219" s="8"/>
      <c r="CJ219" s="8"/>
      <c r="CK219" s="8">
        <v>1</v>
      </c>
      <c r="CL219" s="8"/>
      <c r="CM219" s="20">
        <v>1</v>
      </c>
    </row>
    <row r="220" spans="1:91" x14ac:dyDescent="0.2">
      <c r="A220" s="26">
        <v>216</v>
      </c>
      <c r="B220" s="33" t="s">
        <v>993</v>
      </c>
      <c r="C220" s="9" t="s">
        <v>416</v>
      </c>
      <c r="D220" s="10" t="s">
        <v>203</v>
      </c>
      <c r="E220" s="10">
        <v>5</v>
      </c>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c r="CE220" s="8"/>
      <c r="CF220" s="8">
        <v>1</v>
      </c>
      <c r="CG220" s="8"/>
      <c r="CH220" s="8"/>
      <c r="CI220" s="8"/>
      <c r="CJ220" s="8"/>
      <c r="CK220" s="8">
        <v>3</v>
      </c>
      <c r="CL220" s="8"/>
      <c r="CM220" s="20">
        <v>1</v>
      </c>
    </row>
    <row r="221" spans="1:91" x14ac:dyDescent="0.2">
      <c r="A221" s="26">
        <v>217</v>
      </c>
      <c r="B221" s="33" t="s">
        <v>993</v>
      </c>
      <c r="C221" s="15" t="s">
        <v>155</v>
      </c>
      <c r="D221" s="10" t="s">
        <v>203</v>
      </c>
      <c r="E221" s="10">
        <v>7</v>
      </c>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c r="CE221" s="8"/>
      <c r="CF221" s="8"/>
      <c r="CG221" s="8"/>
      <c r="CH221" s="8"/>
      <c r="CI221" s="8"/>
      <c r="CJ221" s="8"/>
      <c r="CK221" s="8">
        <v>4</v>
      </c>
      <c r="CL221" s="8"/>
      <c r="CM221" s="20">
        <v>3</v>
      </c>
    </row>
    <row r="222" spans="1:91" x14ac:dyDescent="0.2">
      <c r="A222" s="26">
        <v>218</v>
      </c>
      <c r="B222" s="33" t="s">
        <v>993</v>
      </c>
      <c r="C222" s="15" t="s">
        <v>144</v>
      </c>
      <c r="D222" s="10" t="s">
        <v>203</v>
      </c>
      <c r="E222" s="10">
        <v>94</v>
      </c>
      <c r="F222" s="8"/>
      <c r="G222" s="8"/>
      <c r="H222" s="8"/>
      <c r="I222" s="8"/>
      <c r="J222" s="8">
        <v>1</v>
      </c>
      <c r="K222" s="8">
        <v>2</v>
      </c>
      <c r="L222" s="8">
        <v>1</v>
      </c>
      <c r="M222" s="8">
        <v>1</v>
      </c>
      <c r="N222" s="8">
        <v>1</v>
      </c>
      <c r="O222" s="8">
        <v>1</v>
      </c>
      <c r="P222" s="8">
        <v>1</v>
      </c>
      <c r="Q222" s="8">
        <v>1</v>
      </c>
      <c r="R222" s="8">
        <v>1</v>
      </c>
      <c r="S222" s="8">
        <v>1</v>
      </c>
      <c r="T222" s="8">
        <v>2</v>
      </c>
      <c r="U222" s="8">
        <v>1</v>
      </c>
      <c r="V222" s="8">
        <v>2</v>
      </c>
      <c r="W222" s="8">
        <v>7</v>
      </c>
      <c r="X222" s="8">
        <v>1</v>
      </c>
      <c r="Y222" s="8">
        <v>1</v>
      </c>
      <c r="Z222" s="8">
        <v>3</v>
      </c>
      <c r="AA222" s="8">
        <v>1</v>
      </c>
      <c r="AB222" s="8">
        <v>2</v>
      </c>
      <c r="AC222" s="8">
        <v>1</v>
      </c>
      <c r="AD222" s="8">
        <v>2</v>
      </c>
      <c r="AE222" s="8">
        <v>1</v>
      </c>
      <c r="AF222" s="8">
        <v>1</v>
      </c>
      <c r="AG222" s="8">
        <v>1</v>
      </c>
      <c r="AH222" s="8">
        <v>1</v>
      </c>
      <c r="AI222" s="8">
        <v>1</v>
      </c>
      <c r="AJ222" s="8">
        <v>1</v>
      </c>
      <c r="AK222" s="8">
        <v>1</v>
      </c>
      <c r="AL222" s="8">
        <v>1</v>
      </c>
      <c r="AM222" s="8">
        <v>1</v>
      </c>
      <c r="AN222" s="8">
        <v>1</v>
      </c>
      <c r="AO222" s="8">
        <v>1</v>
      </c>
      <c r="AP222" s="8">
        <v>2</v>
      </c>
      <c r="AQ222" s="8">
        <v>1</v>
      </c>
      <c r="AR222" s="8">
        <v>1</v>
      </c>
      <c r="AS222" s="8">
        <v>1</v>
      </c>
      <c r="AT222" s="8">
        <v>1</v>
      </c>
      <c r="AU222" s="8">
        <v>1</v>
      </c>
      <c r="AV222" s="8">
        <v>1</v>
      </c>
      <c r="AW222" s="8">
        <v>1</v>
      </c>
      <c r="AX222" s="8">
        <v>1</v>
      </c>
      <c r="AY222" s="8">
        <v>1</v>
      </c>
      <c r="AZ222" s="8">
        <v>2</v>
      </c>
      <c r="BA222" s="8">
        <v>1</v>
      </c>
      <c r="BB222" s="8">
        <v>1</v>
      </c>
      <c r="BC222" s="8">
        <v>1</v>
      </c>
      <c r="BD222" s="8">
        <v>1</v>
      </c>
      <c r="BE222" s="8">
        <v>1</v>
      </c>
      <c r="BF222" s="8">
        <v>1</v>
      </c>
      <c r="BG222" s="8">
        <v>3</v>
      </c>
      <c r="BH222" s="8">
        <v>1</v>
      </c>
      <c r="BI222" s="8">
        <v>1</v>
      </c>
      <c r="BJ222" s="8">
        <v>1</v>
      </c>
      <c r="BK222" s="8">
        <v>1</v>
      </c>
      <c r="BL222" s="8">
        <v>1</v>
      </c>
      <c r="BM222" s="8">
        <v>1</v>
      </c>
      <c r="BN222" s="8">
        <v>1</v>
      </c>
      <c r="BO222" s="8">
        <v>1</v>
      </c>
      <c r="BP222" s="8">
        <v>1</v>
      </c>
      <c r="BQ222" s="8">
        <v>1</v>
      </c>
      <c r="BR222" s="8">
        <v>1</v>
      </c>
      <c r="BS222" s="8">
        <v>1</v>
      </c>
      <c r="BT222" s="8">
        <v>1</v>
      </c>
      <c r="BU222" s="8">
        <v>1</v>
      </c>
      <c r="BV222" s="8">
        <v>1</v>
      </c>
      <c r="BW222" s="8">
        <v>1</v>
      </c>
      <c r="BX222" s="8">
        <v>1</v>
      </c>
      <c r="BY222" s="8"/>
      <c r="BZ222" s="8"/>
      <c r="CA222" s="8"/>
      <c r="CB222" s="8"/>
      <c r="CC222" s="8"/>
      <c r="CD222" s="8"/>
      <c r="CE222" s="8">
        <v>1</v>
      </c>
      <c r="CF222" s="8">
        <v>2</v>
      </c>
      <c r="CG222" s="8"/>
      <c r="CH222" s="8">
        <v>1</v>
      </c>
      <c r="CI222" s="8"/>
      <c r="CJ222" s="8"/>
      <c r="CK222" s="8">
        <v>3</v>
      </c>
      <c r="CL222" s="8"/>
      <c r="CM222" s="20">
        <v>3</v>
      </c>
    </row>
    <row r="223" spans="1:91" x14ac:dyDescent="0.2">
      <c r="A223" s="26">
        <v>219</v>
      </c>
      <c r="B223" s="33" t="s">
        <v>993</v>
      </c>
      <c r="C223" s="15" t="s">
        <v>159</v>
      </c>
      <c r="D223" s="10" t="s">
        <v>203</v>
      </c>
      <c r="E223" s="10">
        <v>6</v>
      </c>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v>3</v>
      </c>
      <c r="CF223" s="8"/>
      <c r="CG223" s="8"/>
      <c r="CH223" s="8"/>
      <c r="CI223" s="8"/>
      <c r="CJ223" s="8"/>
      <c r="CK223" s="8"/>
      <c r="CL223" s="8"/>
      <c r="CM223" s="20">
        <v>3</v>
      </c>
    </row>
    <row r="224" spans="1:91" x14ac:dyDescent="0.2">
      <c r="A224" s="26">
        <v>220</v>
      </c>
      <c r="B224" s="33" t="s">
        <v>993</v>
      </c>
      <c r="C224" s="15" t="s">
        <v>145</v>
      </c>
      <c r="D224" s="10" t="s">
        <v>203</v>
      </c>
      <c r="E224" s="10">
        <v>186</v>
      </c>
      <c r="F224" s="8"/>
      <c r="G224" s="8"/>
      <c r="H224" s="8"/>
      <c r="I224" s="8"/>
      <c r="J224" s="8">
        <v>2</v>
      </c>
      <c r="K224" s="8">
        <v>4</v>
      </c>
      <c r="L224" s="8">
        <v>2</v>
      </c>
      <c r="M224" s="8">
        <v>2</v>
      </c>
      <c r="N224" s="8">
        <v>2</v>
      </c>
      <c r="O224" s="8">
        <v>2</v>
      </c>
      <c r="P224" s="8">
        <v>2</v>
      </c>
      <c r="Q224" s="8">
        <v>2</v>
      </c>
      <c r="R224" s="8">
        <v>2</v>
      </c>
      <c r="S224" s="8">
        <v>2</v>
      </c>
      <c r="T224" s="8">
        <v>4</v>
      </c>
      <c r="U224" s="8">
        <v>2</v>
      </c>
      <c r="V224" s="8">
        <v>4</v>
      </c>
      <c r="W224" s="8">
        <v>14</v>
      </c>
      <c r="X224" s="8">
        <v>2</v>
      </c>
      <c r="Y224" s="8">
        <v>2</v>
      </c>
      <c r="Z224" s="8">
        <v>6</v>
      </c>
      <c r="AA224" s="8">
        <v>2</v>
      </c>
      <c r="AB224" s="8">
        <v>4</v>
      </c>
      <c r="AC224" s="8">
        <v>2</v>
      </c>
      <c r="AD224" s="8">
        <v>4</v>
      </c>
      <c r="AE224" s="8">
        <v>2</v>
      </c>
      <c r="AF224" s="8">
        <v>2</v>
      </c>
      <c r="AG224" s="8">
        <v>2</v>
      </c>
      <c r="AH224" s="8">
        <v>2</v>
      </c>
      <c r="AI224" s="8">
        <v>2</v>
      </c>
      <c r="AJ224" s="8">
        <v>2</v>
      </c>
      <c r="AK224" s="8">
        <v>2</v>
      </c>
      <c r="AL224" s="8">
        <v>2</v>
      </c>
      <c r="AM224" s="8">
        <v>2</v>
      </c>
      <c r="AN224" s="8">
        <v>2</v>
      </c>
      <c r="AO224" s="8">
        <v>2</v>
      </c>
      <c r="AP224" s="8">
        <v>4</v>
      </c>
      <c r="AQ224" s="8">
        <v>2</v>
      </c>
      <c r="AR224" s="8">
        <v>2</v>
      </c>
      <c r="AS224" s="8">
        <v>2</v>
      </c>
      <c r="AT224" s="8">
        <v>2</v>
      </c>
      <c r="AU224" s="8">
        <v>2</v>
      </c>
      <c r="AV224" s="8">
        <v>2</v>
      </c>
      <c r="AW224" s="8">
        <v>2</v>
      </c>
      <c r="AX224" s="8">
        <v>2</v>
      </c>
      <c r="AY224" s="8">
        <v>2</v>
      </c>
      <c r="AZ224" s="8">
        <v>4</v>
      </c>
      <c r="BA224" s="8">
        <v>2</v>
      </c>
      <c r="BB224" s="8">
        <v>2</v>
      </c>
      <c r="BC224" s="8">
        <v>2</v>
      </c>
      <c r="BD224" s="8">
        <v>2</v>
      </c>
      <c r="BE224" s="8">
        <v>2</v>
      </c>
      <c r="BF224" s="8">
        <v>2</v>
      </c>
      <c r="BG224" s="8">
        <v>6</v>
      </c>
      <c r="BH224" s="8">
        <v>2</v>
      </c>
      <c r="BI224" s="8">
        <v>2</v>
      </c>
      <c r="BJ224" s="8">
        <v>2</v>
      </c>
      <c r="BK224" s="8">
        <v>2</v>
      </c>
      <c r="BL224" s="8">
        <v>2</v>
      </c>
      <c r="BM224" s="8">
        <v>2</v>
      </c>
      <c r="BN224" s="8">
        <v>2</v>
      </c>
      <c r="BO224" s="8">
        <v>2</v>
      </c>
      <c r="BP224" s="8">
        <v>2</v>
      </c>
      <c r="BQ224" s="8">
        <v>2</v>
      </c>
      <c r="BR224" s="8">
        <v>2</v>
      </c>
      <c r="BS224" s="8">
        <v>2</v>
      </c>
      <c r="BT224" s="8">
        <v>2</v>
      </c>
      <c r="BU224" s="8">
        <v>2</v>
      </c>
      <c r="BV224" s="8">
        <v>2</v>
      </c>
      <c r="BW224" s="8">
        <v>2</v>
      </c>
      <c r="BX224" s="8">
        <v>2</v>
      </c>
      <c r="BY224" s="8"/>
      <c r="BZ224" s="8"/>
      <c r="CA224" s="8"/>
      <c r="CB224" s="8"/>
      <c r="CC224" s="8"/>
      <c r="CD224" s="8"/>
      <c r="CE224" s="8">
        <v>4</v>
      </c>
      <c r="CF224" s="8">
        <v>2</v>
      </c>
      <c r="CG224" s="8"/>
      <c r="CH224" s="8">
        <v>1</v>
      </c>
      <c r="CI224" s="8"/>
      <c r="CJ224" s="8"/>
      <c r="CK224" s="8">
        <v>11</v>
      </c>
      <c r="CL224" s="8"/>
      <c r="CM224" s="20"/>
    </row>
    <row r="225" spans="1:91" x14ac:dyDescent="0.2">
      <c r="A225" s="26">
        <v>221</v>
      </c>
      <c r="B225" s="33" t="s">
        <v>993</v>
      </c>
      <c r="C225" s="9" t="s">
        <v>148</v>
      </c>
      <c r="D225" s="10" t="s">
        <v>203</v>
      </c>
      <c r="E225" s="10">
        <v>91</v>
      </c>
      <c r="F225" s="8"/>
      <c r="G225" s="8"/>
      <c r="H225" s="8"/>
      <c r="I225" s="8"/>
      <c r="J225" s="8">
        <v>1</v>
      </c>
      <c r="K225" s="8">
        <v>2</v>
      </c>
      <c r="L225" s="8">
        <v>1</v>
      </c>
      <c r="M225" s="8">
        <v>1</v>
      </c>
      <c r="N225" s="8">
        <v>1</v>
      </c>
      <c r="O225" s="8">
        <v>1</v>
      </c>
      <c r="P225" s="8">
        <v>1</v>
      </c>
      <c r="Q225" s="8">
        <v>1</v>
      </c>
      <c r="R225" s="8">
        <v>1</v>
      </c>
      <c r="S225" s="8">
        <v>1</v>
      </c>
      <c r="T225" s="8">
        <v>2</v>
      </c>
      <c r="U225" s="8">
        <v>1</v>
      </c>
      <c r="V225" s="8">
        <v>2</v>
      </c>
      <c r="W225" s="8">
        <v>7</v>
      </c>
      <c r="X225" s="8">
        <v>1</v>
      </c>
      <c r="Y225" s="8">
        <v>1</v>
      </c>
      <c r="Z225" s="8">
        <v>3</v>
      </c>
      <c r="AA225" s="8">
        <v>1</v>
      </c>
      <c r="AB225" s="8">
        <v>2</v>
      </c>
      <c r="AC225" s="8">
        <v>1</v>
      </c>
      <c r="AD225" s="8">
        <v>2</v>
      </c>
      <c r="AE225" s="8">
        <v>1</v>
      </c>
      <c r="AF225" s="8">
        <v>1</v>
      </c>
      <c r="AG225" s="8">
        <v>1</v>
      </c>
      <c r="AH225" s="8">
        <v>1</v>
      </c>
      <c r="AI225" s="8">
        <v>1</v>
      </c>
      <c r="AJ225" s="8">
        <v>1</v>
      </c>
      <c r="AK225" s="8">
        <v>1</v>
      </c>
      <c r="AL225" s="8">
        <v>1</v>
      </c>
      <c r="AM225" s="8">
        <v>1</v>
      </c>
      <c r="AN225" s="8">
        <v>1</v>
      </c>
      <c r="AO225" s="8">
        <v>1</v>
      </c>
      <c r="AP225" s="8">
        <v>2</v>
      </c>
      <c r="AQ225" s="8">
        <v>1</v>
      </c>
      <c r="AR225" s="8">
        <v>1</v>
      </c>
      <c r="AS225" s="8">
        <v>1</v>
      </c>
      <c r="AT225" s="8">
        <v>1</v>
      </c>
      <c r="AU225" s="8">
        <v>1</v>
      </c>
      <c r="AV225" s="8">
        <v>1</v>
      </c>
      <c r="AW225" s="8">
        <v>1</v>
      </c>
      <c r="AX225" s="8">
        <v>1</v>
      </c>
      <c r="AY225" s="8">
        <v>1</v>
      </c>
      <c r="AZ225" s="8">
        <v>2</v>
      </c>
      <c r="BA225" s="8">
        <v>1</v>
      </c>
      <c r="BB225" s="8">
        <v>1</v>
      </c>
      <c r="BC225" s="8">
        <v>1</v>
      </c>
      <c r="BD225" s="8">
        <v>1</v>
      </c>
      <c r="BE225" s="8">
        <v>1</v>
      </c>
      <c r="BF225" s="8">
        <v>1</v>
      </c>
      <c r="BG225" s="8">
        <v>3</v>
      </c>
      <c r="BH225" s="8">
        <v>1</v>
      </c>
      <c r="BI225" s="8">
        <v>1</v>
      </c>
      <c r="BJ225" s="8">
        <v>1</v>
      </c>
      <c r="BK225" s="8">
        <v>1</v>
      </c>
      <c r="BL225" s="8">
        <v>1</v>
      </c>
      <c r="BM225" s="8">
        <v>1</v>
      </c>
      <c r="BN225" s="8">
        <v>1</v>
      </c>
      <c r="BO225" s="8">
        <v>1</v>
      </c>
      <c r="BP225" s="8">
        <v>1</v>
      </c>
      <c r="BQ225" s="8">
        <v>1</v>
      </c>
      <c r="BR225" s="8">
        <v>1</v>
      </c>
      <c r="BS225" s="8">
        <v>1</v>
      </c>
      <c r="BT225" s="8">
        <v>1</v>
      </c>
      <c r="BU225" s="8">
        <v>1</v>
      </c>
      <c r="BV225" s="8">
        <v>1</v>
      </c>
      <c r="BW225" s="8">
        <v>1</v>
      </c>
      <c r="BX225" s="8">
        <v>1</v>
      </c>
      <c r="BY225" s="8"/>
      <c r="BZ225" s="8"/>
      <c r="CA225" s="8"/>
      <c r="CB225" s="8"/>
      <c r="CC225" s="8"/>
      <c r="CD225" s="8"/>
      <c r="CE225" s="8"/>
      <c r="CF225" s="8"/>
      <c r="CG225" s="8"/>
      <c r="CH225" s="8"/>
      <c r="CI225" s="8"/>
      <c r="CJ225" s="8"/>
      <c r="CK225" s="8">
        <v>4</v>
      </c>
      <c r="CL225" s="8"/>
      <c r="CM225" s="20">
        <v>3</v>
      </c>
    </row>
    <row r="226" spans="1:91" x14ac:dyDescent="0.2">
      <c r="A226" s="26">
        <v>222</v>
      </c>
      <c r="B226" s="33" t="s">
        <v>993</v>
      </c>
      <c r="C226" s="15" t="s">
        <v>147</v>
      </c>
      <c r="D226" s="10" t="s">
        <v>203</v>
      </c>
      <c r="E226" s="10">
        <v>175</v>
      </c>
      <c r="F226" s="8"/>
      <c r="G226" s="8"/>
      <c r="H226" s="8"/>
      <c r="I226" s="8"/>
      <c r="J226" s="8">
        <v>2</v>
      </c>
      <c r="K226" s="8">
        <v>4</v>
      </c>
      <c r="L226" s="8">
        <v>2</v>
      </c>
      <c r="M226" s="8">
        <v>2</v>
      </c>
      <c r="N226" s="8">
        <v>2</v>
      </c>
      <c r="O226" s="8">
        <v>2</v>
      </c>
      <c r="P226" s="8">
        <v>2</v>
      </c>
      <c r="Q226" s="8">
        <v>2</v>
      </c>
      <c r="R226" s="8">
        <v>2</v>
      </c>
      <c r="S226" s="8">
        <v>2</v>
      </c>
      <c r="T226" s="8">
        <v>4</v>
      </c>
      <c r="U226" s="8">
        <v>2</v>
      </c>
      <c r="V226" s="8">
        <v>4</v>
      </c>
      <c r="W226" s="8">
        <v>14</v>
      </c>
      <c r="X226" s="8">
        <v>2</v>
      </c>
      <c r="Y226" s="8">
        <v>2</v>
      </c>
      <c r="Z226" s="8">
        <v>6</v>
      </c>
      <c r="AA226" s="8">
        <v>2</v>
      </c>
      <c r="AB226" s="8">
        <v>4</v>
      </c>
      <c r="AC226" s="8">
        <v>2</v>
      </c>
      <c r="AD226" s="8">
        <v>4</v>
      </c>
      <c r="AE226" s="8">
        <v>2</v>
      </c>
      <c r="AF226" s="8">
        <v>2</v>
      </c>
      <c r="AG226" s="8">
        <v>2</v>
      </c>
      <c r="AH226" s="8">
        <v>2</v>
      </c>
      <c r="AI226" s="8">
        <v>2</v>
      </c>
      <c r="AJ226" s="8">
        <v>2</v>
      </c>
      <c r="AK226" s="8">
        <v>2</v>
      </c>
      <c r="AL226" s="8">
        <v>2</v>
      </c>
      <c r="AM226" s="8">
        <v>2</v>
      </c>
      <c r="AN226" s="8">
        <v>2</v>
      </c>
      <c r="AO226" s="8">
        <v>2</v>
      </c>
      <c r="AP226" s="8">
        <v>4</v>
      </c>
      <c r="AQ226" s="8">
        <v>2</v>
      </c>
      <c r="AR226" s="8">
        <v>2</v>
      </c>
      <c r="AS226" s="8">
        <v>2</v>
      </c>
      <c r="AT226" s="8">
        <v>2</v>
      </c>
      <c r="AU226" s="8">
        <v>2</v>
      </c>
      <c r="AV226" s="8">
        <v>2</v>
      </c>
      <c r="AW226" s="8">
        <v>2</v>
      </c>
      <c r="AX226" s="8">
        <v>2</v>
      </c>
      <c r="AY226" s="8">
        <v>2</v>
      </c>
      <c r="AZ226" s="8">
        <v>4</v>
      </c>
      <c r="BA226" s="8">
        <v>2</v>
      </c>
      <c r="BB226" s="8">
        <v>2</v>
      </c>
      <c r="BC226" s="8">
        <v>2</v>
      </c>
      <c r="BD226" s="8">
        <v>2</v>
      </c>
      <c r="BE226" s="8">
        <v>2</v>
      </c>
      <c r="BF226" s="8">
        <v>2</v>
      </c>
      <c r="BG226" s="8">
        <v>6</v>
      </c>
      <c r="BH226" s="8">
        <v>2</v>
      </c>
      <c r="BI226" s="8">
        <v>2</v>
      </c>
      <c r="BJ226" s="8">
        <v>2</v>
      </c>
      <c r="BK226" s="8">
        <v>2</v>
      </c>
      <c r="BL226" s="8">
        <v>2</v>
      </c>
      <c r="BM226" s="8">
        <v>2</v>
      </c>
      <c r="BN226" s="8">
        <v>2</v>
      </c>
      <c r="BO226" s="8">
        <v>2</v>
      </c>
      <c r="BP226" s="8">
        <v>2</v>
      </c>
      <c r="BQ226" s="8">
        <v>2</v>
      </c>
      <c r="BR226" s="8">
        <v>2</v>
      </c>
      <c r="BS226" s="8">
        <v>2</v>
      </c>
      <c r="BT226" s="8">
        <v>2</v>
      </c>
      <c r="BU226" s="8">
        <v>2</v>
      </c>
      <c r="BV226" s="8">
        <v>2</v>
      </c>
      <c r="BW226" s="8">
        <v>2</v>
      </c>
      <c r="BX226" s="8">
        <v>2</v>
      </c>
      <c r="BY226" s="8"/>
      <c r="BZ226" s="8"/>
      <c r="CA226" s="8"/>
      <c r="CB226" s="8"/>
      <c r="CC226" s="8"/>
      <c r="CD226" s="8"/>
      <c r="CE226" s="8"/>
      <c r="CF226" s="8"/>
      <c r="CG226" s="8"/>
      <c r="CH226" s="8"/>
      <c r="CI226" s="8"/>
      <c r="CJ226" s="8"/>
      <c r="CK226" s="8">
        <v>4</v>
      </c>
      <c r="CL226" s="8"/>
      <c r="CM226" s="20">
        <v>3</v>
      </c>
    </row>
    <row r="227" spans="1:91" x14ac:dyDescent="0.2">
      <c r="A227" s="26">
        <v>223</v>
      </c>
      <c r="B227" s="33" t="s">
        <v>993</v>
      </c>
      <c r="C227" s="15" t="s">
        <v>160</v>
      </c>
      <c r="D227" s="10" t="s">
        <v>203</v>
      </c>
      <c r="E227" s="10">
        <v>8</v>
      </c>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c r="AS227" s="8"/>
      <c r="AT227" s="8"/>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c r="CC227" s="8"/>
      <c r="CD227" s="8"/>
      <c r="CE227" s="8">
        <v>3</v>
      </c>
      <c r="CF227" s="8"/>
      <c r="CG227" s="8"/>
      <c r="CH227" s="8"/>
      <c r="CI227" s="8"/>
      <c r="CJ227" s="8"/>
      <c r="CK227" s="8">
        <v>2</v>
      </c>
      <c r="CL227" s="8"/>
      <c r="CM227" s="20">
        <v>3</v>
      </c>
    </row>
    <row r="228" spans="1:91" x14ac:dyDescent="0.2">
      <c r="A228" s="26">
        <v>224</v>
      </c>
      <c r="B228" s="33" t="s">
        <v>993</v>
      </c>
      <c r="C228" s="15" t="s">
        <v>175</v>
      </c>
      <c r="D228" s="10" t="s">
        <v>203</v>
      </c>
      <c r="E228" s="10">
        <v>67</v>
      </c>
      <c r="F228" s="8"/>
      <c r="G228" s="8"/>
      <c r="H228" s="8"/>
      <c r="I228" s="8"/>
      <c r="J228" s="8">
        <v>1</v>
      </c>
      <c r="K228" s="8">
        <v>2</v>
      </c>
      <c r="L228" s="8">
        <v>1</v>
      </c>
      <c r="M228" s="8">
        <v>1</v>
      </c>
      <c r="N228" s="8">
        <v>1</v>
      </c>
      <c r="O228" s="8">
        <v>1</v>
      </c>
      <c r="P228" s="8">
        <v>1</v>
      </c>
      <c r="Q228" s="8">
        <v>1</v>
      </c>
      <c r="R228" s="8">
        <v>1</v>
      </c>
      <c r="S228" s="8">
        <v>1</v>
      </c>
      <c r="T228" s="8">
        <v>2</v>
      </c>
      <c r="U228" s="8">
        <v>1</v>
      </c>
      <c r="V228" s="8">
        <v>2</v>
      </c>
      <c r="W228" s="8">
        <v>7</v>
      </c>
      <c r="X228" s="8">
        <v>1</v>
      </c>
      <c r="Y228" s="8">
        <v>1</v>
      </c>
      <c r="Z228" s="8">
        <v>3</v>
      </c>
      <c r="AA228" s="8">
        <v>1</v>
      </c>
      <c r="AB228" s="8">
        <v>2</v>
      </c>
      <c r="AC228" s="8">
        <v>1</v>
      </c>
      <c r="AD228" s="8">
        <v>2</v>
      </c>
      <c r="AE228" s="8">
        <v>1</v>
      </c>
      <c r="AF228" s="8">
        <v>1</v>
      </c>
      <c r="AG228" s="8">
        <v>1</v>
      </c>
      <c r="AH228" s="8">
        <v>1</v>
      </c>
      <c r="AI228" s="8">
        <v>1</v>
      </c>
      <c r="AJ228" s="8">
        <v>1</v>
      </c>
      <c r="AK228" s="8">
        <v>1</v>
      </c>
      <c r="AL228" s="8">
        <v>1</v>
      </c>
      <c r="AM228" s="8">
        <v>1</v>
      </c>
      <c r="AN228" s="8">
        <v>1</v>
      </c>
      <c r="AO228" s="8">
        <v>1</v>
      </c>
      <c r="AP228" s="8">
        <v>2</v>
      </c>
      <c r="AQ228" s="8">
        <v>1</v>
      </c>
      <c r="AR228" s="8">
        <v>1</v>
      </c>
      <c r="AS228" s="8">
        <v>1</v>
      </c>
      <c r="AT228" s="8">
        <v>1</v>
      </c>
      <c r="AU228" s="8">
        <v>1</v>
      </c>
      <c r="AV228" s="8">
        <v>1</v>
      </c>
      <c r="AW228" s="8">
        <v>1</v>
      </c>
      <c r="AX228" s="8">
        <v>1</v>
      </c>
      <c r="AY228" s="8">
        <v>1</v>
      </c>
      <c r="AZ228" s="8">
        <v>2</v>
      </c>
      <c r="BA228" s="8">
        <v>1</v>
      </c>
      <c r="BB228" s="8">
        <v>1</v>
      </c>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v>2</v>
      </c>
      <c r="CG228" s="8"/>
      <c r="CH228" s="8"/>
      <c r="CI228" s="8"/>
      <c r="CJ228" s="8"/>
      <c r="CK228" s="8">
        <v>3</v>
      </c>
      <c r="CL228" s="8"/>
      <c r="CM228" s="20">
        <v>2</v>
      </c>
    </row>
    <row r="229" spans="1:91" x14ac:dyDescent="0.2">
      <c r="A229" s="26">
        <v>225</v>
      </c>
      <c r="B229" s="33" t="s">
        <v>993</v>
      </c>
      <c r="C229" s="15" t="s">
        <v>146</v>
      </c>
      <c r="D229" s="10" t="s">
        <v>203</v>
      </c>
      <c r="E229" s="10">
        <v>144</v>
      </c>
      <c r="F229" s="8"/>
      <c r="G229" s="8"/>
      <c r="H229" s="8"/>
      <c r="I229" s="8"/>
      <c r="J229" s="8">
        <v>2</v>
      </c>
      <c r="K229" s="8">
        <v>4</v>
      </c>
      <c r="L229" s="8">
        <v>2</v>
      </c>
      <c r="M229" s="8">
        <v>2</v>
      </c>
      <c r="N229" s="8">
        <v>2</v>
      </c>
      <c r="O229" s="8">
        <v>2</v>
      </c>
      <c r="P229" s="8">
        <v>2</v>
      </c>
      <c r="Q229" s="8">
        <v>2</v>
      </c>
      <c r="R229" s="8">
        <v>2</v>
      </c>
      <c r="S229" s="8">
        <v>2</v>
      </c>
      <c r="T229" s="8">
        <v>4</v>
      </c>
      <c r="U229" s="8">
        <v>2</v>
      </c>
      <c r="V229" s="8">
        <v>4</v>
      </c>
      <c r="W229" s="8">
        <v>14</v>
      </c>
      <c r="X229" s="8">
        <v>2</v>
      </c>
      <c r="Y229" s="8">
        <v>2</v>
      </c>
      <c r="Z229" s="8">
        <v>6</v>
      </c>
      <c r="AA229" s="8">
        <v>2</v>
      </c>
      <c r="AB229" s="8">
        <v>4</v>
      </c>
      <c r="AC229" s="8">
        <v>2</v>
      </c>
      <c r="AD229" s="8">
        <v>4</v>
      </c>
      <c r="AE229" s="8">
        <v>2</v>
      </c>
      <c r="AF229" s="8">
        <v>2</v>
      </c>
      <c r="AG229" s="8">
        <v>2</v>
      </c>
      <c r="AH229" s="8">
        <v>2</v>
      </c>
      <c r="AI229" s="8">
        <v>2</v>
      </c>
      <c r="AJ229" s="8">
        <v>2</v>
      </c>
      <c r="AK229" s="8">
        <v>2</v>
      </c>
      <c r="AL229" s="8">
        <v>2</v>
      </c>
      <c r="AM229" s="8">
        <v>2</v>
      </c>
      <c r="AN229" s="8">
        <v>2</v>
      </c>
      <c r="AO229" s="8">
        <v>2</v>
      </c>
      <c r="AP229" s="8">
        <v>4</v>
      </c>
      <c r="AQ229" s="8">
        <v>2</v>
      </c>
      <c r="AR229" s="8">
        <v>2</v>
      </c>
      <c r="AS229" s="8">
        <v>2</v>
      </c>
      <c r="AT229" s="8">
        <v>2</v>
      </c>
      <c r="AU229" s="8">
        <v>2</v>
      </c>
      <c r="AV229" s="8">
        <v>2</v>
      </c>
      <c r="AW229" s="8">
        <v>2</v>
      </c>
      <c r="AX229" s="8">
        <v>2</v>
      </c>
      <c r="AY229" s="8">
        <v>2</v>
      </c>
      <c r="AZ229" s="8">
        <v>4</v>
      </c>
      <c r="BA229" s="8">
        <v>2</v>
      </c>
      <c r="BB229" s="8">
        <v>2</v>
      </c>
      <c r="BC229" s="8">
        <v>1</v>
      </c>
      <c r="BD229" s="8">
        <v>1</v>
      </c>
      <c r="BE229" s="8">
        <v>1</v>
      </c>
      <c r="BF229" s="8">
        <v>1</v>
      </c>
      <c r="BG229" s="8">
        <v>3</v>
      </c>
      <c r="BH229" s="8">
        <v>1</v>
      </c>
      <c r="BI229" s="8">
        <v>1</v>
      </c>
      <c r="BJ229" s="8">
        <v>1</v>
      </c>
      <c r="BK229" s="8">
        <v>1</v>
      </c>
      <c r="BL229" s="8">
        <v>1</v>
      </c>
      <c r="BM229" s="8">
        <v>1</v>
      </c>
      <c r="BN229" s="8">
        <v>1</v>
      </c>
      <c r="BO229" s="8">
        <v>1</v>
      </c>
      <c r="BP229" s="8">
        <v>1</v>
      </c>
      <c r="BQ229" s="8">
        <v>1</v>
      </c>
      <c r="BR229" s="8">
        <v>1</v>
      </c>
      <c r="BS229" s="8">
        <v>1</v>
      </c>
      <c r="BT229" s="8">
        <v>1</v>
      </c>
      <c r="BU229" s="8">
        <v>1</v>
      </c>
      <c r="BV229" s="8">
        <v>1</v>
      </c>
      <c r="BW229" s="8">
        <v>1</v>
      </c>
      <c r="BX229" s="8">
        <v>1</v>
      </c>
      <c r="BY229" s="8"/>
      <c r="BZ229" s="8"/>
      <c r="CA229" s="8"/>
      <c r="CB229" s="8"/>
      <c r="CC229" s="8"/>
      <c r="CD229" s="8"/>
      <c r="CE229" s="8"/>
      <c r="CF229" s="8"/>
      <c r="CG229" s="8"/>
      <c r="CH229" s="8"/>
      <c r="CI229" s="8"/>
      <c r="CJ229" s="8"/>
      <c r="CK229" s="8"/>
      <c r="CL229" s="8"/>
      <c r="CM229" s="20"/>
    </row>
    <row r="230" spans="1:91" x14ac:dyDescent="0.2">
      <c r="A230" s="26">
        <v>226</v>
      </c>
      <c r="B230" s="33" t="s">
        <v>993</v>
      </c>
      <c r="C230" s="15" t="s">
        <v>153</v>
      </c>
      <c r="D230" s="10" t="s">
        <v>203</v>
      </c>
      <c r="E230" s="10">
        <v>39</v>
      </c>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c r="AW230" s="8"/>
      <c r="AX230" s="8"/>
      <c r="AY230" s="8"/>
      <c r="AZ230" s="8"/>
      <c r="BA230" s="8"/>
      <c r="BB230" s="8"/>
      <c r="BC230" s="8">
        <v>1</v>
      </c>
      <c r="BD230" s="8">
        <v>1</v>
      </c>
      <c r="BE230" s="8">
        <v>1</v>
      </c>
      <c r="BF230" s="8">
        <v>1</v>
      </c>
      <c r="BG230" s="8">
        <v>3</v>
      </c>
      <c r="BH230" s="8">
        <v>1</v>
      </c>
      <c r="BI230" s="8">
        <v>1</v>
      </c>
      <c r="BJ230" s="8">
        <v>1</v>
      </c>
      <c r="BK230" s="8">
        <v>1</v>
      </c>
      <c r="BL230" s="8">
        <v>1</v>
      </c>
      <c r="BM230" s="8">
        <v>1</v>
      </c>
      <c r="BN230" s="8">
        <v>1</v>
      </c>
      <c r="BO230" s="8">
        <v>1</v>
      </c>
      <c r="BP230" s="8">
        <v>1</v>
      </c>
      <c r="BQ230" s="8">
        <v>1</v>
      </c>
      <c r="BR230" s="8">
        <v>1</v>
      </c>
      <c r="BS230" s="8">
        <v>1</v>
      </c>
      <c r="BT230" s="8">
        <v>1</v>
      </c>
      <c r="BU230" s="8">
        <v>1</v>
      </c>
      <c r="BV230" s="8">
        <v>1</v>
      </c>
      <c r="BW230" s="8">
        <v>1</v>
      </c>
      <c r="BX230" s="8">
        <v>1</v>
      </c>
      <c r="BY230" s="8"/>
      <c r="BZ230" s="8"/>
      <c r="CA230" s="8"/>
      <c r="CB230" s="8"/>
      <c r="CC230" s="8"/>
      <c r="CD230" s="8"/>
      <c r="CE230" s="8">
        <v>5</v>
      </c>
      <c r="CF230" s="8"/>
      <c r="CG230" s="8"/>
      <c r="CH230" s="8"/>
      <c r="CI230" s="8"/>
      <c r="CJ230" s="8"/>
      <c r="CK230" s="8">
        <v>4</v>
      </c>
      <c r="CL230" s="8"/>
      <c r="CM230" s="20">
        <v>6</v>
      </c>
    </row>
    <row r="231" spans="1:91" x14ac:dyDescent="0.2">
      <c r="A231" s="26">
        <v>227</v>
      </c>
      <c r="B231" s="33" t="s">
        <v>993</v>
      </c>
      <c r="C231" s="15" t="s">
        <v>177</v>
      </c>
      <c r="D231" s="10" t="s">
        <v>203</v>
      </c>
      <c r="E231" s="10">
        <v>4</v>
      </c>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c r="CC231" s="8"/>
      <c r="CD231" s="8"/>
      <c r="CE231" s="8"/>
      <c r="CF231" s="8">
        <v>1</v>
      </c>
      <c r="CG231" s="8"/>
      <c r="CH231" s="8"/>
      <c r="CI231" s="8"/>
      <c r="CJ231" s="8"/>
      <c r="CK231" s="8">
        <v>2</v>
      </c>
      <c r="CL231" s="8"/>
      <c r="CM231" s="20">
        <v>1</v>
      </c>
    </row>
    <row r="232" spans="1:91" x14ac:dyDescent="0.2">
      <c r="A232" s="26">
        <v>228</v>
      </c>
      <c r="B232" s="33" t="s">
        <v>993</v>
      </c>
      <c r="C232" s="15" t="s">
        <v>178</v>
      </c>
      <c r="D232" s="10" t="s">
        <v>203</v>
      </c>
      <c r="E232" s="10">
        <v>4</v>
      </c>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c r="CE232" s="8"/>
      <c r="CF232" s="8">
        <v>1</v>
      </c>
      <c r="CG232" s="8"/>
      <c r="CH232" s="8"/>
      <c r="CI232" s="8"/>
      <c r="CJ232" s="8"/>
      <c r="CK232" s="8">
        <v>2</v>
      </c>
      <c r="CL232" s="8"/>
      <c r="CM232" s="20">
        <v>1</v>
      </c>
    </row>
    <row r="233" spans="1:91" x14ac:dyDescent="0.2">
      <c r="A233" s="26">
        <v>229</v>
      </c>
      <c r="B233" s="33" t="s">
        <v>993</v>
      </c>
      <c r="C233" s="15" t="s">
        <v>151</v>
      </c>
      <c r="D233" s="10" t="s">
        <v>203</v>
      </c>
      <c r="E233" s="10">
        <v>62</v>
      </c>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c r="AZ233" s="8"/>
      <c r="BA233" s="8"/>
      <c r="BB233" s="8"/>
      <c r="BC233" s="8">
        <v>2</v>
      </c>
      <c r="BD233" s="8">
        <v>2</v>
      </c>
      <c r="BE233" s="8">
        <v>2</v>
      </c>
      <c r="BF233" s="8">
        <v>2</v>
      </c>
      <c r="BG233" s="8">
        <v>6</v>
      </c>
      <c r="BH233" s="8">
        <v>2</v>
      </c>
      <c r="BI233" s="8">
        <v>2</v>
      </c>
      <c r="BJ233" s="8">
        <v>2</v>
      </c>
      <c r="BK233" s="8">
        <v>2</v>
      </c>
      <c r="BL233" s="8">
        <v>2</v>
      </c>
      <c r="BM233" s="8">
        <v>2</v>
      </c>
      <c r="BN233" s="8">
        <v>2</v>
      </c>
      <c r="BO233" s="8">
        <v>2</v>
      </c>
      <c r="BP233" s="8">
        <v>2</v>
      </c>
      <c r="BQ233" s="8">
        <v>2</v>
      </c>
      <c r="BR233" s="8">
        <v>2</v>
      </c>
      <c r="BS233" s="8">
        <v>2</v>
      </c>
      <c r="BT233" s="8">
        <v>2</v>
      </c>
      <c r="BU233" s="8">
        <v>2</v>
      </c>
      <c r="BV233" s="8">
        <v>2</v>
      </c>
      <c r="BW233" s="8">
        <v>2</v>
      </c>
      <c r="BX233" s="8">
        <v>2</v>
      </c>
      <c r="BY233" s="8"/>
      <c r="BZ233" s="8"/>
      <c r="CA233" s="8"/>
      <c r="CB233" s="8"/>
      <c r="CC233" s="8"/>
      <c r="CD233" s="8"/>
      <c r="CE233" s="8">
        <v>4</v>
      </c>
      <c r="CF233" s="8"/>
      <c r="CG233" s="8"/>
      <c r="CH233" s="8"/>
      <c r="CI233" s="8"/>
      <c r="CJ233" s="8"/>
      <c r="CK233" s="8">
        <v>4</v>
      </c>
      <c r="CL233" s="8"/>
      <c r="CM233" s="20">
        <v>6</v>
      </c>
    </row>
    <row r="234" spans="1:91" x14ac:dyDescent="0.2">
      <c r="A234" s="26">
        <v>230</v>
      </c>
      <c r="B234" s="33" t="s">
        <v>993</v>
      </c>
      <c r="C234" s="15" t="s">
        <v>165</v>
      </c>
      <c r="D234" s="10" t="s">
        <v>203</v>
      </c>
      <c r="E234" s="10">
        <v>5</v>
      </c>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c r="CC234" s="8"/>
      <c r="CD234" s="8"/>
      <c r="CE234" s="8">
        <v>2</v>
      </c>
      <c r="CF234" s="8"/>
      <c r="CG234" s="8"/>
      <c r="CH234" s="8"/>
      <c r="CI234" s="8"/>
      <c r="CJ234" s="8"/>
      <c r="CK234" s="8">
        <v>1</v>
      </c>
      <c r="CL234" s="8"/>
      <c r="CM234" s="20">
        <v>2</v>
      </c>
    </row>
    <row r="235" spans="1:91" x14ac:dyDescent="0.2">
      <c r="A235" s="26">
        <v>231</v>
      </c>
      <c r="B235" s="33" t="s">
        <v>993</v>
      </c>
      <c r="C235" s="15" t="s">
        <v>152</v>
      </c>
      <c r="D235" s="10" t="s">
        <v>203</v>
      </c>
      <c r="E235" s="10">
        <v>31</v>
      </c>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c r="AW235" s="8"/>
      <c r="AX235" s="8"/>
      <c r="AY235" s="8"/>
      <c r="AZ235" s="8"/>
      <c r="BA235" s="8"/>
      <c r="BB235" s="8"/>
      <c r="BC235" s="8">
        <v>1</v>
      </c>
      <c r="BD235" s="8">
        <v>1</v>
      </c>
      <c r="BE235" s="8">
        <v>1</v>
      </c>
      <c r="BF235" s="8">
        <v>1</v>
      </c>
      <c r="BG235" s="8">
        <v>3</v>
      </c>
      <c r="BH235" s="8">
        <v>1</v>
      </c>
      <c r="BI235" s="8">
        <v>1</v>
      </c>
      <c r="BJ235" s="8">
        <v>1</v>
      </c>
      <c r="BK235" s="8">
        <v>1</v>
      </c>
      <c r="BL235" s="8">
        <v>1</v>
      </c>
      <c r="BM235" s="8">
        <v>1</v>
      </c>
      <c r="BN235" s="8">
        <v>1</v>
      </c>
      <c r="BO235" s="8">
        <v>1</v>
      </c>
      <c r="BP235" s="8">
        <v>1</v>
      </c>
      <c r="BQ235" s="8">
        <v>1</v>
      </c>
      <c r="BR235" s="8">
        <v>1</v>
      </c>
      <c r="BS235" s="8">
        <v>1</v>
      </c>
      <c r="BT235" s="8">
        <v>1</v>
      </c>
      <c r="BU235" s="8">
        <v>1</v>
      </c>
      <c r="BV235" s="8">
        <v>1</v>
      </c>
      <c r="BW235" s="8">
        <v>1</v>
      </c>
      <c r="BX235" s="8">
        <v>1</v>
      </c>
      <c r="BY235" s="8"/>
      <c r="BZ235" s="8"/>
      <c r="CA235" s="8"/>
      <c r="CB235" s="8"/>
      <c r="CC235" s="8"/>
      <c r="CD235" s="8"/>
      <c r="CE235" s="8"/>
      <c r="CF235" s="8"/>
      <c r="CG235" s="8"/>
      <c r="CH235" s="8"/>
      <c r="CI235" s="8"/>
      <c r="CJ235" s="8"/>
      <c r="CK235" s="8">
        <v>4</v>
      </c>
      <c r="CL235" s="8"/>
      <c r="CM235" s="20">
        <v>3</v>
      </c>
    </row>
    <row r="236" spans="1:91" x14ac:dyDescent="0.2">
      <c r="A236" s="26">
        <v>232</v>
      </c>
      <c r="B236" s="33" t="s">
        <v>998</v>
      </c>
      <c r="C236" s="9" t="s">
        <v>417</v>
      </c>
      <c r="D236" s="10" t="s">
        <v>203</v>
      </c>
      <c r="E236" s="10">
        <v>2</v>
      </c>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c r="AV236" s="8"/>
      <c r="AW236" s="8"/>
      <c r="AX236" s="8"/>
      <c r="AY236" s="8"/>
      <c r="AZ236" s="8"/>
      <c r="BA236" s="8"/>
      <c r="BB236" s="8"/>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c r="CC236" s="8"/>
      <c r="CD236" s="8"/>
      <c r="CE236" s="8">
        <v>1</v>
      </c>
      <c r="CF236" s="8"/>
      <c r="CG236" s="8"/>
      <c r="CH236" s="8"/>
      <c r="CI236" s="8"/>
      <c r="CJ236" s="8"/>
      <c r="CK236" s="8"/>
      <c r="CL236" s="8"/>
      <c r="CM236" s="20">
        <v>1</v>
      </c>
    </row>
    <row r="237" spans="1:91" x14ac:dyDescent="0.2">
      <c r="A237" s="26">
        <v>233</v>
      </c>
      <c r="B237" s="33" t="s">
        <v>993</v>
      </c>
      <c r="C237" s="9" t="s">
        <v>172</v>
      </c>
      <c r="D237" s="10" t="s">
        <v>203</v>
      </c>
      <c r="E237" s="10">
        <v>6</v>
      </c>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c r="CC237" s="8"/>
      <c r="CD237" s="8"/>
      <c r="CE237" s="8">
        <v>1</v>
      </c>
      <c r="CF237" s="8"/>
      <c r="CG237" s="8"/>
      <c r="CH237" s="8"/>
      <c r="CI237" s="8"/>
      <c r="CJ237" s="8"/>
      <c r="CK237" s="8"/>
      <c r="CL237" s="8"/>
      <c r="CM237" s="20">
        <v>5</v>
      </c>
    </row>
    <row r="238" spans="1:91" x14ac:dyDescent="0.2">
      <c r="A238" s="26">
        <v>234</v>
      </c>
      <c r="B238" s="33" t="s">
        <v>993</v>
      </c>
      <c r="C238" s="11" t="s">
        <v>471</v>
      </c>
      <c r="D238" s="10" t="s">
        <v>203</v>
      </c>
      <c r="E238" s="10">
        <v>27</v>
      </c>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c r="AV238" s="8"/>
      <c r="AW238" s="8"/>
      <c r="AX238" s="8"/>
      <c r="AY238" s="8"/>
      <c r="AZ238" s="8"/>
      <c r="BA238" s="8"/>
      <c r="BB238" s="8"/>
      <c r="BC238" s="8">
        <v>1</v>
      </c>
      <c r="BD238" s="8">
        <v>1</v>
      </c>
      <c r="BE238" s="8">
        <v>1</v>
      </c>
      <c r="BF238" s="8">
        <v>1</v>
      </c>
      <c r="BG238" s="8">
        <v>3</v>
      </c>
      <c r="BH238" s="8">
        <v>1</v>
      </c>
      <c r="BI238" s="8">
        <v>1</v>
      </c>
      <c r="BJ238" s="8">
        <v>1</v>
      </c>
      <c r="BK238" s="8">
        <v>1</v>
      </c>
      <c r="BL238" s="8">
        <v>1</v>
      </c>
      <c r="BM238" s="8">
        <v>1</v>
      </c>
      <c r="BN238" s="8">
        <v>1</v>
      </c>
      <c r="BO238" s="8">
        <v>1</v>
      </c>
      <c r="BP238" s="8">
        <v>1</v>
      </c>
      <c r="BQ238" s="8">
        <v>1</v>
      </c>
      <c r="BR238" s="8">
        <v>1</v>
      </c>
      <c r="BS238" s="8">
        <v>1</v>
      </c>
      <c r="BT238" s="8">
        <v>1</v>
      </c>
      <c r="BU238" s="8">
        <v>1</v>
      </c>
      <c r="BV238" s="8">
        <v>1</v>
      </c>
      <c r="BW238" s="8">
        <v>1</v>
      </c>
      <c r="BX238" s="8">
        <v>1</v>
      </c>
      <c r="BY238" s="8"/>
      <c r="BZ238" s="8"/>
      <c r="CA238" s="8"/>
      <c r="CB238" s="8"/>
      <c r="CC238" s="8"/>
      <c r="CD238" s="8"/>
      <c r="CE238" s="8"/>
      <c r="CF238" s="8">
        <v>1</v>
      </c>
      <c r="CG238" s="8"/>
      <c r="CH238" s="8"/>
      <c r="CI238" s="8"/>
      <c r="CJ238" s="8"/>
      <c r="CK238" s="8">
        <v>1</v>
      </c>
      <c r="CL238" s="8"/>
      <c r="CM238" s="20">
        <v>1</v>
      </c>
    </row>
    <row r="239" spans="1:91" x14ac:dyDescent="0.2">
      <c r="A239" s="26">
        <v>235</v>
      </c>
      <c r="B239" s="33" t="s">
        <v>993</v>
      </c>
      <c r="C239" s="11" t="s">
        <v>163</v>
      </c>
      <c r="D239" s="10" t="s">
        <v>203</v>
      </c>
      <c r="E239" s="10">
        <v>14</v>
      </c>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8"/>
      <c r="AV239" s="8"/>
      <c r="AW239" s="8"/>
      <c r="AX239" s="8"/>
      <c r="AY239" s="8"/>
      <c r="AZ239" s="8"/>
      <c r="BA239" s="8"/>
      <c r="BB239" s="8"/>
      <c r="BC239" s="8"/>
      <c r="BD239" s="8"/>
      <c r="BE239" s="8"/>
      <c r="BF239" s="8"/>
      <c r="BG239" s="8"/>
      <c r="BH239" s="8"/>
      <c r="BI239" s="8"/>
      <c r="BJ239" s="8"/>
      <c r="BK239" s="8"/>
      <c r="BL239" s="8"/>
      <c r="BM239" s="8"/>
      <c r="BN239" s="8"/>
      <c r="BO239" s="8"/>
      <c r="BP239" s="8"/>
      <c r="BQ239" s="8"/>
      <c r="BR239" s="8"/>
      <c r="BS239" s="8"/>
      <c r="BT239" s="8"/>
      <c r="BU239" s="8"/>
      <c r="BV239" s="8"/>
      <c r="BW239" s="8"/>
      <c r="BX239" s="8"/>
      <c r="BY239" s="8"/>
      <c r="BZ239" s="8"/>
      <c r="CA239" s="8"/>
      <c r="CB239" s="8"/>
      <c r="CC239" s="8"/>
      <c r="CD239" s="8"/>
      <c r="CE239" s="8">
        <v>4</v>
      </c>
      <c r="CF239" s="8"/>
      <c r="CG239" s="8"/>
      <c r="CH239" s="8"/>
      <c r="CI239" s="8"/>
      <c r="CJ239" s="8"/>
      <c r="CK239" s="8">
        <v>8</v>
      </c>
      <c r="CL239" s="8"/>
      <c r="CM239" s="20">
        <v>2</v>
      </c>
    </row>
    <row r="240" spans="1:91" x14ac:dyDescent="0.2">
      <c r="A240" s="26">
        <v>236</v>
      </c>
      <c r="B240" s="33" t="s">
        <v>993</v>
      </c>
      <c r="C240" s="11" t="s">
        <v>158</v>
      </c>
      <c r="D240" s="10" t="s">
        <v>203</v>
      </c>
      <c r="E240" s="10">
        <v>7</v>
      </c>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c r="BP240" s="8"/>
      <c r="BQ240" s="8"/>
      <c r="BR240" s="8"/>
      <c r="BS240" s="8"/>
      <c r="BT240" s="8"/>
      <c r="BU240" s="8"/>
      <c r="BV240" s="8"/>
      <c r="BW240" s="8"/>
      <c r="BX240" s="8"/>
      <c r="BY240" s="8"/>
      <c r="BZ240" s="8"/>
      <c r="CA240" s="8"/>
      <c r="CB240" s="8"/>
      <c r="CC240" s="8"/>
      <c r="CD240" s="8"/>
      <c r="CE240" s="8"/>
      <c r="CF240" s="8"/>
      <c r="CG240" s="8"/>
      <c r="CH240" s="8"/>
      <c r="CI240" s="8"/>
      <c r="CJ240" s="8"/>
      <c r="CK240" s="8">
        <v>4</v>
      </c>
      <c r="CL240" s="8"/>
      <c r="CM240" s="20">
        <v>3</v>
      </c>
    </row>
    <row r="241" spans="1:91" x14ac:dyDescent="0.2">
      <c r="A241" s="26">
        <v>237</v>
      </c>
      <c r="B241" s="33" t="s">
        <v>993</v>
      </c>
      <c r="C241" s="11" t="s">
        <v>161</v>
      </c>
      <c r="D241" s="10" t="s">
        <v>203</v>
      </c>
      <c r="E241" s="10">
        <v>7</v>
      </c>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c r="CC241" s="8"/>
      <c r="CD241" s="8"/>
      <c r="CE241" s="8">
        <v>4</v>
      </c>
      <c r="CF241" s="8"/>
      <c r="CG241" s="8"/>
      <c r="CH241" s="8"/>
      <c r="CI241" s="8"/>
      <c r="CJ241" s="8"/>
      <c r="CK241" s="8"/>
      <c r="CL241" s="8"/>
      <c r="CM241" s="20">
        <v>3</v>
      </c>
    </row>
    <row r="242" spans="1:91" x14ac:dyDescent="0.2">
      <c r="A242" s="26">
        <v>238</v>
      </c>
      <c r="B242" s="33" t="s">
        <v>993</v>
      </c>
      <c r="C242" s="9" t="s">
        <v>176</v>
      </c>
      <c r="D242" s="10" t="s">
        <v>203</v>
      </c>
      <c r="E242" s="10">
        <v>7</v>
      </c>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c r="AS242" s="8"/>
      <c r="AT242" s="8"/>
      <c r="AU242" s="8"/>
      <c r="AV242" s="8"/>
      <c r="AW242" s="8"/>
      <c r="AX242" s="8"/>
      <c r="AY242" s="8"/>
      <c r="AZ242" s="8"/>
      <c r="BA242" s="8"/>
      <c r="BB242" s="8"/>
      <c r="BC242" s="8"/>
      <c r="BD242" s="8"/>
      <c r="BE242" s="8"/>
      <c r="BF242" s="8"/>
      <c r="BG242" s="8"/>
      <c r="BH242" s="8"/>
      <c r="BI242" s="8"/>
      <c r="BJ242" s="8"/>
      <c r="BK242" s="8"/>
      <c r="BL242" s="8"/>
      <c r="BM242" s="8"/>
      <c r="BN242" s="8"/>
      <c r="BO242" s="8"/>
      <c r="BP242" s="8"/>
      <c r="BQ242" s="8"/>
      <c r="BR242" s="8"/>
      <c r="BS242" s="8"/>
      <c r="BT242" s="8"/>
      <c r="BU242" s="8"/>
      <c r="BV242" s="8"/>
      <c r="BW242" s="8"/>
      <c r="BX242" s="8"/>
      <c r="BY242" s="8"/>
      <c r="BZ242" s="8"/>
      <c r="CA242" s="8"/>
      <c r="CB242" s="8"/>
      <c r="CC242" s="8"/>
      <c r="CD242" s="8"/>
      <c r="CE242" s="8"/>
      <c r="CF242" s="8">
        <v>2</v>
      </c>
      <c r="CG242" s="8"/>
      <c r="CH242" s="8"/>
      <c r="CI242" s="8"/>
      <c r="CJ242" s="8"/>
      <c r="CK242" s="8">
        <v>3</v>
      </c>
      <c r="CL242" s="8"/>
      <c r="CM242" s="20">
        <v>2</v>
      </c>
    </row>
    <row r="243" spans="1:91" x14ac:dyDescent="0.2">
      <c r="A243" s="26">
        <v>239</v>
      </c>
      <c r="B243" s="33" t="s">
        <v>993</v>
      </c>
      <c r="C243" s="11" t="s">
        <v>154</v>
      </c>
      <c r="D243" s="10" t="s">
        <v>203</v>
      </c>
      <c r="E243" s="10">
        <v>91</v>
      </c>
      <c r="F243" s="8"/>
      <c r="G243" s="8"/>
      <c r="H243" s="8"/>
      <c r="I243" s="8"/>
      <c r="J243" s="8">
        <v>1</v>
      </c>
      <c r="K243" s="8">
        <v>2</v>
      </c>
      <c r="L243" s="8">
        <v>1</v>
      </c>
      <c r="M243" s="8">
        <v>1</v>
      </c>
      <c r="N243" s="8">
        <v>1</v>
      </c>
      <c r="O243" s="8">
        <v>1</v>
      </c>
      <c r="P243" s="8">
        <v>1</v>
      </c>
      <c r="Q243" s="8">
        <v>1</v>
      </c>
      <c r="R243" s="8">
        <v>1</v>
      </c>
      <c r="S243" s="8">
        <v>1</v>
      </c>
      <c r="T243" s="8">
        <v>2</v>
      </c>
      <c r="U243" s="8">
        <v>1</v>
      </c>
      <c r="V243" s="8">
        <v>2</v>
      </c>
      <c r="W243" s="8">
        <v>7</v>
      </c>
      <c r="X243" s="8">
        <v>1</v>
      </c>
      <c r="Y243" s="8">
        <v>1</v>
      </c>
      <c r="Z243" s="8">
        <v>3</v>
      </c>
      <c r="AA243" s="8">
        <v>1</v>
      </c>
      <c r="AB243" s="8">
        <v>2</v>
      </c>
      <c r="AC243" s="8">
        <v>1</v>
      </c>
      <c r="AD243" s="8">
        <v>2</v>
      </c>
      <c r="AE243" s="8">
        <v>1</v>
      </c>
      <c r="AF243" s="8">
        <v>1</v>
      </c>
      <c r="AG243" s="8">
        <v>1</v>
      </c>
      <c r="AH243" s="8">
        <v>1</v>
      </c>
      <c r="AI243" s="8">
        <v>1</v>
      </c>
      <c r="AJ243" s="8">
        <v>1</v>
      </c>
      <c r="AK243" s="8">
        <v>1</v>
      </c>
      <c r="AL243" s="8">
        <v>1</v>
      </c>
      <c r="AM243" s="8">
        <v>1</v>
      </c>
      <c r="AN243" s="8">
        <v>1</v>
      </c>
      <c r="AO243" s="8">
        <v>1</v>
      </c>
      <c r="AP243" s="8">
        <v>2</v>
      </c>
      <c r="AQ243" s="8">
        <v>1</v>
      </c>
      <c r="AR243" s="8">
        <v>1</v>
      </c>
      <c r="AS243" s="8">
        <v>1</v>
      </c>
      <c r="AT243" s="8">
        <v>1</v>
      </c>
      <c r="AU243" s="8">
        <v>1</v>
      </c>
      <c r="AV243" s="8">
        <v>1</v>
      </c>
      <c r="AW243" s="8">
        <v>1</v>
      </c>
      <c r="AX243" s="8">
        <v>1</v>
      </c>
      <c r="AY243" s="8">
        <v>1</v>
      </c>
      <c r="AZ243" s="8">
        <v>2</v>
      </c>
      <c r="BA243" s="8">
        <v>1</v>
      </c>
      <c r="BB243" s="8">
        <v>1</v>
      </c>
      <c r="BC243" s="8">
        <v>1</v>
      </c>
      <c r="BD243" s="8">
        <v>1</v>
      </c>
      <c r="BE243" s="8">
        <v>1</v>
      </c>
      <c r="BF243" s="8">
        <v>1</v>
      </c>
      <c r="BG243" s="8">
        <v>3</v>
      </c>
      <c r="BH243" s="8">
        <v>1</v>
      </c>
      <c r="BI243" s="8">
        <v>1</v>
      </c>
      <c r="BJ243" s="8">
        <v>1</v>
      </c>
      <c r="BK243" s="8">
        <v>1</v>
      </c>
      <c r="BL243" s="8">
        <v>1</v>
      </c>
      <c r="BM243" s="8">
        <v>1</v>
      </c>
      <c r="BN243" s="8">
        <v>1</v>
      </c>
      <c r="BO243" s="8">
        <v>1</v>
      </c>
      <c r="BP243" s="8">
        <v>1</v>
      </c>
      <c r="BQ243" s="8">
        <v>1</v>
      </c>
      <c r="BR243" s="8">
        <v>1</v>
      </c>
      <c r="BS243" s="8">
        <v>1</v>
      </c>
      <c r="BT243" s="8">
        <v>1</v>
      </c>
      <c r="BU243" s="8">
        <v>1</v>
      </c>
      <c r="BV243" s="8">
        <v>1</v>
      </c>
      <c r="BW243" s="8">
        <v>1</v>
      </c>
      <c r="BX243" s="8">
        <v>1</v>
      </c>
      <c r="BY243" s="8"/>
      <c r="BZ243" s="8"/>
      <c r="CA243" s="8"/>
      <c r="CB243" s="8"/>
      <c r="CC243" s="8"/>
      <c r="CD243" s="8"/>
      <c r="CE243" s="8"/>
      <c r="CF243" s="8"/>
      <c r="CG243" s="8"/>
      <c r="CH243" s="8"/>
      <c r="CI243" s="8"/>
      <c r="CJ243" s="8"/>
      <c r="CK243" s="8">
        <v>4</v>
      </c>
      <c r="CL243" s="8"/>
      <c r="CM243" s="20">
        <v>3</v>
      </c>
    </row>
    <row r="244" spans="1:91" x14ac:dyDescent="0.2">
      <c r="A244" s="26">
        <v>240</v>
      </c>
      <c r="B244" s="33" t="s">
        <v>993</v>
      </c>
      <c r="C244" s="11" t="s">
        <v>166</v>
      </c>
      <c r="D244" s="10" t="s">
        <v>203</v>
      </c>
      <c r="E244" s="10">
        <v>7</v>
      </c>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c r="AS244" s="8"/>
      <c r="AT244" s="8"/>
      <c r="AU244" s="8"/>
      <c r="AV244" s="8"/>
      <c r="AW244" s="8"/>
      <c r="AX244" s="8"/>
      <c r="AY244" s="8"/>
      <c r="AZ244" s="8"/>
      <c r="BA244" s="8"/>
      <c r="BB244" s="8"/>
      <c r="BC244" s="8"/>
      <c r="BD244" s="8"/>
      <c r="BE244" s="8"/>
      <c r="BF244" s="8"/>
      <c r="BG244" s="8"/>
      <c r="BH244" s="8"/>
      <c r="BI244" s="8"/>
      <c r="BJ244" s="8"/>
      <c r="BK244" s="8"/>
      <c r="BL244" s="8"/>
      <c r="BM244" s="8"/>
      <c r="BN244" s="8"/>
      <c r="BO244" s="8"/>
      <c r="BP244" s="8"/>
      <c r="BQ244" s="8"/>
      <c r="BR244" s="8"/>
      <c r="BS244" s="8"/>
      <c r="BT244" s="8"/>
      <c r="BU244" s="8"/>
      <c r="BV244" s="8"/>
      <c r="BW244" s="8"/>
      <c r="BX244" s="8"/>
      <c r="BY244" s="8"/>
      <c r="BZ244" s="8"/>
      <c r="CA244" s="8"/>
      <c r="CB244" s="8"/>
      <c r="CC244" s="8"/>
      <c r="CD244" s="8"/>
      <c r="CE244" s="8">
        <v>3</v>
      </c>
      <c r="CF244" s="8"/>
      <c r="CG244" s="8"/>
      <c r="CH244" s="8"/>
      <c r="CI244" s="8"/>
      <c r="CJ244" s="8"/>
      <c r="CK244" s="8">
        <v>2</v>
      </c>
      <c r="CL244" s="8"/>
      <c r="CM244" s="20">
        <v>2</v>
      </c>
    </row>
    <row r="245" spans="1:91" x14ac:dyDescent="0.2">
      <c r="A245" s="26">
        <v>241</v>
      </c>
      <c r="B245" s="33" t="s">
        <v>993</v>
      </c>
      <c r="C245" s="11" t="s">
        <v>188</v>
      </c>
      <c r="D245" s="10" t="s">
        <v>203</v>
      </c>
      <c r="E245" s="10">
        <v>3</v>
      </c>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c r="AS245" s="8"/>
      <c r="AT245" s="8"/>
      <c r="AU245" s="8"/>
      <c r="AV245" s="8"/>
      <c r="AW245" s="8"/>
      <c r="AX245" s="8"/>
      <c r="AY245" s="8"/>
      <c r="AZ245" s="8"/>
      <c r="BA245" s="8"/>
      <c r="BB245" s="8"/>
      <c r="BC245" s="8"/>
      <c r="BD245" s="8"/>
      <c r="BE245" s="8"/>
      <c r="BF245" s="8"/>
      <c r="BG245" s="8"/>
      <c r="BH245" s="8"/>
      <c r="BI245" s="8"/>
      <c r="BJ245" s="8"/>
      <c r="BK245" s="8"/>
      <c r="BL245" s="8"/>
      <c r="BM245" s="8"/>
      <c r="BN245" s="8"/>
      <c r="BO245" s="8"/>
      <c r="BP245" s="8"/>
      <c r="BQ245" s="8"/>
      <c r="BR245" s="8"/>
      <c r="BS245" s="8"/>
      <c r="BT245" s="8"/>
      <c r="BU245" s="8"/>
      <c r="BV245" s="8"/>
      <c r="BW245" s="8"/>
      <c r="BX245" s="8"/>
      <c r="BY245" s="8"/>
      <c r="BZ245" s="8"/>
      <c r="CA245" s="8"/>
      <c r="CB245" s="8"/>
      <c r="CC245" s="8"/>
      <c r="CD245" s="8"/>
      <c r="CE245" s="8">
        <v>1</v>
      </c>
      <c r="CF245" s="8"/>
      <c r="CG245" s="8"/>
      <c r="CH245" s="8"/>
      <c r="CI245" s="8"/>
      <c r="CJ245" s="8"/>
      <c r="CK245" s="8">
        <v>1</v>
      </c>
      <c r="CL245" s="8"/>
      <c r="CM245" s="20">
        <v>1</v>
      </c>
    </row>
    <row r="246" spans="1:91" x14ac:dyDescent="0.2">
      <c r="A246" s="26">
        <v>242</v>
      </c>
      <c r="B246" s="33" t="s">
        <v>993</v>
      </c>
      <c r="C246" s="9" t="s">
        <v>187</v>
      </c>
      <c r="D246" s="10" t="s">
        <v>203</v>
      </c>
      <c r="E246" s="10">
        <v>3</v>
      </c>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c r="AS246" s="8"/>
      <c r="AT246" s="8"/>
      <c r="AU246" s="8"/>
      <c r="AV246" s="8"/>
      <c r="AW246" s="8"/>
      <c r="AX246" s="8"/>
      <c r="AY246" s="8"/>
      <c r="AZ246" s="8"/>
      <c r="BA246" s="8"/>
      <c r="BB246" s="8"/>
      <c r="BC246" s="8"/>
      <c r="BD246" s="8"/>
      <c r="BE246" s="8"/>
      <c r="BF246" s="8"/>
      <c r="BG246" s="8"/>
      <c r="BH246" s="8"/>
      <c r="BI246" s="8"/>
      <c r="BJ246" s="8"/>
      <c r="BK246" s="8"/>
      <c r="BL246" s="8"/>
      <c r="BM246" s="8"/>
      <c r="BN246" s="8"/>
      <c r="BO246" s="8"/>
      <c r="BP246" s="8"/>
      <c r="BQ246" s="8"/>
      <c r="BR246" s="8"/>
      <c r="BS246" s="8"/>
      <c r="BT246" s="8"/>
      <c r="BU246" s="8"/>
      <c r="BV246" s="8"/>
      <c r="BW246" s="8"/>
      <c r="BX246" s="8"/>
      <c r="BY246" s="8"/>
      <c r="BZ246" s="8"/>
      <c r="CA246" s="8"/>
      <c r="CB246" s="8"/>
      <c r="CC246" s="8"/>
      <c r="CD246" s="8"/>
      <c r="CE246" s="8">
        <v>1</v>
      </c>
      <c r="CF246" s="8"/>
      <c r="CG246" s="8"/>
      <c r="CH246" s="8"/>
      <c r="CI246" s="8"/>
      <c r="CJ246" s="8"/>
      <c r="CK246" s="8">
        <v>1</v>
      </c>
      <c r="CL246" s="8"/>
      <c r="CM246" s="20">
        <v>1</v>
      </c>
    </row>
    <row r="247" spans="1:91" x14ac:dyDescent="0.2">
      <c r="A247" s="26">
        <v>243</v>
      </c>
      <c r="B247" s="33" t="s">
        <v>995</v>
      </c>
      <c r="C247" s="9" t="s">
        <v>583</v>
      </c>
      <c r="D247" s="10" t="s">
        <v>203</v>
      </c>
      <c r="E247" s="10">
        <v>7</v>
      </c>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c r="AS247" s="8"/>
      <c r="AT247" s="8"/>
      <c r="AU247" s="8"/>
      <c r="AV247" s="8"/>
      <c r="AW247" s="8"/>
      <c r="AX247" s="8"/>
      <c r="AY247" s="8"/>
      <c r="AZ247" s="8"/>
      <c r="BA247" s="8"/>
      <c r="BB247" s="8"/>
      <c r="BC247" s="8"/>
      <c r="BD247" s="8"/>
      <c r="BE247" s="8"/>
      <c r="BF247" s="8"/>
      <c r="BG247" s="8"/>
      <c r="BH247" s="8"/>
      <c r="BI247" s="8"/>
      <c r="BJ247" s="8"/>
      <c r="BK247" s="8"/>
      <c r="BL247" s="8"/>
      <c r="BM247" s="8"/>
      <c r="BN247" s="8"/>
      <c r="BO247" s="8"/>
      <c r="BP247" s="8"/>
      <c r="BQ247" s="8"/>
      <c r="BR247" s="8"/>
      <c r="BS247" s="8"/>
      <c r="BT247" s="8"/>
      <c r="BU247" s="8"/>
      <c r="BV247" s="8"/>
      <c r="BW247" s="8"/>
      <c r="BX247" s="8"/>
      <c r="BY247" s="8"/>
      <c r="BZ247" s="8"/>
      <c r="CA247" s="8"/>
      <c r="CB247" s="8"/>
      <c r="CC247" s="8"/>
      <c r="CD247" s="8"/>
      <c r="CE247" s="8"/>
      <c r="CF247" s="8"/>
      <c r="CG247" s="8"/>
      <c r="CH247" s="8"/>
      <c r="CI247" s="8">
        <v>7</v>
      </c>
      <c r="CJ247" s="8"/>
      <c r="CK247" s="8"/>
      <c r="CL247" s="8"/>
      <c r="CM247" s="20"/>
    </row>
    <row r="248" spans="1:91" x14ac:dyDescent="0.2">
      <c r="A248" s="26">
        <v>244</v>
      </c>
      <c r="B248" s="33" t="s">
        <v>995</v>
      </c>
      <c r="C248" s="16" t="s">
        <v>584</v>
      </c>
      <c r="D248" s="10" t="s">
        <v>203</v>
      </c>
      <c r="E248" s="10">
        <v>14</v>
      </c>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c r="AS248" s="8"/>
      <c r="AT248" s="8"/>
      <c r="AU248" s="8"/>
      <c r="AV248" s="8"/>
      <c r="AW248" s="8"/>
      <c r="AX248" s="8"/>
      <c r="AY248" s="8"/>
      <c r="AZ248" s="8"/>
      <c r="BA248" s="8"/>
      <c r="BB248" s="8"/>
      <c r="BC248" s="8"/>
      <c r="BD248" s="8"/>
      <c r="BE248" s="8"/>
      <c r="BF248" s="8"/>
      <c r="BG248" s="8"/>
      <c r="BH248" s="8"/>
      <c r="BI248" s="8"/>
      <c r="BJ248" s="8"/>
      <c r="BK248" s="8"/>
      <c r="BL248" s="8"/>
      <c r="BM248" s="8"/>
      <c r="BN248" s="8"/>
      <c r="BO248" s="8"/>
      <c r="BP248" s="8"/>
      <c r="BQ248" s="8"/>
      <c r="BR248" s="8"/>
      <c r="BS248" s="8"/>
      <c r="BT248" s="8"/>
      <c r="BU248" s="8"/>
      <c r="BV248" s="8"/>
      <c r="BW248" s="8"/>
      <c r="BX248" s="8"/>
      <c r="BY248" s="8"/>
      <c r="BZ248" s="8"/>
      <c r="CA248" s="8"/>
      <c r="CB248" s="8"/>
      <c r="CC248" s="8"/>
      <c r="CD248" s="8"/>
      <c r="CE248" s="8"/>
      <c r="CF248" s="8"/>
      <c r="CG248" s="8"/>
      <c r="CH248" s="8"/>
      <c r="CI248" s="8">
        <v>14</v>
      </c>
      <c r="CJ248" s="8"/>
      <c r="CK248" s="8"/>
      <c r="CL248" s="8"/>
      <c r="CM248" s="20"/>
    </row>
    <row r="249" spans="1:91" x14ac:dyDescent="0.2">
      <c r="A249" s="26">
        <v>245</v>
      </c>
      <c r="B249" s="33" t="s">
        <v>995</v>
      </c>
      <c r="C249" s="16" t="s">
        <v>585</v>
      </c>
      <c r="D249" s="10" t="s">
        <v>203</v>
      </c>
      <c r="E249" s="10">
        <v>7</v>
      </c>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c r="AS249" s="8"/>
      <c r="AT249" s="8"/>
      <c r="AU249" s="8"/>
      <c r="AV249" s="8"/>
      <c r="AW249" s="8"/>
      <c r="AX249" s="8"/>
      <c r="AY249" s="8"/>
      <c r="AZ249" s="8"/>
      <c r="BA249" s="8"/>
      <c r="BB249" s="8"/>
      <c r="BC249" s="8"/>
      <c r="BD249" s="8"/>
      <c r="BE249" s="8"/>
      <c r="BF249" s="8"/>
      <c r="BG249" s="8"/>
      <c r="BH249" s="8"/>
      <c r="BI249" s="8"/>
      <c r="BJ249" s="8"/>
      <c r="BK249" s="8"/>
      <c r="BL249" s="8"/>
      <c r="BM249" s="8"/>
      <c r="BN249" s="8"/>
      <c r="BO249" s="8"/>
      <c r="BP249" s="8"/>
      <c r="BQ249" s="8"/>
      <c r="BR249" s="8"/>
      <c r="BS249" s="8"/>
      <c r="BT249" s="8"/>
      <c r="BU249" s="8"/>
      <c r="BV249" s="8"/>
      <c r="BW249" s="8"/>
      <c r="BX249" s="8"/>
      <c r="BY249" s="8"/>
      <c r="BZ249" s="8"/>
      <c r="CA249" s="8"/>
      <c r="CB249" s="8"/>
      <c r="CC249" s="8"/>
      <c r="CD249" s="8"/>
      <c r="CE249" s="8"/>
      <c r="CF249" s="8"/>
      <c r="CG249" s="8"/>
      <c r="CH249" s="8"/>
      <c r="CI249" s="8">
        <v>7</v>
      </c>
      <c r="CJ249" s="8"/>
      <c r="CK249" s="8"/>
      <c r="CL249" s="8"/>
      <c r="CM249" s="20"/>
    </row>
    <row r="250" spans="1:91" x14ac:dyDescent="0.2">
      <c r="A250" s="26">
        <v>246</v>
      </c>
      <c r="B250" s="33" t="s">
        <v>995</v>
      </c>
      <c r="C250" s="11" t="s">
        <v>586</v>
      </c>
      <c r="D250" s="10" t="s">
        <v>203</v>
      </c>
      <c r="E250" s="10">
        <v>14</v>
      </c>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c r="AS250" s="8"/>
      <c r="AT250" s="8"/>
      <c r="AU250" s="8"/>
      <c r="AV250" s="8"/>
      <c r="AW250" s="8"/>
      <c r="AX250" s="8"/>
      <c r="AY250" s="8"/>
      <c r="AZ250" s="8"/>
      <c r="BA250" s="8"/>
      <c r="BB250" s="8"/>
      <c r="BC250" s="8"/>
      <c r="BD250" s="8"/>
      <c r="BE250" s="8"/>
      <c r="BF250" s="8"/>
      <c r="BG250" s="8"/>
      <c r="BH250" s="8"/>
      <c r="BI250" s="8"/>
      <c r="BJ250" s="8"/>
      <c r="BK250" s="8"/>
      <c r="BL250" s="8"/>
      <c r="BM250" s="8"/>
      <c r="BN250" s="8"/>
      <c r="BO250" s="8"/>
      <c r="BP250" s="8"/>
      <c r="BQ250" s="8"/>
      <c r="BR250" s="8"/>
      <c r="BS250" s="8"/>
      <c r="BT250" s="8"/>
      <c r="BU250" s="8"/>
      <c r="BV250" s="8"/>
      <c r="BW250" s="8"/>
      <c r="BX250" s="8"/>
      <c r="BY250" s="8"/>
      <c r="BZ250" s="8"/>
      <c r="CA250" s="8"/>
      <c r="CB250" s="8"/>
      <c r="CC250" s="8"/>
      <c r="CD250" s="8"/>
      <c r="CE250" s="8"/>
      <c r="CF250" s="8"/>
      <c r="CG250" s="8"/>
      <c r="CH250" s="8"/>
      <c r="CI250" s="8">
        <v>14</v>
      </c>
      <c r="CJ250" s="8"/>
      <c r="CK250" s="8"/>
      <c r="CL250" s="8"/>
      <c r="CM250" s="20"/>
    </row>
    <row r="251" spans="1:91" x14ac:dyDescent="0.2">
      <c r="A251" s="26">
        <v>247</v>
      </c>
      <c r="B251" s="33" t="s">
        <v>995</v>
      </c>
      <c r="C251" s="11" t="s">
        <v>200</v>
      </c>
      <c r="D251" s="10" t="s">
        <v>203</v>
      </c>
      <c r="E251" s="10">
        <v>14</v>
      </c>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c r="AS251" s="8"/>
      <c r="AT251" s="8"/>
      <c r="AU251" s="8"/>
      <c r="AV251" s="8"/>
      <c r="AW251" s="8"/>
      <c r="AX251" s="8"/>
      <c r="AY251" s="8"/>
      <c r="AZ251" s="8"/>
      <c r="BA251" s="8"/>
      <c r="BB251" s="8"/>
      <c r="BC251" s="8"/>
      <c r="BD251" s="8"/>
      <c r="BE251" s="8"/>
      <c r="BF251" s="8"/>
      <c r="BG251" s="8"/>
      <c r="BH251" s="8"/>
      <c r="BI251" s="8"/>
      <c r="BJ251" s="8"/>
      <c r="BK251" s="8"/>
      <c r="BL251" s="8"/>
      <c r="BM251" s="8"/>
      <c r="BN251" s="8"/>
      <c r="BO251" s="8"/>
      <c r="BP251" s="8"/>
      <c r="BQ251" s="8"/>
      <c r="BR251" s="8"/>
      <c r="BS251" s="8"/>
      <c r="BT251" s="8"/>
      <c r="BU251" s="8"/>
      <c r="BV251" s="8"/>
      <c r="BW251" s="8"/>
      <c r="BX251" s="8"/>
      <c r="BY251" s="8"/>
      <c r="BZ251" s="8"/>
      <c r="CA251" s="8"/>
      <c r="CB251" s="8"/>
      <c r="CC251" s="8"/>
      <c r="CD251" s="8"/>
      <c r="CE251" s="8"/>
      <c r="CF251" s="8"/>
      <c r="CG251" s="8"/>
      <c r="CH251" s="8"/>
      <c r="CI251" s="8">
        <v>14</v>
      </c>
      <c r="CJ251" s="8"/>
      <c r="CK251" s="8"/>
      <c r="CL251" s="8"/>
      <c r="CM251" s="20"/>
    </row>
    <row r="252" spans="1:91" x14ac:dyDescent="0.2">
      <c r="A252" s="26">
        <v>248</v>
      </c>
      <c r="B252" s="33" t="s">
        <v>993</v>
      </c>
      <c r="C252" s="9" t="s">
        <v>587</v>
      </c>
      <c r="D252" s="10" t="s">
        <v>203</v>
      </c>
      <c r="E252" s="10">
        <v>8</v>
      </c>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c r="AS252" s="8"/>
      <c r="AT252" s="8"/>
      <c r="AU252" s="8"/>
      <c r="AV252" s="8"/>
      <c r="AW252" s="8"/>
      <c r="AX252" s="8"/>
      <c r="AY252" s="8"/>
      <c r="AZ252" s="8"/>
      <c r="BA252" s="8"/>
      <c r="BB252" s="8"/>
      <c r="BC252" s="8"/>
      <c r="BD252" s="8"/>
      <c r="BE252" s="8"/>
      <c r="BF252" s="8"/>
      <c r="BG252" s="8"/>
      <c r="BH252" s="8"/>
      <c r="BI252" s="8"/>
      <c r="BJ252" s="8"/>
      <c r="BK252" s="8"/>
      <c r="BL252" s="8"/>
      <c r="BM252" s="8"/>
      <c r="BN252" s="8"/>
      <c r="BO252" s="8"/>
      <c r="BP252" s="8"/>
      <c r="BQ252" s="8"/>
      <c r="BR252" s="8"/>
      <c r="BS252" s="8"/>
      <c r="BT252" s="8"/>
      <c r="BU252" s="8"/>
      <c r="BV252" s="8"/>
      <c r="BW252" s="8"/>
      <c r="BX252" s="8"/>
      <c r="BY252" s="8"/>
      <c r="BZ252" s="8"/>
      <c r="CA252" s="8"/>
      <c r="CB252" s="8"/>
      <c r="CC252" s="8"/>
      <c r="CD252" s="8"/>
      <c r="CE252" s="8"/>
      <c r="CF252" s="8"/>
      <c r="CG252" s="8"/>
      <c r="CH252" s="8"/>
      <c r="CI252" s="8"/>
      <c r="CJ252" s="8"/>
      <c r="CK252" s="8"/>
      <c r="CL252" s="8"/>
      <c r="CM252" s="20">
        <v>8</v>
      </c>
    </row>
    <row r="253" spans="1:91" x14ac:dyDescent="0.2">
      <c r="A253" s="26">
        <v>249</v>
      </c>
      <c r="B253" s="33" t="s">
        <v>995</v>
      </c>
      <c r="C253" s="9" t="s">
        <v>588</v>
      </c>
      <c r="D253" s="10" t="s">
        <v>203</v>
      </c>
      <c r="E253" s="10">
        <v>100</v>
      </c>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c r="AV253" s="8"/>
      <c r="AW253" s="8"/>
      <c r="AX253" s="8"/>
      <c r="AY253" s="8"/>
      <c r="AZ253" s="8"/>
      <c r="BA253" s="8"/>
      <c r="BB253" s="8"/>
      <c r="BC253" s="8"/>
      <c r="BD253" s="8"/>
      <c r="BE253" s="8"/>
      <c r="BF253" s="8"/>
      <c r="BG253" s="8"/>
      <c r="BH253" s="8"/>
      <c r="BI253" s="8"/>
      <c r="BJ253" s="8"/>
      <c r="BK253" s="8"/>
      <c r="BL253" s="8"/>
      <c r="BM253" s="8"/>
      <c r="BN253" s="8"/>
      <c r="BO253" s="8"/>
      <c r="BP253" s="8"/>
      <c r="BQ253" s="8"/>
      <c r="BR253" s="8"/>
      <c r="BS253" s="8"/>
      <c r="BT253" s="8"/>
      <c r="BU253" s="8"/>
      <c r="BV253" s="8"/>
      <c r="BW253" s="8"/>
      <c r="BX253" s="8"/>
      <c r="BY253" s="8"/>
      <c r="BZ253" s="8"/>
      <c r="CA253" s="8"/>
      <c r="CB253" s="8"/>
      <c r="CC253" s="8"/>
      <c r="CD253" s="8"/>
      <c r="CE253" s="8"/>
      <c r="CF253" s="8"/>
      <c r="CG253" s="8"/>
      <c r="CH253" s="8"/>
      <c r="CI253" s="8">
        <v>100</v>
      </c>
      <c r="CJ253" s="8"/>
      <c r="CK253" s="8"/>
      <c r="CL253" s="8"/>
      <c r="CM253" s="20"/>
    </row>
    <row r="254" spans="1:91" x14ac:dyDescent="0.2">
      <c r="A254" s="26">
        <v>250</v>
      </c>
      <c r="B254" s="33" t="s">
        <v>995</v>
      </c>
      <c r="C254" s="15" t="s">
        <v>589</v>
      </c>
      <c r="D254" s="10" t="s">
        <v>203</v>
      </c>
      <c r="E254" s="10">
        <v>100</v>
      </c>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8"/>
      <c r="AV254" s="8"/>
      <c r="AW254" s="8"/>
      <c r="AX254" s="8"/>
      <c r="AY254" s="8"/>
      <c r="AZ254" s="8"/>
      <c r="BA254" s="8"/>
      <c r="BB254" s="8"/>
      <c r="BC254" s="8"/>
      <c r="BD254" s="8"/>
      <c r="BE254" s="8"/>
      <c r="BF254" s="8"/>
      <c r="BG254" s="8"/>
      <c r="BH254" s="8"/>
      <c r="BI254" s="8"/>
      <c r="BJ254" s="8"/>
      <c r="BK254" s="8"/>
      <c r="BL254" s="8"/>
      <c r="BM254" s="8"/>
      <c r="BN254" s="8"/>
      <c r="BO254" s="8"/>
      <c r="BP254" s="8"/>
      <c r="BQ254" s="8"/>
      <c r="BR254" s="8"/>
      <c r="BS254" s="8"/>
      <c r="BT254" s="8"/>
      <c r="BU254" s="8"/>
      <c r="BV254" s="8"/>
      <c r="BW254" s="8"/>
      <c r="BX254" s="8"/>
      <c r="BY254" s="8"/>
      <c r="BZ254" s="8"/>
      <c r="CA254" s="8"/>
      <c r="CB254" s="8"/>
      <c r="CC254" s="8"/>
      <c r="CD254" s="8"/>
      <c r="CE254" s="8"/>
      <c r="CF254" s="8"/>
      <c r="CG254" s="8"/>
      <c r="CH254" s="8"/>
      <c r="CI254" s="8">
        <v>100</v>
      </c>
      <c r="CJ254" s="8"/>
      <c r="CK254" s="8"/>
      <c r="CL254" s="8"/>
      <c r="CM254" s="20"/>
    </row>
    <row r="255" spans="1:91" x14ac:dyDescent="0.2">
      <c r="A255" s="26">
        <v>251</v>
      </c>
      <c r="B255" s="33" t="s">
        <v>995</v>
      </c>
      <c r="C255" s="15" t="s">
        <v>590</v>
      </c>
      <c r="D255" s="10" t="s">
        <v>203</v>
      </c>
      <c r="E255" s="10">
        <v>5</v>
      </c>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c r="AU255" s="8"/>
      <c r="AV255" s="8"/>
      <c r="AW255" s="8"/>
      <c r="AX255" s="8"/>
      <c r="AY255" s="8"/>
      <c r="AZ255" s="8"/>
      <c r="BA255" s="8"/>
      <c r="BB255" s="8"/>
      <c r="BC255" s="8"/>
      <c r="BD255" s="8"/>
      <c r="BE255" s="8"/>
      <c r="BF255" s="8"/>
      <c r="BG255" s="8"/>
      <c r="BH255" s="8"/>
      <c r="BI255" s="8"/>
      <c r="BJ255" s="8"/>
      <c r="BK255" s="8"/>
      <c r="BL255" s="8"/>
      <c r="BM255" s="8"/>
      <c r="BN255" s="8"/>
      <c r="BO255" s="8"/>
      <c r="BP255" s="8"/>
      <c r="BQ255" s="8"/>
      <c r="BR255" s="8"/>
      <c r="BS255" s="8"/>
      <c r="BT255" s="8"/>
      <c r="BU255" s="8"/>
      <c r="BV255" s="8"/>
      <c r="BW255" s="8"/>
      <c r="BX255" s="8"/>
      <c r="BY255" s="8"/>
      <c r="BZ255" s="8"/>
      <c r="CA255" s="8"/>
      <c r="CB255" s="8"/>
      <c r="CC255" s="8"/>
      <c r="CD255" s="8"/>
      <c r="CE255" s="8"/>
      <c r="CF255" s="8"/>
      <c r="CG255" s="8"/>
      <c r="CH255" s="8"/>
      <c r="CI255" s="8">
        <v>5</v>
      </c>
      <c r="CJ255" s="8"/>
      <c r="CK255" s="8"/>
      <c r="CL255" s="8"/>
      <c r="CM255" s="20"/>
    </row>
    <row r="256" spans="1:91" x14ac:dyDescent="0.2">
      <c r="A256" s="26">
        <v>252</v>
      </c>
      <c r="B256" s="33" t="s">
        <v>994</v>
      </c>
      <c r="C256" s="15" t="s">
        <v>591</v>
      </c>
      <c r="D256" s="10" t="s">
        <v>203</v>
      </c>
      <c r="E256" s="10">
        <v>73</v>
      </c>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c r="AS256" s="8"/>
      <c r="AT256" s="8"/>
      <c r="AU256" s="8"/>
      <c r="AV256" s="8"/>
      <c r="AW256" s="8"/>
      <c r="AX256" s="8"/>
      <c r="AY256" s="8"/>
      <c r="AZ256" s="8"/>
      <c r="BA256" s="8"/>
      <c r="BB256" s="8"/>
      <c r="BC256" s="8"/>
      <c r="BD256" s="8"/>
      <c r="BE256" s="8"/>
      <c r="BF256" s="8"/>
      <c r="BG256" s="8"/>
      <c r="BH256" s="8"/>
      <c r="BI256" s="8"/>
      <c r="BJ256" s="8"/>
      <c r="BK256" s="8"/>
      <c r="BL256" s="8"/>
      <c r="BM256" s="8"/>
      <c r="BN256" s="8"/>
      <c r="BO256" s="8"/>
      <c r="BP256" s="8"/>
      <c r="BQ256" s="8"/>
      <c r="BR256" s="8"/>
      <c r="BS256" s="8"/>
      <c r="BT256" s="8"/>
      <c r="BU256" s="8"/>
      <c r="BV256" s="8"/>
      <c r="BW256" s="8"/>
      <c r="BX256" s="8"/>
      <c r="BY256" s="8">
        <v>10</v>
      </c>
      <c r="BZ256" s="8">
        <v>10</v>
      </c>
      <c r="CA256" s="8">
        <v>10</v>
      </c>
      <c r="CB256" s="8">
        <v>10</v>
      </c>
      <c r="CC256" s="8">
        <v>10</v>
      </c>
      <c r="CD256" s="8">
        <v>10</v>
      </c>
      <c r="CE256" s="8"/>
      <c r="CF256" s="8"/>
      <c r="CG256" s="8"/>
      <c r="CH256" s="8"/>
      <c r="CI256" s="8"/>
      <c r="CJ256" s="8">
        <v>13</v>
      </c>
      <c r="CK256" s="8"/>
      <c r="CL256" s="8"/>
      <c r="CM256" s="20"/>
    </row>
    <row r="257" spans="1:91" x14ac:dyDescent="0.2">
      <c r="A257" s="26">
        <v>253</v>
      </c>
      <c r="B257" s="33" t="s">
        <v>994</v>
      </c>
      <c r="C257" s="15" t="s">
        <v>983</v>
      </c>
      <c r="D257" s="10" t="s">
        <v>203</v>
      </c>
      <c r="E257" s="10">
        <v>73</v>
      </c>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c r="AU257" s="8"/>
      <c r="AV257" s="8"/>
      <c r="AW257" s="8"/>
      <c r="AX257" s="8"/>
      <c r="AY257" s="8"/>
      <c r="AZ257" s="8"/>
      <c r="BA257" s="8"/>
      <c r="BB257" s="8"/>
      <c r="BC257" s="8"/>
      <c r="BD257" s="8"/>
      <c r="BE257" s="8"/>
      <c r="BF257" s="8"/>
      <c r="BG257" s="8"/>
      <c r="BH257" s="8"/>
      <c r="BI257" s="8"/>
      <c r="BJ257" s="8"/>
      <c r="BK257" s="8"/>
      <c r="BL257" s="8"/>
      <c r="BM257" s="8"/>
      <c r="BN257" s="8"/>
      <c r="BO257" s="8"/>
      <c r="BP257" s="8"/>
      <c r="BQ257" s="8"/>
      <c r="BR257" s="8"/>
      <c r="BS257" s="8"/>
      <c r="BT257" s="8"/>
      <c r="BU257" s="8"/>
      <c r="BV257" s="8"/>
      <c r="BW257" s="8"/>
      <c r="BX257" s="8"/>
      <c r="BY257" s="8">
        <v>10</v>
      </c>
      <c r="BZ257" s="8">
        <v>10</v>
      </c>
      <c r="CA257" s="8">
        <v>10</v>
      </c>
      <c r="CB257" s="8">
        <v>10</v>
      </c>
      <c r="CC257" s="8">
        <v>10</v>
      </c>
      <c r="CD257" s="8">
        <v>10</v>
      </c>
      <c r="CE257" s="8"/>
      <c r="CF257" s="8"/>
      <c r="CG257" s="8"/>
      <c r="CH257" s="8"/>
      <c r="CI257" s="8"/>
      <c r="CJ257" s="8">
        <v>13</v>
      </c>
      <c r="CK257" s="8"/>
      <c r="CL257" s="8"/>
      <c r="CM257" s="20"/>
    </row>
    <row r="258" spans="1:91" x14ac:dyDescent="0.2">
      <c r="A258" s="26">
        <v>254</v>
      </c>
      <c r="B258" s="33" t="s">
        <v>993</v>
      </c>
      <c r="C258" s="15" t="s">
        <v>186</v>
      </c>
      <c r="D258" s="10" t="s">
        <v>203</v>
      </c>
      <c r="E258" s="10">
        <v>3</v>
      </c>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c r="AS258" s="8"/>
      <c r="AT258" s="8"/>
      <c r="AU258" s="8"/>
      <c r="AV258" s="8"/>
      <c r="AW258" s="8"/>
      <c r="AX258" s="8"/>
      <c r="AY258" s="8"/>
      <c r="AZ258" s="8"/>
      <c r="BA258" s="8"/>
      <c r="BB258" s="8"/>
      <c r="BC258" s="8"/>
      <c r="BD258" s="8"/>
      <c r="BE258" s="8"/>
      <c r="BF258" s="8"/>
      <c r="BG258" s="8"/>
      <c r="BH258" s="8"/>
      <c r="BI258" s="8"/>
      <c r="BJ258" s="8"/>
      <c r="BK258" s="8"/>
      <c r="BL258" s="8"/>
      <c r="BM258" s="8"/>
      <c r="BN258" s="8"/>
      <c r="BO258" s="8"/>
      <c r="BP258" s="8"/>
      <c r="BQ258" s="8"/>
      <c r="BR258" s="8"/>
      <c r="BS258" s="8"/>
      <c r="BT258" s="8"/>
      <c r="BU258" s="8"/>
      <c r="BV258" s="8"/>
      <c r="BW258" s="8"/>
      <c r="BX258" s="8"/>
      <c r="BY258" s="8"/>
      <c r="BZ258" s="8"/>
      <c r="CA258" s="8"/>
      <c r="CB258" s="8"/>
      <c r="CC258" s="8"/>
      <c r="CD258" s="8"/>
      <c r="CE258" s="8">
        <v>1</v>
      </c>
      <c r="CF258" s="8"/>
      <c r="CG258" s="8"/>
      <c r="CH258" s="8"/>
      <c r="CI258" s="8"/>
      <c r="CJ258" s="8"/>
      <c r="CK258" s="8">
        <v>1</v>
      </c>
      <c r="CL258" s="8"/>
      <c r="CM258" s="20">
        <v>1</v>
      </c>
    </row>
    <row r="259" spans="1:91" x14ac:dyDescent="0.2">
      <c r="A259" s="26">
        <v>255</v>
      </c>
      <c r="B259" s="33" t="s">
        <v>993</v>
      </c>
      <c r="C259" s="15" t="s">
        <v>185</v>
      </c>
      <c r="D259" s="10" t="s">
        <v>203</v>
      </c>
      <c r="E259" s="10">
        <v>3</v>
      </c>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c r="AS259" s="8"/>
      <c r="AT259" s="8"/>
      <c r="AU259" s="8"/>
      <c r="AV259" s="8"/>
      <c r="AW259" s="8"/>
      <c r="AX259" s="8"/>
      <c r="AY259" s="8"/>
      <c r="AZ259" s="8"/>
      <c r="BA259" s="8"/>
      <c r="BB259" s="8"/>
      <c r="BC259" s="8"/>
      <c r="BD259" s="8"/>
      <c r="BE259" s="8"/>
      <c r="BF259" s="8"/>
      <c r="BG259" s="8"/>
      <c r="BH259" s="8"/>
      <c r="BI259" s="8"/>
      <c r="BJ259" s="8"/>
      <c r="BK259" s="8"/>
      <c r="BL259" s="8"/>
      <c r="BM259" s="8"/>
      <c r="BN259" s="8"/>
      <c r="BO259" s="8"/>
      <c r="BP259" s="8"/>
      <c r="BQ259" s="8"/>
      <c r="BR259" s="8"/>
      <c r="BS259" s="8"/>
      <c r="BT259" s="8"/>
      <c r="BU259" s="8"/>
      <c r="BV259" s="8"/>
      <c r="BW259" s="8"/>
      <c r="BX259" s="8"/>
      <c r="BY259" s="8"/>
      <c r="BZ259" s="8"/>
      <c r="CA259" s="8"/>
      <c r="CB259" s="8"/>
      <c r="CC259" s="8"/>
      <c r="CD259" s="8"/>
      <c r="CE259" s="8">
        <v>1</v>
      </c>
      <c r="CF259" s="8"/>
      <c r="CG259" s="8"/>
      <c r="CH259" s="8"/>
      <c r="CI259" s="8"/>
      <c r="CJ259" s="8"/>
      <c r="CK259" s="8">
        <v>1</v>
      </c>
      <c r="CL259" s="8"/>
      <c r="CM259" s="20">
        <v>1</v>
      </c>
    </row>
    <row r="260" spans="1:91" x14ac:dyDescent="0.2">
      <c r="A260" s="26">
        <v>256</v>
      </c>
      <c r="B260" s="33" t="s">
        <v>995</v>
      </c>
      <c r="C260" s="15" t="s">
        <v>592</v>
      </c>
      <c r="D260" s="10" t="s">
        <v>203</v>
      </c>
      <c r="E260" s="10">
        <v>50</v>
      </c>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c r="AS260" s="8"/>
      <c r="AT260" s="8"/>
      <c r="AU260" s="8"/>
      <c r="AV260" s="8"/>
      <c r="AW260" s="8"/>
      <c r="AX260" s="8"/>
      <c r="AY260" s="8"/>
      <c r="AZ260" s="8"/>
      <c r="BA260" s="8"/>
      <c r="BB260" s="8"/>
      <c r="BC260" s="8"/>
      <c r="BD260" s="8"/>
      <c r="BE260" s="8"/>
      <c r="BF260" s="8"/>
      <c r="BG260" s="8"/>
      <c r="BH260" s="8"/>
      <c r="BI260" s="8"/>
      <c r="BJ260" s="8"/>
      <c r="BK260" s="8"/>
      <c r="BL260" s="8"/>
      <c r="BM260" s="8"/>
      <c r="BN260" s="8"/>
      <c r="BO260" s="8"/>
      <c r="BP260" s="8"/>
      <c r="BQ260" s="8"/>
      <c r="BR260" s="8"/>
      <c r="BS260" s="8"/>
      <c r="BT260" s="8"/>
      <c r="BU260" s="8"/>
      <c r="BV260" s="8"/>
      <c r="BW260" s="8"/>
      <c r="BX260" s="8"/>
      <c r="BY260" s="8"/>
      <c r="BZ260" s="8"/>
      <c r="CA260" s="8"/>
      <c r="CB260" s="8"/>
      <c r="CC260" s="8"/>
      <c r="CD260" s="8"/>
      <c r="CE260" s="8"/>
      <c r="CF260" s="8"/>
      <c r="CG260" s="8"/>
      <c r="CH260" s="8"/>
      <c r="CI260" s="8">
        <v>50</v>
      </c>
      <c r="CJ260" s="8"/>
      <c r="CK260" s="8"/>
      <c r="CL260" s="8"/>
      <c r="CM260" s="20"/>
    </row>
    <row r="261" spans="1:91" x14ac:dyDescent="0.2">
      <c r="A261" s="26">
        <v>257</v>
      </c>
      <c r="B261" s="33" t="s">
        <v>993</v>
      </c>
      <c r="C261" s="15" t="s">
        <v>190</v>
      </c>
      <c r="D261" s="10" t="s">
        <v>203</v>
      </c>
      <c r="E261" s="10">
        <v>27</v>
      </c>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c r="AS261" s="8"/>
      <c r="AT261" s="8"/>
      <c r="AU261" s="8"/>
      <c r="AV261" s="8"/>
      <c r="AW261" s="8"/>
      <c r="AX261" s="8"/>
      <c r="AY261" s="8"/>
      <c r="AZ261" s="8"/>
      <c r="BA261" s="8"/>
      <c r="BB261" s="8"/>
      <c r="BC261" s="8">
        <v>1</v>
      </c>
      <c r="BD261" s="8">
        <v>1</v>
      </c>
      <c r="BE261" s="8">
        <v>1</v>
      </c>
      <c r="BF261" s="8">
        <v>1</v>
      </c>
      <c r="BG261" s="8">
        <v>3</v>
      </c>
      <c r="BH261" s="8">
        <v>1</v>
      </c>
      <c r="BI261" s="8">
        <v>1</v>
      </c>
      <c r="BJ261" s="8">
        <v>1</v>
      </c>
      <c r="BK261" s="8">
        <v>1</v>
      </c>
      <c r="BL261" s="8">
        <v>1</v>
      </c>
      <c r="BM261" s="8">
        <v>1</v>
      </c>
      <c r="BN261" s="8">
        <v>1</v>
      </c>
      <c r="BO261" s="8">
        <v>1</v>
      </c>
      <c r="BP261" s="8">
        <v>1</v>
      </c>
      <c r="BQ261" s="8">
        <v>1</v>
      </c>
      <c r="BR261" s="8">
        <v>1</v>
      </c>
      <c r="BS261" s="8">
        <v>1</v>
      </c>
      <c r="BT261" s="8">
        <v>1</v>
      </c>
      <c r="BU261" s="8">
        <v>1</v>
      </c>
      <c r="BV261" s="8">
        <v>1</v>
      </c>
      <c r="BW261" s="8">
        <v>1</v>
      </c>
      <c r="BX261" s="8">
        <v>1</v>
      </c>
      <c r="BY261" s="8"/>
      <c r="BZ261" s="8"/>
      <c r="CA261" s="8"/>
      <c r="CB261" s="8"/>
      <c r="CC261" s="8"/>
      <c r="CD261" s="8"/>
      <c r="CE261" s="8">
        <v>1</v>
      </c>
      <c r="CF261" s="8"/>
      <c r="CG261" s="8"/>
      <c r="CH261" s="8"/>
      <c r="CI261" s="8"/>
      <c r="CJ261" s="8"/>
      <c r="CK261" s="8">
        <v>1</v>
      </c>
      <c r="CL261" s="8"/>
      <c r="CM261" s="20">
        <v>1</v>
      </c>
    </row>
    <row r="262" spans="1:91" x14ac:dyDescent="0.2">
      <c r="A262" s="26">
        <v>258</v>
      </c>
      <c r="B262" s="33" t="s">
        <v>993</v>
      </c>
      <c r="C262" s="15" t="s">
        <v>189</v>
      </c>
      <c r="D262" s="10" t="s">
        <v>203</v>
      </c>
      <c r="E262" s="10">
        <v>27</v>
      </c>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c r="AV262" s="8"/>
      <c r="AW262" s="8"/>
      <c r="AX262" s="8"/>
      <c r="AY262" s="8"/>
      <c r="AZ262" s="8"/>
      <c r="BA262" s="8"/>
      <c r="BB262" s="8"/>
      <c r="BC262" s="8">
        <v>1</v>
      </c>
      <c r="BD262" s="8">
        <v>1</v>
      </c>
      <c r="BE262" s="8">
        <v>1</v>
      </c>
      <c r="BF262" s="8">
        <v>1</v>
      </c>
      <c r="BG262" s="8">
        <v>3</v>
      </c>
      <c r="BH262" s="8">
        <v>1</v>
      </c>
      <c r="BI262" s="8">
        <v>1</v>
      </c>
      <c r="BJ262" s="8">
        <v>1</v>
      </c>
      <c r="BK262" s="8">
        <v>1</v>
      </c>
      <c r="BL262" s="8">
        <v>1</v>
      </c>
      <c r="BM262" s="8">
        <v>1</v>
      </c>
      <c r="BN262" s="8">
        <v>1</v>
      </c>
      <c r="BO262" s="8">
        <v>1</v>
      </c>
      <c r="BP262" s="8">
        <v>1</v>
      </c>
      <c r="BQ262" s="8">
        <v>1</v>
      </c>
      <c r="BR262" s="8">
        <v>1</v>
      </c>
      <c r="BS262" s="8">
        <v>1</v>
      </c>
      <c r="BT262" s="8">
        <v>1</v>
      </c>
      <c r="BU262" s="8">
        <v>1</v>
      </c>
      <c r="BV262" s="8">
        <v>1</v>
      </c>
      <c r="BW262" s="8">
        <v>1</v>
      </c>
      <c r="BX262" s="8">
        <v>1</v>
      </c>
      <c r="BY262" s="8"/>
      <c r="BZ262" s="8"/>
      <c r="CA262" s="8"/>
      <c r="CB262" s="8"/>
      <c r="CC262" s="8"/>
      <c r="CD262" s="8"/>
      <c r="CE262" s="8">
        <v>1</v>
      </c>
      <c r="CF262" s="8"/>
      <c r="CG262" s="8"/>
      <c r="CH262" s="8"/>
      <c r="CI262" s="8"/>
      <c r="CJ262" s="8"/>
      <c r="CK262" s="8">
        <v>1</v>
      </c>
      <c r="CL262" s="8"/>
      <c r="CM262" s="20">
        <v>1</v>
      </c>
    </row>
    <row r="263" spans="1:91" x14ac:dyDescent="0.2">
      <c r="A263" s="26">
        <v>259</v>
      </c>
      <c r="B263" s="33" t="s">
        <v>993</v>
      </c>
      <c r="C263" s="15" t="s">
        <v>593</v>
      </c>
      <c r="D263" s="10" t="s">
        <v>203</v>
      </c>
      <c r="E263" s="10">
        <v>9</v>
      </c>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c r="AS263" s="8"/>
      <c r="AT263" s="8"/>
      <c r="AU263" s="8"/>
      <c r="AV263" s="8"/>
      <c r="AW263" s="8"/>
      <c r="AX263" s="8"/>
      <c r="AY263" s="8"/>
      <c r="AZ263" s="8"/>
      <c r="BA263" s="8"/>
      <c r="BB263" s="8"/>
      <c r="BC263" s="8"/>
      <c r="BD263" s="8"/>
      <c r="BE263" s="8"/>
      <c r="BF263" s="8"/>
      <c r="BG263" s="8"/>
      <c r="BH263" s="8"/>
      <c r="BI263" s="8"/>
      <c r="BJ263" s="8"/>
      <c r="BK263" s="8"/>
      <c r="BL263" s="8"/>
      <c r="BM263" s="8"/>
      <c r="BN263" s="8"/>
      <c r="BO263" s="8"/>
      <c r="BP263" s="8"/>
      <c r="BQ263" s="8"/>
      <c r="BR263" s="8"/>
      <c r="BS263" s="8"/>
      <c r="BT263" s="8"/>
      <c r="BU263" s="8"/>
      <c r="BV263" s="8"/>
      <c r="BW263" s="8"/>
      <c r="BX263" s="8"/>
      <c r="BY263" s="8"/>
      <c r="BZ263" s="8"/>
      <c r="CA263" s="8"/>
      <c r="CB263" s="8"/>
      <c r="CC263" s="8"/>
      <c r="CD263" s="8"/>
      <c r="CE263" s="8"/>
      <c r="CF263" s="8"/>
      <c r="CG263" s="8"/>
      <c r="CH263" s="8"/>
      <c r="CI263" s="8"/>
      <c r="CJ263" s="8"/>
      <c r="CK263" s="8">
        <v>6</v>
      </c>
      <c r="CL263" s="8"/>
      <c r="CM263" s="20">
        <v>3</v>
      </c>
    </row>
    <row r="264" spans="1:91" x14ac:dyDescent="0.2">
      <c r="A264" s="26">
        <v>260</v>
      </c>
      <c r="B264" s="33" t="s">
        <v>994</v>
      </c>
      <c r="C264" s="15" t="s">
        <v>196</v>
      </c>
      <c r="D264" s="10" t="s">
        <v>203</v>
      </c>
      <c r="E264" s="10">
        <v>73</v>
      </c>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c r="AS264" s="8"/>
      <c r="AT264" s="8"/>
      <c r="AU264" s="8"/>
      <c r="AV264" s="8"/>
      <c r="AW264" s="8"/>
      <c r="AX264" s="8"/>
      <c r="AY264" s="8"/>
      <c r="AZ264" s="8"/>
      <c r="BA264" s="8"/>
      <c r="BB264" s="8"/>
      <c r="BC264" s="8"/>
      <c r="BD264" s="8"/>
      <c r="BE264" s="8"/>
      <c r="BF264" s="8"/>
      <c r="BG264" s="8"/>
      <c r="BH264" s="8"/>
      <c r="BI264" s="8"/>
      <c r="BJ264" s="8"/>
      <c r="BK264" s="8"/>
      <c r="BL264" s="8"/>
      <c r="BM264" s="8"/>
      <c r="BN264" s="8"/>
      <c r="BO264" s="8"/>
      <c r="BP264" s="8"/>
      <c r="BQ264" s="8"/>
      <c r="BR264" s="8"/>
      <c r="BS264" s="8"/>
      <c r="BT264" s="8"/>
      <c r="BU264" s="8"/>
      <c r="BV264" s="8"/>
      <c r="BW264" s="8"/>
      <c r="BX264" s="8"/>
      <c r="BY264" s="8">
        <v>10</v>
      </c>
      <c r="BZ264" s="8">
        <v>10</v>
      </c>
      <c r="CA264" s="8">
        <v>10</v>
      </c>
      <c r="CB264" s="8">
        <v>10</v>
      </c>
      <c r="CC264" s="8">
        <v>10</v>
      </c>
      <c r="CD264" s="8">
        <v>10</v>
      </c>
      <c r="CE264" s="8"/>
      <c r="CF264" s="8"/>
      <c r="CG264" s="8"/>
      <c r="CH264" s="8"/>
      <c r="CI264" s="8"/>
      <c r="CJ264" s="8">
        <v>13</v>
      </c>
      <c r="CK264" s="8"/>
      <c r="CL264" s="8"/>
      <c r="CM264" s="20"/>
    </row>
    <row r="265" spans="1:91" x14ac:dyDescent="0.2">
      <c r="A265" s="26">
        <v>261</v>
      </c>
      <c r="B265" s="33" t="s">
        <v>993</v>
      </c>
      <c r="C265" s="15" t="s">
        <v>594</v>
      </c>
      <c r="D265" s="10" t="s">
        <v>203</v>
      </c>
      <c r="E265" s="10">
        <v>11</v>
      </c>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c r="AS265" s="8"/>
      <c r="AT265" s="8"/>
      <c r="AU265" s="8"/>
      <c r="AV265" s="8"/>
      <c r="AW265" s="8"/>
      <c r="AX265" s="8"/>
      <c r="AY265" s="8"/>
      <c r="AZ265" s="8"/>
      <c r="BA265" s="8"/>
      <c r="BB265" s="8"/>
      <c r="BC265" s="8"/>
      <c r="BD265" s="8"/>
      <c r="BE265" s="8"/>
      <c r="BF265" s="8"/>
      <c r="BG265" s="8"/>
      <c r="BH265" s="8"/>
      <c r="BI265" s="8"/>
      <c r="BJ265" s="8"/>
      <c r="BK265" s="8"/>
      <c r="BL265" s="8"/>
      <c r="BM265" s="8"/>
      <c r="BN265" s="8"/>
      <c r="BO265" s="8"/>
      <c r="BP265" s="8"/>
      <c r="BQ265" s="8"/>
      <c r="BR265" s="8"/>
      <c r="BS265" s="8"/>
      <c r="BT265" s="8"/>
      <c r="BU265" s="8"/>
      <c r="BV265" s="8"/>
      <c r="BW265" s="8"/>
      <c r="BX265" s="8"/>
      <c r="BY265" s="8"/>
      <c r="BZ265" s="8"/>
      <c r="CA265" s="8"/>
      <c r="CB265" s="8"/>
      <c r="CC265" s="8"/>
      <c r="CD265" s="8"/>
      <c r="CE265" s="8"/>
      <c r="CF265" s="8"/>
      <c r="CG265" s="8"/>
      <c r="CH265" s="8"/>
      <c r="CI265" s="8"/>
      <c r="CJ265" s="8"/>
      <c r="CK265" s="8">
        <v>8</v>
      </c>
      <c r="CL265" s="8"/>
      <c r="CM265" s="20">
        <v>3</v>
      </c>
    </row>
    <row r="266" spans="1:91" x14ac:dyDescent="0.2">
      <c r="A266" s="26">
        <v>262</v>
      </c>
      <c r="B266" s="33" t="s">
        <v>994</v>
      </c>
      <c r="C266" s="15" t="s">
        <v>595</v>
      </c>
      <c r="D266" s="10" t="s">
        <v>203</v>
      </c>
      <c r="E266" s="10">
        <v>89</v>
      </c>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c r="AS266" s="8"/>
      <c r="AT266" s="8"/>
      <c r="AU266" s="8"/>
      <c r="AV266" s="8"/>
      <c r="AW266" s="8"/>
      <c r="AX266" s="8"/>
      <c r="AY266" s="8"/>
      <c r="AZ266" s="8"/>
      <c r="BA266" s="8"/>
      <c r="BB266" s="8"/>
      <c r="BC266" s="8"/>
      <c r="BD266" s="8"/>
      <c r="BE266" s="8"/>
      <c r="BF266" s="8"/>
      <c r="BG266" s="8"/>
      <c r="BH266" s="8"/>
      <c r="BI266" s="8"/>
      <c r="BJ266" s="8"/>
      <c r="BK266" s="8"/>
      <c r="BL266" s="8"/>
      <c r="BM266" s="8"/>
      <c r="BN266" s="8"/>
      <c r="BO266" s="8"/>
      <c r="BP266" s="8"/>
      <c r="BQ266" s="8"/>
      <c r="BR266" s="8"/>
      <c r="BS266" s="8"/>
      <c r="BT266" s="8"/>
      <c r="BU266" s="8"/>
      <c r="BV266" s="8"/>
      <c r="BW266" s="8"/>
      <c r="BX266" s="8"/>
      <c r="BY266" s="8">
        <v>10</v>
      </c>
      <c r="BZ266" s="8">
        <v>10</v>
      </c>
      <c r="CA266" s="8">
        <v>10</v>
      </c>
      <c r="CB266" s="8">
        <v>10</v>
      </c>
      <c r="CC266" s="8">
        <v>10</v>
      </c>
      <c r="CD266" s="8">
        <v>10</v>
      </c>
      <c r="CE266" s="8"/>
      <c r="CF266" s="8"/>
      <c r="CG266" s="8"/>
      <c r="CH266" s="8"/>
      <c r="CI266" s="8"/>
      <c r="CJ266" s="8">
        <v>13</v>
      </c>
      <c r="CK266" s="8"/>
      <c r="CL266" s="8">
        <v>16</v>
      </c>
      <c r="CM266" s="20"/>
    </row>
    <row r="267" spans="1:91" x14ac:dyDescent="0.2">
      <c r="A267" s="26">
        <v>263</v>
      </c>
      <c r="B267" s="33" t="s">
        <v>994</v>
      </c>
      <c r="C267" s="15" t="s">
        <v>596</v>
      </c>
      <c r="D267" s="10" t="s">
        <v>203</v>
      </c>
      <c r="E267" s="10">
        <v>89</v>
      </c>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c r="AS267" s="8"/>
      <c r="AT267" s="8"/>
      <c r="AU267" s="8"/>
      <c r="AV267" s="8"/>
      <c r="AW267" s="8"/>
      <c r="AX267" s="8"/>
      <c r="AY267" s="8"/>
      <c r="AZ267" s="8"/>
      <c r="BA267" s="8"/>
      <c r="BB267" s="8"/>
      <c r="BC267" s="8"/>
      <c r="BD267" s="8"/>
      <c r="BE267" s="8"/>
      <c r="BF267" s="8"/>
      <c r="BG267" s="8"/>
      <c r="BH267" s="8"/>
      <c r="BI267" s="8"/>
      <c r="BJ267" s="8"/>
      <c r="BK267" s="8"/>
      <c r="BL267" s="8"/>
      <c r="BM267" s="8"/>
      <c r="BN267" s="8"/>
      <c r="BO267" s="8"/>
      <c r="BP267" s="8"/>
      <c r="BQ267" s="8"/>
      <c r="BR267" s="8"/>
      <c r="BS267" s="8"/>
      <c r="BT267" s="8"/>
      <c r="BU267" s="8"/>
      <c r="BV267" s="8"/>
      <c r="BW267" s="8"/>
      <c r="BX267" s="8"/>
      <c r="BY267" s="8">
        <v>10</v>
      </c>
      <c r="BZ267" s="8">
        <v>10</v>
      </c>
      <c r="CA267" s="8">
        <v>10</v>
      </c>
      <c r="CB267" s="8">
        <v>10</v>
      </c>
      <c r="CC267" s="8">
        <v>10</v>
      </c>
      <c r="CD267" s="8">
        <v>10</v>
      </c>
      <c r="CE267" s="8"/>
      <c r="CF267" s="8"/>
      <c r="CG267" s="8"/>
      <c r="CH267" s="8"/>
      <c r="CI267" s="8"/>
      <c r="CJ267" s="8">
        <v>13</v>
      </c>
      <c r="CK267" s="8"/>
      <c r="CL267" s="8">
        <v>16</v>
      </c>
      <c r="CM267" s="20"/>
    </row>
    <row r="268" spans="1:91" x14ac:dyDescent="0.2">
      <c r="A268" s="26">
        <v>264</v>
      </c>
      <c r="B268" s="33" t="s">
        <v>993</v>
      </c>
      <c r="C268" s="11" t="s">
        <v>984</v>
      </c>
      <c r="D268" s="10" t="s">
        <v>203</v>
      </c>
      <c r="E268" s="10">
        <v>27</v>
      </c>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c r="AS268" s="8"/>
      <c r="AT268" s="8"/>
      <c r="AU268" s="8"/>
      <c r="AV268" s="8"/>
      <c r="AW268" s="8"/>
      <c r="AX268" s="8"/>
      <c r="AY268" s="8"/>
      <c r="AZ268" s="8"/>
      <c r="BA268" s="8"/>
      <c r="BB268" s="8"/>
      <c r="BC268" s="8">
        <v>1</v>
      </c>
      <c r="BD268" s="8">
        <v>1</v>
      </c>
      <c r="BE268" s="8">
        <v>1</v>
      </c>
      <c r="BF268" s="8">
        <v>1</v>
      </c>
      <c r="BG268" s="8">
        <v>3</v>
      </c>
      <c r="BH268" s="8">
        <v>1</v>
      </c>
      <c r="BI268" s="8">
        <v>1</v>
      </c>
      <c r="BJ268" s="8">
        <v>1</v>
      </c>
      <c r="BK268" s="8">
        <v>1</v>
      </c>
      <c r="BL268" s="8">
        <v>1</v>
      </c>
      <c r="BM268" s="8">
        <v>1</v>
      </c>
      <c r="BN268" s="8">
        <v>1</v>
      </c>
      <c r="BO268" s="8">
        <v>1</v>
      </c>
      <c r="BP268" s="8">
        <v>1</v>
      </c>
      <c r="BQ268" s="8">
        <v>1</v>
      </c>
      <c r="BR268" s="8">
        <v>1</v>
      </c>
      <c r="BS268" s="8">
        <v>1</v>
      </c>
      <c r="BT268" s="8">
        <v>1</v>
      </c>
      <c r="BU268" s="8">
        <v>1</v>
      </c>
      <c r="BV268" s="8">
        <v>1</v>
      </c>
      <c r="BW268" s="8">
        <v>1</v>
      </c>
      <c r="BX268" s="8">
        <v>1</v>
      </c>
      <c r="BY268" s="8"/>
      <c r="BZ268" s="8"/>
      <c r="CA268" s="8"/>
      <c r="CB268" s="8"/>
      <c r="CC268" s="8"/>
      <c r="CD268" s="8"/>
      <c r="CE268" s="8">
        <v>1</v>
      </c>
      <c r="CF268" s="8"/>
      <c r="CG268" s="8"/>
      <c r="CH268" s="8"/>
      <c r="CI268" s="8"/>
      <c r="CJ268" s="8"/>
      <c r="CK268" s="8">
        <v>1</v>
      </c>
      <c r="CL268" s="8"/>
      <c r="CM268" s="20">
        <v>1</v>
      </c>
    </row>
    <row r="269" spans="1:91" x14ac:dyDescent="0.2">
      <c r="A269" s="26">
        <v>265</v>
      </c>
      <c r="B269" s="33" t="s">
        <v>993</v>
      </c>
      <c r="C269" s="18" t="s">
        <v>184</v>
      </c>
      <c r="D269" s="10" t="s">
        <v>203</v>
      </c>
      <c r="E269" s="10">
        <v>27</v>
      </c>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c r="AS269" s="8"/>
      <c r="AT269" s="8"/>
      <c r="AU269" s="8"/>
      <c r="AV269" s="8"/>
      <c r="AW269" s="8"/>
      <c r="AX269" s="8"/>
      <c r="AY269" s="8"/>
      <c r="AZ269" s="8"/>
      <c r="BA269" s="8"/>
      <c r="BB269" s="8"/>
      <c r="BC269" s="8">
        <v>1</v>
      </c>
      <c r="BD269" s="8">
        <v>1</v>
      </c>
      <c r="BE269" s="8">
        <v>1</v>
      </c>
      <c r="BF269" s="8">
        <v>1</v>
      </c>
      <c r="BG269" s="8">
        <v>3</v>
      </c>
      <c r="BH269" s="8">
        <v>1</v>
      </c>
      <c r="BI269" s="8">
        <v>1</v>
      </c>
      <c r="BJ269" s="8">
        <v>1</v>
      </c>
      <c r="BK269" s="8">
        <v>1</v>
      </c>
      <c r="BL269" s="8">
        <v>1</v>
      </c>
      <c r="BM269" s="8">
        <v>1</v>
      </c>
      <c r="BN269" s="8">
        <v>1</v>
      </c>
      <c r="BO269" s="8">
        <v>1</v>
      </c>
      <c r="BP269" s="8">
        <v>1</v>
      </c>
      <c r="BQ269" s="8">
        <v>1</v>
      </c>
      <c r="BR269" s="8">
        <v>1</v>
      </c>
      <c r="BS269" s="8">
        <v>1</v>
      </c>
      <c r="BT269" s="8">
        <v>1</v>
      </c>
      <c r="BU269" s="8">
        <v>1</v>
      </c>
      <c r="BV269" s="8">
        <v>1</v>
      </c>
      <c r="BW269" s="8">
        <v>1</v>
      </c>
      <c r="BX269" s="8">
        <v>1</v>
      </c>
      <c r="BY269" s="8"/>
      <c r="BZ269" s="8"/>
      <c r="CA269" s="8"/>
      <c r="CB269" s="8"/>
      <c r="CC269" s="8"/>
      <c r="CD269" s="8"/>
      <c r="CE269" s="8">
        <v>1</v>
      </c>
      <c r="CF269" s="8"/>
      <c r="CG269" s="8"/>
      <c r="CH269" s="8"/>
      <c r="CI269" s="8"/>
      <c r="CJ269" s="8"/>
      <c r="CK269" s="8">
        <v>1</v>
      </c>
      <c r="CL269" s="8"/>
      <c r="CM269" s="20">
        <v>1</v>
      </c>
    </row>
    <row r="270" spans="1:91" x14ac:dyDescent="0.2">
      <c r="A270" s="26">
        <v>266</v>
      </c>
      <c r="B270" s="33" t="s">
        <v>993</v>
      </c>
      <c r="C270" s="11" t="s">
        <v>197</v>
      </c>
      <c r="D270" s="10" t="s">
        <v>203</v>
      </c>
      <c r="E270" s="10">
        <v>6</v>
      </c>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c r="AS270" s="8"/>
      <c r="AT270" s="8"/>
      <c r="AU270" s="8"/>
      <c r="AV270" s="8"/>
      <c r="AW270" s="8"/>
      <c r="AX270" s="8"/>
      <c r="AY270" s="8"/>
      <c r="AZ270" s="8"/>
      <c r="BA270" s="8"/>
      <c r="BB270" s="8"/>
      <c r="BC270" s="8"/>
      <c r="BD270" s="8"/>
      <c r="BE270" s="8"/>
      <c r="BF270" s="8"/>
      <c r="BG270" s="8"/>
      <c r="BH270" s="8"/>
      <c r="BI270" s="8"/>
      <c r="BJ270" s="8"/>
      <c r="BK270" s="8"/>
      <c r="BL270" s="8"/>
      <c r="BM270" s="8"/>
      <c r="BN270" s="8"/>
      <c r="BO270" s="8"/>
      <c r="BP270" s="8"/>
      <c r="BQ270" s="8"/>
      <c r="BR270" s="8"/>
      <c r="BS270" s="8"/>
      <c r="BT270" s="8"/>
      <c r="BU270" s="8"/>
      <c r="BV270" s="8"/>
      <c r="BW270" s="8"/>
      <c r="BX270" s="8"/>
      <c r="BY270" s="8"/>
      <c r="BZ270" s="8"/>
      <c r="CA270" s="8"/>
      <c r="CB270" s="8"/>
      <c r="CC270" s="8"/>
      <c r="CD270" s="8"/>
      <c r="CE270" s="8"/>
      <c r="CF270" s="8">
        <v>2</v>
      </c>
      <c r="CG270" s="8"/>
      <c r="CH270" s="8"/>
      <c r="CI270" s="8"/>
      <c r="CJ270" s="8"/>
      <c r="CK270" s="8">
        <v>3</v>
      </c>
      <c r="CL270" s="8"/>
      <c r="CM270" s="20">
        <v>1</v>
      </c>
    </row>
    <row r="271" spans="1:91" x14ac:dyDescent="0.2">
      <c r="A271" s="26">
        <v>267</v>
      </c>
      <c r="B271" s="33" t="s">
        <v>995</v>
      </c>
      <c r="C271" s="11" t="s">
        <v>597</v>
      </c>
      <c r="D271" s="10" t="s">
        <v>203</v>
      </c>
      <c r="E271" s="10">
        <v>14</v>
      </c>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c r="AS271" s="8"/>
      <c r="AT271" s="8"/>
      <c r="AU271" s="8"/>
      <c r="AV271" s="8"/>
      <c r="AW271" s="8"/>
      <c r="AX271" s="8"/>
      <c r="AY271" s="8"/>
      <c r="AZ271" s="8"/>
      <c r="BA271" s="8"/>
      <c r="BB271" s="8"/>
      <c r="BC271" s="8"/>
      <c r="BD271" s="8"/>
      <c r="BE271" s="8"/>
      <c r="BF271" s="8"/>
      <c r="BG271" s="8"/>
      <c r="BH271" s="8"/>
      <c r="BI271" s="8"/>
      <c r="BJ271" s="8"/>
      <c r="BK271" s="8"/>
      <c r="BL271" s="8"/>
      <c r="BM271" s="8"/>
      <c r="BN271" s="8"/>
      <c r="BO271" s="8"/>
      <c r="BP271" s="8"/>
      <c r="BQ271" s="8"/>
      <c r="BR271" s="8"/>
      <c r="BS271" s="8"/>
      <c r="BT271" s="8"/>
      <c r="BU271" s="8"/>
      <c r="BV271" s="8"/>
      <c r="BW271" s="8"/>
      <c r="BX271" s="8"/>
      <c r="BY271" s="8"/>
      <c r="BZ271" s="8"/>
      <c r="CA271" s="8"/>
      <c r="CB271" s="8"/>
      <c r="CC271" s="8"/>
      <c r="CD271" s="8"/>
      <c r="CE271" s="8"/>
      <c r="CF271" s="8"/>
      <c r="CG271" s="8"/>
      <c r="CH271" s="8"/>
      <c r="CI271" s="8">
        <v>14</v>
      </c>
      <c r="CJ271" s="8"/>
      <c r="CK271" s="8"/>
      <c r="CL271" s="8"/>
      <c r="CM271" s="20"/>
    </row>
    <row r="272" spans="1:91" x14ac:dyDescent="0.2">
      <c r="A272" s="26">
        <v>268</v>
      </c>
      <c r="B272" s="33" t="s">
        <v>995</v>
      </c>
      <c r="C272" s="15" t="s">
        <v>598</v>
      </c>
      <c r="D272" s="10" t="s">
        <v>203</v>
      </c>
      <c r="E272" s="10">
        <v>14</v>
      </c>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c r="AS272" s="8"/>
      <c r="AT272" s="8"/>
      <c r="AU272" s="8"/>
      <c r="AV272" s="8"/>
      <c r="AW272" s="8"/>
      <c r="AX272" s="8"/>
      <c r="AY272" s="8"/>
      <c r="AZ272" s="8"/>
      <c r="BA272" s="8"/>
      <c r="BB272" s="8"/>
      <c r="BC272" s="8"/>
      <c r="BD272" s="8"/>
      <c r="BE272" s="8"/>
      <c r="BF272" s="8"/>
      <c r="BG272" s="8"/>
      <c r="BH272" s="8"/>
      <c r="BI272" s="8"/>
      <c r="BJ272" s="8"/>
      <c r="BK272" s="8"/>
      <c r="BL272" s="8"/>
      <c r="BM272" s="8"/>
      <c r="BN272" s="8"/>
      <c r="BO272" s="8"/>
      <c r="BP272" s="8"/>
      <c r="BQ272" s="8"/>
      <c r="BR272" s="8"/>
      <c r="BS272" s="8"/>
      <c r="BT272" s="8"/>
      <c r="BU272" s="8"/>
      <c r="BV272" s="8"/>
      <c r="BW272" s="8"/>
      <c r="BX272" s="8"/>
      <c r="BY272" s="8"/>
      <c r="BZ272" s="8"/>
      <c r="CA272" s="8"/>
      <c r="CB272" s="8"/>
      <c r="CC272" s="8"/>
      <c r="CD272" s="8"/>
      <c r="CE272" s="8"/>
      <c r="CF272" s="8"/>
      <c r="CG272" s="8"/>
      <c r="CH272" s="8"/>
      <c r="CI272" s="8">
        <v>14</v>
      </c>
      <c r="CJ272" s="8"/>
      <c r="CK272" s="8"/>
      <c r="CL272" s="8"/>
      <c r="CM272" s="20"/>
    </row>
    <row r="273" spans="1:91" x14ac:dyDescent="0.2">
      <c r="A273" s="26">
        <v>269</v>
      </c>
      <c r="B273" s="33" t="s">
        <v>994</v>
      </c>
      <c r="C273" s="15" t="s">
        <v>599</v>
      </c>
      <c r="D273" s="10" t="s">
        <v>203</v>
      </c>
      <c r="E273" s="10">
        <v>97</v>
      </c>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c r="AS273" s="8"/>
      <c r="AT273" s="8"/>
      <c r="AU273" s="8"/>
      <c r="AV273" s="8"/>
      <c r="AW273" s="8"/>
      <c r="AX273" s="8"/>
      <c r="AY273" s="8"/>
      <c r="AZ273" s="8"/>
      <c r="BA273" s="8"/>
      <c r="BB273" s="8"/>
      <c r="BC273" s="8"/>
      <c r="BD273" s="8"/>
      <c r="BE273" s="8"/>
      <c r="BF273" s="8"/>
      <c r="BG273" s="8"/>
      <c r="BH273" s="8"/>
      <c r="BI273" s="8"/>
      <c r="BJ273" s="8"/>
      <c r="BK273" s="8"/>
      <c r="BL273" s="8"/>
      <c r="BM273" s="8"/>
      <c r="BN273" s="8"/>
      <c r="BO273" s="8"/>
      <c r="BP273" s="8"/>
      <c r="BQ273" s="8"/>
      <c r="BR273" s="8"/>
      <c r="BS273" s="8"/>
      <c r="BT273" s="8"/>
      <c r="BU273" s="8"/>
      <c r="BV273" s="8"/>
      <c r="BW273" s="8"/>
      <c r="BX273" s="8"/>
      <c r="BY273" s="8">
        <v>10</v>
      </c>
      <c r="BZ273" s="8">
        <v>10</v>
      </c>
      <c r="CA273" s="8">
        <v>10</v>
      </c>
      <c r="CB273" s="8">
        <v>10</v>
      </c>
      <c r="CC273" s="8">
        <v>10</v>
      </c>
      <c r="CD273" s="8">
        <v>10</v>
      </c>
      <c r="CE273" s="8"/>
      <c r="CF273" s="8"/>
      <c r="CG273" s="8"/>
      <c r="CH273" s="8"/>
      <c r="CI273" s="8">
        <v>7</v>
      </c>
      <c r="CJ273" s="8">
        <v>13</v>
      </c>
      <c r="CK273" s="8">
        <v>1</v>
      </c>
      <c r="CL273" s="8">
        <v>16</v>
      </c>
      <c r="CM273" s="20"/>
    </row>
    <row r="274" spans="1:91" x14ac:dyDescent="0.2">
      <c r="A274" s="26">
        <v>270</v>
      </c>
      <c r="B274" s="33" t="s">
        <v>995</v>
      </c>
      <c r="C274" s="18" t="s">
        <v>600</v>
      </c>
      <c r="D274" s="10" t="s">
        <v>203</v>
      </c>
      <c r="E274" s="10">
        <v>100</v>
      </c>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c r="AS274" s="8"/>
      <c r="AT274" s="8"/>
      <c r="AU274" s="8"/>
      <c r="AV274" s="8"/>
      <c r="AW274" s="8"/>
      <c r="AX274" s="8"/>
      <c r="AY274" s="8"/>
      <c r="AZ274" s="8"/>
      <c r="BA274" s="8"/>
      <c r="BB274" s="8"/>
      <c r="BC274" s="8"/>
      <c r="BD274" s="8"/>
      <c r="BE274" s="8"/>
      <c r="BF274" s="8"/>
      <c r="BG274" s="8"/>
      <c r="BH274" s="8"/>
      <c r="BI274" s="8"/>
      <c r="BJ274" s="8"/>
      <c r="BK274" s="8"/>
      <c r="BL274" s="8"/>
      <c r="BM274" s="8"/>
      <c r="BN274" s="8"/>
      <c r="BO274" s="8"/>
      <c r="BP274" s="8"/>
      <c r="BQ274" s="8"/>
      <c r="BR274" s="8"/>
      <c r="BS274" s="8"/>
      <c r="BT274" s="8"/>
      <c r="BU274" s="8"/>
      <c r="BV274" s="8"/>
      <c r="BW274" s="8"/>
      <c r="BX274" s="8"/>
      <c r="BY274" s="8"/>
      <c r="BZ274" s="8"/>
      <c r="CA274" s="8"/>
      <c r="CB274" s="8"/>
      <c r="CC274" s="8"/>
      <c r="CD274" s="8"/>
      <c r="CE274" s="8"/>
      <c r="CF274" s="8"/>
      <c r="CG274" s="8"/>
      <c r="CH274" s="8"/>
      <c r="CI274" s="8">
        <v>100</v>
      </c>
      <c r="CJ274" s="8"/>
      <c r="CK274" s="8"/>
      <c r="CL274" s="8"/>
      <c r="CM274" s="20"/>
    </row>
    <row r="275" spans="1:91" x14ac:dyDescent="0.2">
      <c r="A275" s="26">
        <v>271</v>
      </c>
      <c r="B275" s="33" t="s">
        <v>995</v>
      </c>
      <c r="C275" s="18" t="s">
        <v>601</v>
      </c>
      <c r="D275" s="10" t="s">
        <v>203</v>
      </c>
      <c r="E275" s="10">
        <v>100</v>
      </c>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c r="AS275" s="8"/>
      <c r="AT275" s="8"/>
      <c r="AU275" s="8"/>
      <c r="AV275" s="8"/>
      <c r="AW275" s="8"/>
      <c r="AX275" s="8"/>
      <c r="AY275" s="8"/>
      <c r="AZ275" s="8"/>
      <c r="BA275" s="8"/>
      <c r="BB275" s="8"/>
      <c r="BC275" s="8"/>
      <c r="BD275" s="8"/>
      <c r="BE275" s="8"/>
      <c r="BF275" s="8"/>
      <c r="BG275" s="8"/>
      <c r="BH275" s="8"/>
      <c r="BI275" s="8"/>
      <c r="BJ275" s="8"/>
      <c r="BK275" s="8"/>
      <c r="BL275" s="8"/>
      <c r="BM275" s="8"/>
      <c r="BN275" s="8"/>
      <c r="BO275" s="8"/>
      <c r="BP275" s="8"/>
      <c r="BQ275" s="8"/>
      <c r="BR275" s="8"/>
      <c r="BS275" s="8"/>
      <c r="BT275" s="8"/>
      <c r="BU275" s="8"/>
      <c r="BV275" s="8"/>
      <c r="BW275" s="8"/>
      <c r="BX275" s="8"/>
      <c r="BY275" s="8"/>
      <c r="BZ275" s="8"/>
      <c r="CA275" s="8"/>
      <c r="CB275" s="8"/>
      <c r="CC275" s="8"/>
      <c r="CD275" s="8"/>
      <c r="CE275" s="8"/>
      <c r="CF275" s="8"/>
      <c r="CG275" s="8"/>
      <c r="CH275" s="8"/>
      <c r="CI275" s="8">
        <v>100</v>
      </c>
      <c r="CJ275" s="8"/>
      <c r="CK275" s="8"/>
      <c r="CL275" s="8"/>
      <c r="CM275" s="20"/>
    </row>
    <row r="276" spans="1:91" x14ac:dyDescent="0.2">
      <c r="A276" s="26">
        <v>272</v>
      </c>
      <c r="B276" s="33" t="s">
        <v>995</v>
      </c>
      <c r="C276" s="18" t="s">
        <v>602</v>
      </c>
      <c r="D276" s="10" t="s">
        <v>203</v>
      </c>
      <c r="E276" s="10">
        <v>100</v>
      </c>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c r="AS276" s="8"/>
      <c r="AT276" s="8"/>
      <c r="AU276" s="8"/>
      <c r="AV276" s="8"/>
      <c r="AW276" s="8"/>
      <c r="AX276" s="8"/>
      <c r="AY276" s="8"/>
      <c r="AZ276" s="8"/>
      <c r="BA276" s="8"/>
      <c r="BB276" s="8"/>
      <c r="BC276" s="8"/>
      <c r="BD276" s="8"/>
      <c r="BE276" s="8"/>
      <c r="BF276" s="8"/>
      <c r="BG276" s="8"/>
      <c r="BH276" s="8"/>
      <c r="BI276" s="8"/>
      <c r="BJ276" s="8"/>
      <c r="BK276" s="8"/>
      <c r="BL276" s="8"/>
      <c r="BM276" s="8"/>
      <c r="BN276" s="8"/>
      <c r="BO276" s="8"/>
      <c r="BP276" s="8"/>
      <c r="BQ276" s="8"/>
      <c r="BR276" s="8"/>
      <c r="BS276" s="8"/>
      <c r="BT276" s="8"/>
      <c r="BU276" s="8"/>
      <c r="BV276" s="8"/>
      <c r="BW276" s="8"/>
      <c r="BX276" s="8"/>
      <c r="BY276" s="8"/>
      <c r="BZ276" s="8"/>
      <c r="CA276" s="8"/>
      <c r="CB276" s="8"/>
      <c r="CC276" s="8"/>
      <c r="CD276" s="8"/>
      <c r="CE276" s="8"/>
      <c r="CF276" s="8"/>
      <c r="CG276" s="8"/>
      <c r="CH276" s="8"/>
      <c r="CI276" s="8">
        <v>100</v>
      </c>
      <c r="CJ276" s="8"/>
      <c r="CK276" s="8"/>
      <c r="CL276" s="8"/>
      <c r="CM276" s="20"/>
    </row>
    <row r="277" spans="1:91" x14ac:dyDescent="0.2">
      <c r="A277" s="26">
        <v>273</v>
      </c>
      <c r="B277" s="33" t="s">
        <v>995</v>
      </c>
      <c r="C277" s="15" t="s">
        <v>603</v>
      </c>
      <c r="D277" s="10" t="s">
        <v>203</v>
      </c>
      <c r="E277" s="10">
        <v>100</v>
      </c>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c r="AV277" s="8"/>
      <c r="AW277" s="8"/>
      <c r="AX277" s="8"/>
      <c r="AY277" s="8"/>
      <c r="AZ277" s="8"/>
      <c r="BA277" s="8"/>
      <c r="BB277" s="8"/>
      <c r="BC277" s="8"/>
      <c r="BD277" s="8"/>
      <c r="BE277" s="8"/>
      <c r="BF277" s="8"/>
      <c r="BG277" s="8"/>
      <c r="BH277" s="8"/>
      <c r="BI277" s="8"/>
      <c r="BJ277" s="8"/>
      <c r="BK277" s="8"/>
      <c r="BL277" s="8"/>
      <c r="BM277" s="8"/>
      <c r="BN277" s="8"/>
      <c r="BO277" s="8"/>
      <c r="BP277" s="8"/>
      <c r="BQ277" s="8"/>
      <c r="BR277" s="8"/>
      <c r="BS277" s="8"/>
      <c r="BT277" s="8"/>
      <c r="BU277" s="8"/>
      <c r="BV277" s="8"/>
      <c r="BW277" s="8"/>
      <c r="BX277" s="8"/>
      <c r="BY277" s="8"/>
      <c r="BZ277" s="8"/>
      <c r="CA277" s="8"/>
      <c r="CB277" s="8"/>
      <c r="CC277" s="8"/>
      <c r="CD277" s="8"/>
      <c r="CE277" s="8"/>
      <c r="CF277" s="8"/>
      <c r="CG277" s="8"/>
      <c r="CH277" s="8"/>
      <c r="CI277" s="8">
        <v>100</v>
      </c>
      <c r="CJ277" s="8"/>
      <c r="CK277" s="8"/>
      <c r="CL277" s="8"/>
      <c r="CM277" s="20"/>
    </row>
    <row r="278" spans="1:91" x14ac:dyDescent="0.2">
      <c r="A278" s="26">
        <v>274</v>
      </c>
      <c r="B278" s="33" t="s">
        <v>995</v>
      </c>
      <c r="C278" s="15" t="s">
        <v>604</v>
      </c>
      <c r="D278" s="10" t="s">
        <v>203</v>
      </c>
      <c r="E278" s="10">
        <v>100</v>
      </c>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c r="AS278" s="8"/>
      <c r="AT278" s="8"/>
      <c r="AU278" s="8"/>
      <c r="AV278" s="8"/>
      <c r="AW278" s="8"/>
      <c r="AX278" s="8"/>
      <c r="AY278" s="8"/>
      <c r="AZ278" s="8"/>
      <c r="BA278" s="8"/>
      <c r="BB278" s="8"/>
      <c r="BC278" s="8"/>
      <c r="BD278" s="8"/>
      <c r="BE278" s="8"/>
      <c r="BF278" s="8"/>
      <c r="BG278" s="8"/>
      <c r="BH278" s="8"/>
      <c r="BI278" s="8"/>
      <c r="BJ278" s="8"/>
      <c r="BK278" s="8"/>
      <c r="BL278" s="8"/>
      <c r="BM278" s="8"/>
      <c r="BN278" s="8"/>
      <c r="BO278" s="8"/>
      <c r="BP278" s="8"/>
      <c r="BQ278" s="8"/>
      <c r="BR278" s="8"/>
      <c r="BS278" s="8"/>
      <c r="BT278" s="8"/>
      <c r="BU278" s="8"/>
      <c r="BV278" s="8"/>
      <c r="BW278" s="8"/>
      <c r="BX278" s="8"/>
      <c r="BY278" s="8"/>
      <c r="BZ278" s="8"/>
      <c r="CA278" s="8"/>
      <c r="CB278" s="8"/>
      <c r="CC278" s="8"/>
      <c r="CD278" s="8"/>
      <c r="CE278" s="8"/>
      <c r="CF278" s="8"/>
      <c r="CG278" s="8"/>
      <c r="CH278" s="8"/>
      <c r="CI278" s="8">
        <v>100</v>
      </c>
      <c r="CJ278" s="8"/>
      <c r="CK278" s="8"/>
      <c r="CL278" s="8"/>
      <c r="CM278" s="20"/>
    </row>
    <row r="279" spans="1:91" x14ac:dyDescent="0.2">
      <c r="A279" s="26">
        <v>275</v>
      </c>
      <c r="B279" s="33" t="s">
        <v>995</v>
      </c>
      <c r="C279" s="15" t="s">
        <v>605</v>
      </c>
      <c r="D279" s="10" t="s">
        <v>203</v>
      </c>
      <c r="E279" s="10">
        <v>100</v>
      </c>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c r="AS279" s="8"/>
      <c r="AT279" s="8"/>
      <c r="AU279" s="8"/>
      <c r="AV279" s="8"/>
      <c r="AW279" s="8"/>
      <c r="AX279" s="8"/>
      <c r="AY279" s="8"/>
      <c r="AZ279" s="8"/>
      <c r="BA279" s="8"/>
      <c r="BB279" s="8"/>
      <c r="BC279" s="8"/>
      <c r="BD279" s="8"/>
      <c r="BE279" s="8"/>
      <c r="BF279" s="8"/>
      <c r="BG279" s="8"/>
      <c r="BH279" s="8"/>
      <c r="BI279" s="8"/>
      <c r="BJ279" s="8"/>
      <c r="BK279" s="8"/>
      <c r="BL279" s="8"/>
      <c r="BM279" s="8"/>
      <c r="BN279" s="8"/>
      <c r="BO279" s="8"/>
      <c r="BP279" s="8"/>
      <c r="BQ279" s="8"/>
      <c r="BR279" s="8"/>
      <c r="BS279" s="8"/>
      <c r="BT279" s="8"/>
      <c r="BU279" s="8"/>
      <c r="BV279" s="8"/>
      <c r="BW279" s="8"/>
      <c r="BX279" s="8"/>
      <c r="BY279" s="8"/>
      <c r="BZ279" s="8"/>
      <c r="CA279" s="8"/>
      <c r="CB279" s="8"/>
      <c r="CC279" s="8"/>
      <c r="CD279" s="8"/>
      <c r="CE279" s="8"/>
      <c r="CF279" s="8"/>
      <c r="CG279" s="8"/>
      <c r="CH279" s="8"/>
      <c r="CI279" s="8">
        <v>100</v>
      </c>
      <c r="CJ279" s="8"/>
      <c r="CK279" s="8"/>
      <c r="CL279" s="8"/>
      <c r="CM279" s="20"/>
    </row>
    <row r="280" spans="1:91" x14ac:dyDescent="0.2">
      <c r="A280" s="26">
        <v>276</v>
      </c>
      <c r="B280" s="33" t="s">
        <v>995</v>
      </c>
      <c r="C280" s="15" t="s">
        <v>606</v>
      </c>
      <c r="D280" s="10" t="s">
        <v>203</v>
      </c>
      <c r="E280" s="10">
        <v>100</v>
      </c>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c r="AS280" s="8"/>
      <c r="AT280" s="8"/>
      <c r="AU280" s="8"/>
      <c r="AV280" s="8"/>
      <c r="AW280" s="8"/>
      <c r="AX280" s="8"/>
      <c r="AY280" s="8"/>
      <c r="AZ280" s="8"/>
      <c r="BA280" s="8"/>
      <c r="BB280" s="8"/>
      <c r="BC280" s="8"/>
      <c r="BD280" s="8"/>
      <c r="BE280" s="8"/>
      <c r="BF280" s="8"/>
      <c r="BG280" s="8"/>
      <c r="BH280" s="8"/>
      <c r="BI280" s="8"/>
      <c r="BJ280" s="8"/>
      <c r="BK280" s="8"/>
      <c r="BL280" s="8"/>
      <c r="BM280" s="8"/>
      <c r="BN280" s="8"/>
      <c r="BO280" s="8"/>
      <c r="BP280" s="8"/>
      <c r="BQ280" s="8"/>
      <c r="BR280" s="8"/>
      <c r="BS280" s="8"/>
      <c r="BT280" s="8"/>
      <c r="BU280" s="8"/>
      <c r="BV280" s="8"/>
      <c r="BW280" s="8"/>
      <c r="BX280" s="8"/>
      <c r="BY280" s="8"/>
      <c r="BZ280" s="8"/>
      <c r="CA280" s="8"/>
      <c r="CB280" s="8"/>
      <c r="CC280" s="8"/>
      <c r="CD280" s="8"/>
      <c r="CE280" s="8"/>
      <c r="CF280" s="8"/>
      <c r="CG280" s="8"/>
      <c r="CH280" s="8"/>
      <c r="CI280" s="8">
        <v>100</v>
      </c>
      <c r="CJ280" s="8"/>
      <c r="CK280" s="8"/>
      <c r="CL280" s="8"/>
      <c r="CM280" s="20"/>
    </row>
    <row r="281" spans="1:91" x14ac:dyDescent="0.2">
      <c r="A281" s="26">
        <v>277</v>
      </c>
      <c r="B281" s="33" t="s">
        <v>995</v>
      </c>
      <c r="C281" s="15" t="s">
        <v>607</v>
      </c>
      <c r="D281" s="10" t="s">
        <v>203</v>
      </c>
      <c r="E281" s="10">
        <v>100</v>
      </c>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c r="AS281" s="8"/>
      <c r="AT281" s="8"/>
      <c r="AU281" s="8"/>
      <c r="AV281" s="8"/>
      <c r="AW281" s="8"/>
      <c r="AX281" s="8"/>
      <c r="AY281" s="8"/>
      <c r="AZ281" s="8"/>
      <c r="BA281" s="8"/>
      <c r="BB281" s="8"/>
      <c r="BC281" s="8"/>
      <c r="BD281" s="8"/>
      <c r="BE281" s="8"/>
      <c r="BF281" s="8"/>
      <c r="BG281" s="8"/>
      <c r="BH281" s="8"/>
      <c r="BI281" s="8"/>
      <c r="BJ281" s="8"/>
      <c r="BK281" s="8"/>
      <c r="BL281" s="8"/>
      <c r="BM281" s="8"/>
      <c r="BN281" s="8"/>
      <c r="BO281" s="8"/>
      <c r="BP281" s="8"/>
      <c r="BQ281" s="8"/>
      <c r="BR281" s="8"/>
      <c r="BS281" s="8"/>
      <c r="BT281" s="8"/>
      <c r="BU281" s="8"/>
      <c r="BV281" s="8"/>
      <c r="BW281" s="8"/>
      <c r="BX281" s="8"/>
      <c r="BY281" s="8"/>
      <c r="BZ281" s="8"/>
      <c r="CA281" s="8"/>
      <c r="CB281" s="8"/>
      <c r="CC281" s="8"/>
      <c r="CD281" s="8"/>
      <c r="CE281" s="8"/>
      <c r="CF281" s="8"/>
      <c r="CG281" s="8"/>
      <c r="CH281" s="8"/>
      <c r="CI281" s="8">
        <v>100</v>
      </c>
      <c r="CJ281" s="8"/>
      <c r="CK281" s="8"/>
      <c r="CL281" s="8"/>
      <c r="CM281" s="20"/>
    </row>
    <row r="282" spans="1:91" x14ac:dyDescent="0.2">
      <c r="A282" s="26">
        <v>278</v>
      </c>
      <c r="B282" s="33" t="s">
        <v>995</v>
      </c>
      <c r="C282" s="15" t="s">
        <v>608</v>
      </c>
      <c r="D282" s="10" t="s">
        <v>203</v>
      </c>
      <c r="E282" s="10">
        <v>100</v>
      </c>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c r="AV282" s="8"/>
      <c r="AW282" s="8"/>
      <c r="AX282" s="8"/>
      <c r="AY282" s="8"/>
      <c r="AZ282" s="8"/>
      <c r="BA282" s="8"/>
      <c r="BB282" s="8"/>
      <c r="BC282" s="8"/>
      <c r="BD282" s="8"/>
      <c r="BE282" s="8"/>
      <c r="BF282" s="8"/>
      <c r="BG282" s="8"/>
      <c r="BH282" s="8"/>
      <c r="BI282" s="8"/>
      <c r="BJ282" s="8"/>
      <c r="BK282" s="8"/>
      <c r="BL282" s="8"/>
      <c r="BM282" s="8"/>
      <c r="BN282" s="8"/>
      <c r="BO282" s="8"/>
      <c r="BP282" s="8"/>
      <c r="BQ282" s="8"/>
      <c r="BR282" s="8"/>
      <c r="BS282" s="8"/>
      <c r="BT282" s="8"/>
      <c r="BU282" s="8"/>
      <c r="BV282" s="8"/>
      <c r="BW282" s="8"/>
      <c r="BX282" s="8"/>
      <c r="BY282" s="8"/>
      <c r="BZ282" s="8"/>
      <c r="CA282" s="8"/>
      <c r="CB282" s="8"/>
      <c r="CC282" s="8"/>
      <c r="CD282" s="8"/>
      <c r="CE282" s="8"/>
      <c r="CF282" s="8"/>
      <c r="CG282" s="8"/>
      <c r="CH282" s="8"/>
      <c r="CI282" s="8">
        <v>100</v>
      </c>
      <c r="CJ282" s="8"/>
      <c r="CK282" s="8"/>
      <c r="CL282" s="8"/>
      <c r="CM282" s="20"/>
    </row>
    <row r="283" spans="1:91" x14ac:dyDescent="0.2">
      <c r="A283" s="26">
        <v>279</v>
      </c>
      <c r="B283" s="33" t="s">
        <v>995</v>
      </c>
      <c r="C283" s="15" t="s">
        <v>609</v>
      </c>
      <c r="D283" s="10" t="s">
        <v>203</v>
      </c>
      <c r="E283" s="10">
        <v>100</v>
      </c>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c r="AV283" s="8"/>
      <c r="AW283" s="8"/>
      <c r="AX283" s="8"/>
      <c r="AY283" s="8"/>
      <c r="AZ283" s="8"/>
      <c r="BA283" s="8"/>
      <c r="BB283" s="8"/>
      <c r="BC283" s="8"/>
      <c r="BD283" s="8"/>
      <c r="BE283" s="8"/>
      <c r="BF283" s="8"/>
      <c r="BG283" s="8"/>
      <c r="BH283" s="8"/>
      <c r="BI283" s="8"/>
      <c r="BJ283" s="8"/>
      <c r="BK283" s="8"/>
      <c r="BL283" s="8"/>
      <c r="BM283" s="8"/>
      <c r="BN283" s="8"/>
      <c r="BO283" s="8"/>
      <c r="BP283" s="8"/>
      <c r="BQ283" s="8"/>
      <c r="BR283" s="8"/>
      <c r="BS283" s="8"/>
      <c r="BT283" s="8"/>
      <c r="BU283" s="8"/>
      <c r="BV283" s="8"/>
      <c r="BW283" s="8"/>
      <c r="BX283" s="8"/>
      <c r="BY283" s="8"/>
      <c r="BZ283" s="8"/>
      <c r="CA283" s="8"/>
      <c r="CB283" s="8"/>
      <c r="CC283" s="8"/>
      <c r="CD283" s="8"/>
      <c r="CE283" s="8"/>
      <c r="CF283" s="8"/>
      <c r="CG283" s="8"/>
      <c r="CH283" s="8"/>
      <c r="CI283" s="8">
        <v>100</v>
      </c>
      <c r="CJ283" s="8"/>
      <c r="CK283" s="8"/>
      <c r="CL283" s="8"/>
      <c r="CM283" s="20"/>
    </row>
    <row r="284" spans="1:91" x14ac:dyDescent="0.2">
      <c r="A284" s="26">
        <v>280</v>
      </c>
      <c r="B284" s="33" t="s">
        <v>995</v>
      </c>
      <c r="C284" s="11" t="s">
        <v>610</v>
      </c>
      <c r="D284" s="10" t="s">
        <v>203</v>
      </c>
      <c r="E284" s="10">
        <v>100</v>
      </c>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c r="AT284" s="8"/>
      <c r="AU284" s="8"/>
      <c r="AV284" s="8"/>
      <c r="AW284" s="8"/>
      <c r="AX284" s="8"/>
      <c r="AY284" s="8"/>
      <c r="AZ284" s="8"/>
      <c r="BA284" s="8"/>
      <c r="BB284" s="8"/>
      <c r="BC284" s="8"/>
      <c r="BD284" s="8"/>
      <c r="BE284" s="8"/>
      <c r="BF284" s="8"/>
      <c r="BG284" s="8"/>
      <c r="BH284" s="8"/>
      <c r="BI284" s="8"/>
      <c r="BJ284" s="8"/>
      <c r="BK284" s="8"/>
      <c r="BL284" s="8"/>
      <c r="BM284" s="8"/>
      <c r="BN284" s="8"/>
      <c r="BO284" s="8"/>
      <c r="BP284" s="8"/>
      <c r="BQ284" s="8"/>
      <c r="BR284" s="8"/>
      <c r="BS284" s="8"/>
      <c r="BT284" s="8"/>
      <c r="BU284" s="8"/>
      <c r="BV284" s="8"/>
      <c r="BW284" s="8"/>
      <c r="BX284" s="8"/>
      <c r="BY284" s="8"/>
      <c r="BZ284" s="8"/>
      <c r="CA284" s="8"/>
      <c r="CB284" s="8"/>
      <c r="CC284" s="8"/>
      <c r="CD284" s="8"/>
      <c r="CE284" s="8"/>
      <c r="CF284" s="8"/>
      <c r="CG284" s="8"/>
      <c r="CH284" s="8"/>
      <c r="CI284" s="8">
        <v>100</v>
      </c>
      <c r="CJ284" s="8"/>
      <c r="CK284" s="8"/>
      <c r="CL284" s="8"/>
      <c r="CM284" s="20"/>
    </row>
    <row r="285" spans="1:91" x14ac:dyDescent="0.2">
      <c r="A285" s="26">
        <v>281</v>
      </c>
      <c r="B285" s="33" t="s">
        <v>995</v>
      </c>
      <c r="C285" s="11" t="s">
        <v>611</v>
      </c>
      <c r="D285" s="10" t="s">
        <v>203</v>
      </c>
      <c r="E285" s="10">
        <v>100</v>
      </c>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c r="AS285" s="8"/>
      <c r="AT285" s="8"/>
      <c r="AU285" s="8"/>
      <c r="AV285" s="8"/>
      <c r="AW285" s="8"/>
      <c r="AX285" s="8"/>
      <c r="AY285" s="8"/>
      <c r="AZ285" s="8"/>
      <c r="BA285" s="8"/>
      <c r="BB285" s="8"/>
      <c r="BC285" s="8"/>
      <c r="BD285" s="8"/>
      <c r="BE285" s="8"/>
      <c r="BF285" s="8"/>
      <c r="BG285" s="8"/>
      <c r="BH285" s="8"/>
      <c r="BI285" s="8"/>
      <c r="BJ285" s="8"/>
      <c r="BK285" s="8"/>
      <c r="BL285" s="8"/>
      <c r="BM285" s="8"/>
      <c r="BN285" s="8"/>
      <c r="BO285" s="8"/>
      <c r="BP285" s="8"/>
      <c r="BQ285" s="8"/>
      <c r="BR285" s="8"/>
      <c r="BS285" s="8"/>
      <c r="BT285" s="8"/>
      <c r="BU285" s="8"/>
      <c r="BV285" s="8"/>
      <c r="BW285" s="8"/>
      <c r="BX285" s="8"/>
      <c r="BY285" s="8"/>
      <c r="BZ285" s="8"/>
      <c r="CA285" s="8"/>
      <c r="CB285" s="8"/>
      <c r="CC285" s="8"/>
      <c r="CD285" s="8"/>
      <c r="CE285" s="8"/>
      <c r="CF285" s="8"/>
      <c r="CG285" s="8"/>
      <c r="CH285" s="8"/>
      <c r="CI285" s="8">
        <v>100</v>
      </c>
      <c r="CJ285" s="8"/>
      <c r="CK285" s="8"/>
      <c r="CL285" s="8"/>
      <c r="CM285" s="20"/>
    </row>
    <row r="286" spans="1:91" x14ac:dyDescent="0.2">
      <c r="A286" s="26">
        <v>282</v>
      </c>
      <c r="B286" s="33" t="s">
        <v>995</v>
      </c>
      <c r="C286" s="11" t="s">
        <v>612</v>
      </c>
      <c r="D286" s="10" t="s">
        <v>203</v>
      </c>
      <c r="E286" s="10">
        <v>100</v>
      </c>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c r="AS286" s="8"/>
      <c r="AT286" s="8"/>
      <c r="AU286" s="8"/>
      <c r="AV286" s="8"/>
      <c r="AW286" s="8"/>
      <c r="AX286" s="8"/>
      <c r="AY286" s="8"/>
      <c r="AZ286" s="8"/>
      <c r="BA286" s="8"/>
      <c r="BB286" s="8"/>
      <c r="BC286" s="8"/>
      <c r="BD286" s="8"/>
      <c r="BE286" s="8"/>
      <c r="BF286" s="8"/>
      <c r="BG286" s="8"/>
      <c r="BH286" s="8"/>
      <c r="BI286" s="8"/>
      <c r="BJ286" s="8"/>
      <c r="BK286" s="8"/>
      <c r="BL286" s="8"/>
      <c r="BM286" s="8"/>
      <c r="BN286" s="8"/>
      <c r="BO286" s="8"/>
      <c r="BP286" s="8"/>
      <c r="BQ286" s="8"/>
      <c r="BR286" s="8"/>
      <c r="BS286" s="8"/>
      <c r="BT286" s="8"/>
      <c r="BU286" s="8"/>
      <c r="BV286" s="8"/>
      <c r="BW286" s="8"/>
      <c r="BX286" s="8"/>
      <c r="BY286" s="8"/>
      <c r="BZ286" s="8"/>
      <c r="CA286" s="8"/>
      <c r="CB286" s="8"/>
      <c r="CC286" s="8"/>
      <c r="CD286" s="8"/>
      <c r="CE286" s="8"/>
      <c r="CF286" s="8"/>
      <c r="CG286" s="8"/>
      <c r="CH286" s="8"/>
      <c r="CI286" s="8">
        <v>100</v>
      </c>
      <c r="CJ286" s="8"/>
      <c r="CK286" s="8"/>
      <c r="CL286" s="8"/>
      <c r="CM286" s="20"/>
    </row>
    <row r="287" spans="1:91" x14ac:dyDescent="0.2">
      <c r="A287" s="26">
        <v>283</v>
      </c>
      <c r="B287" s="33" t="s">
        <v>995</v>
      </c>
      <c r="C287" s="11" t="s">
        <v>613</v>
      </c>
      <c r="D287" s="10" t="s">
        <v>203</v>
      </c>
      <c r="E287" s="10">
        <v>100</v>
      </c>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c r="AV287" s="8"/>
      <c r="AW287" s="8"/>
      <c r="AX287" s="8"/>
      <c r="AY287" s="8"/>
      <c r="AZ287" s="8"/>
      <c r="BA287" s="8"/>
      <c r="BB287" s="8"/>
      <c r="BC287" s="8"/>
      <c r="BD287" s="8"/>
      <c r="BE287" s="8"/>
      <c r="BF287" s="8"/>
      <c r="BG287" s="8"/>
      <c r="BH287" s="8"/>
      <c r="BI287" s="8"/>
      <c r="BJ287" s="8"/>
      <c r="BK287" s="8"/>
      <c r="BL287" s="8"/>
      <c r="BM287" s="8"/>
      <c r="BN287" s="8"/>
      <c r="BO287" s="8"/>
      <c r="BP287" s="8"/>
      <c r="BQ287" s="8"/>
      <c r="BR287" s="8"/>
      <c r="BS287" s="8"/>
      <c r="BT287" s="8"/>
      <c r="BU287" s="8"/>
      <c r="BV287" s="8"/>
      <c r="BW287" s="8"/>
      <c r="BX287" s="8"/>
      <c r="BY287" s="8"/>
      <c r="BZ287" s="8"/>
      <c r="CA287" s="8"/>
      <c r="CB287" s="8"/>
      <c r="CC287" s="8"/>
      <c r="CD287" s="8"/>
      <c r="CE287" s="8"/>
      <c r="CF287" s="8"/>
      <c r="CG287" s="8"/>
      <c r="CH287" s="8"/>
      <c r="CI287" s="8">
        <v>100</v>
      </c>
      <c r="CJ287" s="8"/>
      <c r="CK287" s="8"/>
      <c r="CL287" s="8"/>
      <c r="CM287" s="20"/>
    </row>
    <row r="288" spans="1:91" x14ac:dyDescent="0.2">
      <c r="A288" s="26">
        <v>284</v>
      </c>
      <c r="B288" s="33" t="s">
        <v>995</v>
      </c>
      <c r="C288" s="11" t="s">
        <v>614</v>
      </c>
      <c r="D288" s="10" t="s">
        <v>203</v>
      </c>
      <c r="E288" s="10">
        <v>100</v>
      </c>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c r="AS288" s="8"/>
      <c r="AT288" s="8"/>
      <c r="AU288" s="8"/>
      <c r="AV288" s="8"/>
      <c r="AW288" s="8"/>
      <c r="AX288" s="8"/>
      <c r="AY288" s="8"/>
      <c r="AZ288" s="8"/>
      <c r="BA288" s="8"/>
      <c r="BB288" s="8"/>
      <c r="BC288" s="8"/>
      <c r="BD288" s="8"/>
      <c r="BE288" s="8"/>
      <c r="BF288" s="8"/>
      <c r="BG288" s="8"/>
      <c r="BH288" s="8"/>
      <c r="BI288" s="8"/>
      <c r="BJ288" s="8"/>
      <c r="BK288" s="8"/>
      <c r="BL288" s="8"/>
      <c r="BM288" s="8"/>
      <c r="BN288" s="8"/>
      <c r="BO288" s="8"/>
      <c r="BP288" s="8"/>
      <c r="BQ288" s="8"/>
      <c r="BR288" s="8"/>
      <c r="BS288" s="8"/>
      <c r="BT288" s="8"/>
      <c r="BU288" s="8"/>
      <c r="BV288" s="8"/>
      <c r="BW288" s="8"/>
      <c r="BX288" s="8"/>
      <c r="BY288" s="8"/>
      <c r="BZ288" s="8"/>
      <c r="CA288" s="8"/>
      <c r="CB288" s="8"/>
      <c r="CC288" s="8"/>
      <c r="CD288" s="8"/>
      <c r="CE288" s="8"/>
      <c r="CF288" s="8"/>
      <c r="CG288" s="8"/>
      <c r="CH288" s="8"/>
      <c r="CI288" s="8">
        <v>100</v>
      </c>
      <c r="CJ288" s="8"/>
      <c r="CK288" s="8"/>
      <c r="CL288" s="8"/>
      <c r="CM288" s="20"/>
    </row>
    <row r="289" spans="1:91" x14ac:dyDescent="0.2">
      <c r="A289" s="26">
        <v>285</v>
      </c>
      <c r="B289" s="33" t="s">
        <v>995</v>
      </c>
      <c r="C289" s="19" t="s">
        <v>615</v>
      </c>
      <c r="D289" s="10" t="s">
        <v>203</v>
      </c>
      <c r="E289" s="10">
        <v>100</v>
      </c>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c r="AS289" s="8"/>
      <c r="AT289" s="8"/>
      <c r="AU289" s="8"/>
      <c r="AV289" s="8"/>
      <c r="AW289" s="8"/>
      <c r="AX289" s="8"/>
      <c r="AY289" s="8"/>
      <c r="AZ289" s="8"/>
      <c r="BA289" s="8"/>
      <c r="BB289" s="8"/>
      <c r="BC289" s="8"/>
      <c r="BD289" s="8"/>
      <c r="BE289" s="8"/>
      <c r="BF289" s="8"/>
      <c r="BG289" s="8"/>
      <c r="BH289" s="8"/>
      <c r="BI289" s="8"/>
      <c r="BJ289" s="8"/>
      <c r="BK289" s="8"/>
      <c r="BL289" s="8"/>
      <c r="BM289" s="8"/>
      <c r="BN289" s="8"/>
      <c r="BO289" s="8"/>
      <c r="BP289" s="8"/>
      <c r="BQ289" s="8"/>
      <c r="BR289" s="8"/>
      <c r="BS289" s="8"/>
      <c r="BT289" s="8"/>
      <c r="BU289" s="8"/>
      <c r="BV289" s="8"/>
      <c r="BW289" s="8"/>
      <c r="BX289" s="8"/>
      <c r="BY289" s="8"/>
      <c r="BZ289" s="8"/>
      <c r="CA289" s="8"/>
      <c r="CB289" s="8"/>
      <c r="CC289" s="8"/>
      <c r="CD289" s="8"/>
      <c r="CE289" s="8"/>
      <c r="CF289" s="8"/>
      <c r="CG289" s="8"/>
      <c r="CH289" s="8"/>
      <c r="CI289" s="8">
        <v>100</v>
      </c>
      <c r="CJ289" s="8"/>
      <c r="CK289" s="8"/>
      <c r="CL289" s="8"/>
      <c r="CM289" s="20"/>
    </row>
    <row r="290" spans="1:91" x14ac:dyDescent="0.2">
      <c r="A290" s="26">
        <v>286</v>
      </c>
      <c r="B290" s="33" t="s">
        <v>995</v>
      </c>
      <c r="C290" s="19" t="s">
        <v>616</v>
      </c>
      <c r="D290" s="10" t="s">
        <v>203</v>
      </c>
      <c r="E290" s="10">
        <v>14</v>
      </c>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c r="AS290" s="8"/>
      <c r="AT290" s="8"/>
      <c r="AU290" s="8"/>
      <c r="AV290" s="8"/>
      <c r="AW290" s="8"/>
      <c r="AX290" s="8"/>
      <c r="AY290" s="8"/>
      <c r="AZ290" s="8"/>
      <c r="BA290" s="8"/>
      <c r="BB290" s="8"/>
      <c r="BC290" s="8"/>
      <c r="BD290" s="8"/>
      <c r="BE290" s="8"/>
      <c r="BF290" s="8"/>
      <c r="BG290" s="8"/>
      <c r="BH290" s="8"/>
      <c r="BI290" s="8"/>
      <c r="BJ290" s="8"/>
      <c r="BK290" s="8"/>
      <c r="BL290" s="8"/>
      <c r="BM290" s="8"/>
      <c r="BN290" s="8"/>
      <c r="BO290" s="8"/>
      <c r="BP290" s="8"/>
      <c r="BQ290" s="8"/>
      <c r="BR290" s="8"/>
      <c r="BS290" s="8"/>
      <c r="BT290" s="8"/>
      <c r="BU290" s="8"/>
      <c r="BV290" s="8"/>
      <c r="BW290" s="8"/>
      <c r="BX290" s="8"/>
      <c r="BY290" s="8"/>
      <c r="BZ290" s="8"/>
      <c r="CA290" s="8"/>
      <c r="CB290" s="8"/>
      <c r="CC290" s="8"/>
      <c r="CD290" s="8"/>
      <c r="CE290" s="8"/>
      <c r="CF290" s="8"/>
      <c r="CG290" s="8"/>
      <c r="CH290" s="8"/>
      <c r="CI290" s="8">
        <v>14</v>
      </c>
      <c r="CJ290" s="8"/>
      <c r="CK290" s="8"/>
      <c r="CL290" s="8"/>
      <c r="CM290" s="20"/>
    </row>
    <row r="291" spans="1:91" x14ac:dyDescent="0.2">
      <c r="A291" s="26">
        <v>287</v>
      </c>
      <c r="B291" s="33" t="s">
        <v>993</v>
      </c>
      <c r="C291" s="19" t="s">
        <v>617</v>
      </c>
      <c r="D291" s="10" t="s">
        <v>203</v>
      </c>
      <c r="E291" s="10">
        <v>28</v>
      </c>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c r="AV291" s="8"/>
      <c r="AW291" s="8"/>
      <c r="AX291" s="8"/>
      <c r="AY291" s="8"/>
      <c r="AZ291" s="8"/>
      <c r="BA291" s="8"/>
      <c r="BB291" s="8"/>
      <c r="BC291" s="8">
        <v>1</v>
      </c>
      <c r="BD291" s="8">
        <v>1</v>
      </c>
      <c r="BE291" s="8">
        <v>1</v>
      </c>
      <c r="BF291" s="8">
        <v>1</v>
      </c>
      <c r="BG291" s="8">
        <v>3</v>
      </c>
      <c r="BH291" s="8">
        <v>1</v>
      </c>
      <c r="BI291" s="8">
        <v>1</v>
      </c>
      <c r="BJ291" s="8">
        <v>1</v>
      </c>
      <c r="BK291" s="8">
        <v>1</v>
      </c>
      <c r="BL291" s="8">
        <v>1</v>
      </c>
      <c r="BM291" s="8">
        <v>1</v>
      </c>
      <c r="BN291" s="8">
        <v>1</v>
      </c>
      <c r="BO291" s="8">
        <v>1</v>
      </c>
      <c r="BP291" s="8">
        <v>1</v>
      </c>
      <c r="BQ291" s="8">
        <v>1</v>
      </c>
      <c r="BR291" s="8">
        <v>1</v>
      </c>
      <c r="BS291" s="8">
        <v>1</v>
      </c>
      <c r="BT291" s="8">
        <v>1</v>
      </c>
      <c r="BU291" s="8">
        <v>1</v>
      </c>
      <c r="BV291" s="8">
        <v>1</v>
      </c>
      <c r="BW291" s="8">
        <v>1</v>
      </c>
      <c r="BX291" s="8">
        <v>1</v>
      </c>
      <c r="BY291" s="8"/>
      <c r="BZ291" s="8"/>
      <c r="CA291" s="8"/>
      <c r="CB291" s="8"/>
      <c r="CC291" s="8"/>
      <c r="CD291" s="8"/>
      <c r="CE291" s="8">
        <v>1</v>
      </c>
      <c r="CF291" s="8">
        <v>1</v>
      </c>
      <c r="CG291" s="8"/>
      <c r="CH291" s="8"/>
      <c r="CI291" s="8"/>
      <c r="CJ291" s="8"/>
      <c r="CK291" s="8">
        <v>1</v>
      </c>
      <c r="CL291" s="8"/>
      <c r="CM291" s="20">
        <v>1</v>
      </c>
    </row>
    <row r="292" spans="1:91" x14ac:dyDescent="0.2">
      <c r="A292" s="26">
        <v>288</v>
      </c>
      <c r="B292" s="33" t="s">
        <v>995</v>
      </c>
      <c r="C292" s="19" t="s">
        <v>618</v>
      </c>
      <c r="D292" s="10" t="s">
        <v>203</v>
      </c>
      <c r="E292" s="10">
        <v>50</v>
      </c>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c r="AS292" s="8"/>
      <c r="AT292" s="8"/>
      <c r="AU292" s="8"/>
      <c r="AV292" s="8"/>
      <c r="AW292" s="8"/>
      <c r="AX292" s="8"/>
      <c r="AY292" s="8"/>
      <c r="AZ292" s="8"/>
      <c r="BA292" s="8"/>
      <c r="BB292" s="8"/>
      <c r="BC292" s="8"/>
      <c r="BD292" s="8"/>
      <c r="BE292" s="8"/>
      <c r="BF292" s="8"/>
      <c r="BG292" s="8"/>
      <c r="BH292" s="8"/>
      <c r="BI292" s="8"/>
      <c r="BJ292" s="8"/>
      <c r="BK292" s="8"/>
      <c r="BL292" s="8"/>
      <c r="BM292" s="8"/>
      <c r="BN292" s="8"/>
      <c r="BO292" s="8"/>
      <c r="BP292" s="8"/>
      <c r="BQ292" s="8"/>
      <c r="BR292" s="8"/>
      <c r="BS292" s="8"/>
      <c r="BT292" s="8"/>
      <c r="BU292" s="8"/>
      <c r="BV292" s="8"/>
      <c r="BW292" s="8"/>
      <c r="BX292" s="8"/>
      <c r="BY292" s="8"/>
      <c r="BZ292" s="8"/>
      <c r="CA292" s="8"/>
      <c r="CB292" s="8"/>
      <c r="CC292" s="8"/>
      <c r="CD292" s="8"/>
      <c r="CE292" s="8"/>
      <c r="CF292" s="8"/>
      <c r="CG292" s="8"/>
      <c r="CH292" s="8"/>
      <c r="CI292" s="8">
        <v>50</v>
      </c>
      <c r="CJ292" s="8"/>
      <c r="CK292" s="8"/>
      <c r="CL292" s="8"/>
      <c r="CM292" s="20"/>
    </row>
    <row r="293" spans="1:91" x14ac:dyDescent="0.2">
      <c r="A293" s="26">
        <v>289</v>
      </c>
      <c r="B293" s="33" t="s">
        <v>995</v>
      </c>
      <c r="C293" s="19" t="s">
        <v>619</v>
      </c>
      <c r="D293" s="10" t="s">
        <v>203</v>
      </c>
      <c r="E293" s="10">
        <v>50</v>
      </c>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c r="AS293" s="8"/>
      <c r="AT293" s="8"/>
      <c r="AU293" s="8"/>
      <c r="AV293" s="8"/>
      <c r="AW293" s="8"/>
      <c r="AX293" s="8"/>
      <c r="AY293" s="8"/>
      <c r="AZ293" s="8"/>
      <c r="BA293" s="8"/>
      <c r="BB293" s="8"/>
      <c r="BC293" s="8"/>
      <c r="BD293" s="8"/>
      <c r="BE293" s="8"/>
      <c r="BF293" s="8"/>
      <c r="BG293" s="8"/>
      <c r="BH293" s="8"/>
      <c r="BI293" s="8"/>
      <c r="BJ293" s="8"/>
      <c r="BK293" s="8"/>
      <c r="BL293" s="8"/>
      <c r="BM293" s="8"/>
      <c r="BN293" s="8"/>
      <c r="BO293" s="8"/>
      <c r="BP293" s="8"/>
      <c r="BQ293" s="8"/>
      <c r="BR293" s="8"/>
      <c r="BS293" s="8"/>
      <c r="BT293" s="8"/>
      <c r="BU293" s="8"/>
      <c r="BV293" s="8"/>
      <c r="BW293" s="8"/>
      <c r="BX293" s="8"/>
      <c r="BY293" s="8"/>
      <c r="BZ293" s="8"/>
      <c r="CA293" s="8"/>
      <c r="CB293" s="8"/>
      <c r="CC293" s="8"/>
      <c r="CD293" s="8"/>
      <c r="CE293" s="8"/>
      <c r="CF293" s="8"/>
      <c r="CG293" s="8"/>
      <c r="CH293" s="8"/>
      <c r="CI293" s="8">
        <v>50</v>
      </c>
      <c r="CJ293" s="8"/>
      <c r="CK293" s="8"/>
      <c r="CL293" s="8"/>
      <c r="CM293" s="20"/>
    </row>
    <row r="294" spans="1:91" x14ac:dyDescent="0.2">
      <c r="A294" s="26">
        <v>290</v>
      </c>
      <c r="B294" s="33" t="s">
        <v>995</v>
      </c>
      <c r="C294" s="19" t="s">
        <v>620</v>
      </c>
      <c r="D294" s="10" t="s">
        <v>203</v>
      </c>
      <c r="E294" s="10">
        <v>50</v>
      </c>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c r="AS294" s="8"/>
      <c r="AT294" s="8"/>
      <c r="AU294" s="8"/>
      <c r="AV294" s="8"/>
      <c r="AW294" s="8"/>
      <c r="AX294" s="8"/>
      <c r="AY294" s="8"/>
      <c r="AZ294" s="8"/>
      <c r="BA294" s="8"/>
      <c r="BB294" s="8"/>
      <c r="BC294" s="8"/>
      <c r="BD294" s="8"/>
      <c r="BE294" s="8"/>
      <c r="BF294" s="8"/>
      <c r="BG294" s="8"/>
      <c r="BH294" s="8"/>
      <c r="BI294" s="8"/>
      <c r="BJ294" s="8"/>
      <c r="BK294" s="8"/>
      <c r="BL294" s="8"/>
      <c r="BM294" s="8"/>
      <c r="BN294" s="8"/>
      <c r="BO294" s="8"/>
      <c r="BP294" s="8"/>
      <c r="BQ294" s="8"/>
      <c r="BR294" s="8"/>
      <c r="BS294" s="8"/>
      <c r="BT294" s="8"/>
      <c r="BU294" s="8"/>
      <c r="BV294" s="8"/>
      <c r="BW294" s="8"/>
      <c r="BX294" s="8"/>
      <c r="BY294" s="8"/>
      <c r="BZ294" s="8"/>
      <c r="CA294" s="8"/>
      <c r="CB294" s="8"/>
      <c r="CC294" s="8"/>
      <c r="CD294" s="8"/>
      <c r="CE294" s="8"/>
      <c r="CF294" s="8"/>
      <c r="CG294" s="8"/>
      <c r="CH294" s="8"/>
      <c r="CI294" s="8">
        <v>50</v>
      </c>
      <c r="CJ294" s="8"/>
      <c r="CK294" s="8"/>
      <c r="CL294" s="8"/>
      <c r="CM294" s="20"/>
    </row>
    <row r="295" spans="1:91" x14ac:dyDescent="0.2">
      <c r="A295" s="26">
        <v>291</v>
      </c>
      <c r="B295" s="33" t="s">
        <v>995</v>
      </c>
      <c r="C295" s="19" t="s">
        <v>621</v>
      </c>
      <c r="D295" s="10" t="s">
        <v>203</v>
      </c>
      <c r="E295" s="10">
        <v>50</v>
      </c>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c r="AS295" s="8"/>
      <c r="AT295" s="8"/>
      <c r="AU295" s="8"/>
      <c r="AV295" s="8"/>
      <c r="AW295" s="8"/>
      <c r="AX295" s="8"/>
      <c r="AY295" s="8"/>
      <c r="AZ295" s="8"/>
      <c r="BA295" s="8"/>
      <c r="BB295" s="8"/>
      <c r="BC295" s="8"/>
      <c r="BD295" s="8"/>
      <c r="BE295" s="8"/>
      <c r="BF295" s="8"/>
      <c r="BG295" s="8"/>
      <c r="BH295" s="8"/>
      <c r="BI295" s="8"/>
      <c r="BJ295" s="8"/>
      <c r="BK295" s="8"/>
      <c r="BL295" s="8"/>
      <c r="BM295" s="8"/>
      <c r="BN295" s="8"/>
      <c r="BO295" s="8"/>
      <c r="BP295" s="8"/>
      <c r="BQ295" s="8"/>
      <c r="BR295" s="8"/>
      <c r="BS295" s="8"/>
      <c r="BT295" s="8"/>
      <c r="BU295" s="8"/>
      <c r="BV295" s="8"/>
      <c r="BW295" s="8"/>
      <c r="BX295" s="8"/>
      <c r="BY295" s="8"/>
      <c r="BZ295" s="8"/>
      <c r="CA295" s="8"/>
      <c r="CB295" s="8"/>
      <c r="CC295" s="8"/>
      <c r="CD295" s="8"/>
      <c r="CE295" s="8"/>
      <c r="CF295" s="8"/>
      <c r="CG295" s="8"/>
      <c r="CH295" s="8"/>
      <c r="CI295" s="8">
        <v>50</v>
      </c>
      <c r="CJ295" s="8"/>
      <c r="CK295" s="8"/>
      <c r="CL295" s="8"/>
      <c r="CM295" s="20"/>
    </row>
    <row r="296" spans="1:91" x14ac:dyDescent="0.2">
      <c r="A296" s="26">
        <v>292</v>
      </c>
      <c r="B296" s="33" t="s">
        <v>995</v>
      </c>
      <c r="C296" s="19" t="s">
        <v>622</v>
      </c>
      <c r="D296" s="10" t="s">
        <v>203</v>
      </c>
      <c r="E296" s="10">
        <v>14</v>
      </c>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c r="AS296" s="8"/>
      <c r="AT296" s="8"/>
      <c r="AU296" s="8"/>
      <c r="AV296" s="8"/>
      <c r="AW296" s="8"/>
      <c r="AX296" s="8"/>
      <c r="AY296" s="8"/>
      <c r="AZ296" s="8"/>
      <c r="BA296" s="8"/>
      <c r="BB296" s="8"/>
      <c r="BC296" s="8"/>
      <c r="BD296" s="8"/>
      <c r="BE296" s="8"/>
      <c r="BF296" s="8"/>
      <c r="BG296" s="8"/>
      <c r="BH296" s="8"/>
      <c r="BI296" s="8"/>
      <c r="BJ296" s="8"/>
      <c r="BK296" s="8"/>
      <c r="BL296" s="8"/>
      <c r="BM296" s="8"/>
      <c r="BN296" s="8"/>
      <c r="BO296" s="8"/>
      <c r="BP296" s="8"/>
      <c r="BQ296" s="8"/>
      <c r="BR296" s="8"/>
      <c r="BS296" s="8"/>
      <c r="BT296" s="8"/>
      <c r="BU296" s="8"/>
      <c r="BV296" s="8"/>
      <c r="BW296" s="8"/>
      <c r="BX296" s="8"/>
      <c r="BY296" s="8"/>
      <c r="BZ296" s="8"/>
      <c r="CA296" s="8"/>
      <c r="CB296" s="8"/>
      <c r="CC296" s="8"/>
      <c r="CD296" s="8"/>
      <c r="CE296" s="8"/>
      <c r="CF296" s="8"/>
      <c r="CG296" s="8"/>
      <c r="CH296" s="8"/>
      <c r="CI296" s="8">
        <v>14</v>
      </c>
      <c r="CJ296" s="8"/>
      <c r="CK296" s="8"/>
      <c r="CL296" s="8"/>
      <c r="CM296" s="20"/>
    </row>
    <row r="297" spans="1:91" x14ac:dyDescent="0.2">
      <c r="A297" s="26">
        <v>293</v>
      </c>
      <c r="B297" s="33" t="s">
        <v>995</v>
      </c>
      <c r="C297" s="19" t="s">
        <v>623</v>
      </c>
      <c r="D297" s="10" t="s">
        <v>203</v>
      </c>
      <c r="E297" s="10">
        <v>14</v>
      </c>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c r="AS297" s="8"/>
      <c r="AT297" s="8"/>
      <c r="AU297" s="8"/>
      <c r="AV297" s="8"/>
      <c r="AW297" s="8"/>
      <c r="AX297" s="8"/>
      <c r="AY297" s="8"/>
      <c r="AZ297" s="8"/>
      <c r="BA297" s="8"/>
      <c r="BB297" s="8"/>
      <c r="BC297" s="8"/>
      <c r="BD297" s="8"/>
      <c r="BE297" s="8"/>
      <c r="BF297" s="8"/>
      <c r="BG297" s="8"/>
      <c r="BH297" s="8"/>
      <c r="BI297" s="8"/>
      <c r="BJ297" s="8"/>
      <c r="BK297" s="8"/>
      <c r="BL297" s="8"/>
      <c r="BM297" s="8"/>
      <c r="BN297" s="8"/>
      <c r="BO297" s="8"/>
      <c r="BP297" s="8"/>
      <c r="BQ297" s="8"/>
      <c r="BR297" s="8"/>
      <c r="BS297" s="8"/>
      <c r="BT297" s="8"/>
      <c r="BU297" s="8"/>
      <c r="BV297" s="8"/>
      <c r="BW297" s="8"/>
      <c r="BX297" s="8"/>
      <c r="BY297" s="8"/>
      <c r="BZ297" s="8"/>
      <c r="CA297" s="8"/>
      <c r="CB297" s="8"/>
      <c r="CC297" s="8"/>
      <c r="CD297" s="8"/>
      <c r="CE297" s="8"/>
      <c r="CF297" s="8"/>
      <c r="CG297" s="8"/>
      <c r="CH297" s="8"/>
      <c r="CI297" s="8">
        <v>14</v>
      </c>
      <c r="CJ297" s="8"/>
      <c r="CK297" s="8"/>
      <c r="CL297" s="8"/>
      <c r="CM297" s="20"/>
    </row>
    <row r="298" spans="1:91" x14ac:dyDescent="0.2">
      <c r="A298" s="26">
        <v>294</v>
      </c>
      <c r="B298" s="33" t="s">
        <v>995</v>
      </c>
      <c r="C298" s="12" t="s">
        <v>624</v>
      </c>
      <c r="D298" s="10" t="s">
        <v>203</v>
      </c>
      <c r="E298" s="10">
        <v>14</v>
      </c>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c r="AS298" s="8"/>
      <c r="AT298" s="8"/>
      <c r="AU298" s="8"/>
      <c r="AV298" s="8"/>
      <c r="AW298" s="8"/>
      <c r="AX298" s="8"/>
      <c r="AY298" s="8"/>
      <c r="AZ298" s="8"/>
      <c r="BA298" s="8"/>
      <c r="BB298" s="8"/>
      <c r="BC298" s="8"/>
      <c r="BD298" s="8"/>
      <c r="BE298" s="8"/>
      <c r="BF298" s="8"/>
      <c r="BG298" s="8"/>
      <c r="BH298" s="8"/>
      <c r="BI298" s="8"/>
      <c r="BJ298" s="8"/>
      <c r="BK298" s="8"/>
      <c r="BL298" s="8"/>
      <c r="BM298" s="8"/>
      <c r="BN298" s="8"/>
      <c r="BO298" s="8"/>
      <c r="BP298" s="8"/>
      <c r="BQ298" s="8"/>
      <c r="BR298" s="8"/>
      <c r="BS298" s="8"/>
      <c r="BT298" s="8"/>
      <c r="BU298" s="8"/>
      <c r="BV298" s="8"/>
      <c r="BW298" s="8"/>
      <c r="BX298" s="8"/>
      <c r="BY298" s="8"/>
      <c r="BZ298" s="8"/>
      <c r="CA298" s="8"/>
      <c r="CB298" s="8"/>
      <c r="CC298" s="8"/>
      <c r="CD298" s="8"/>
      <c r="CE298" s="8"/>
      <c r="CF298" s="8"/>
      <c r="CG298" s="8"/>
      <c r="CH298" s="8"/>
      <c r="CI298" s="8">
        <v>14</v>
      </c>
      <c r="CJ298" s="8"/>
      <c r="CK298" s="8"/>
      <c r="CL298" s="8"/>
      <c r="CM298" s="20"/>
    </row>
    <row r="299" spans="1:91" x14ac:dyDescent="0.2">
      <c r="A299" s="26">
        <v>295</v>
      </c>
      <c r="B299" s="33" t="s">
        <v>995</v>
      </c>
      <c r="C299" s="12" t="s">
        <v>625</v>
      </c>
      <c r="D299" s="10" t="s">
        <v>203</v>
      </c>
      <c r="E299" s="10">
        <v>14</v>
      </c>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c r="AV299" s="8"/>
      <c r="AW299" s="8"/>
      <c r="AX299" s="8"/>
      <c r="AY299" s="8"/>
      <c r="AZ299" s="8"/>
      <c r="BA299" s="8"/>
      <c r="BB299" s="8"/>
      <c r="BC299" s="8"/>
      <c r="BD299" s="8"/>
      <c r="BE299" s="8"/>
      <c r="BF299" s="8"/>
      <c r="BG299" s="8"/>
      <c r="BH299" s="8"/>
      <c r="BI299" s="8"/>
      <c r="BJ299" s="8"/>
      <c r="BK299" s="8"/>
      <c r="BL299" s="8"/>
      <c r="BM299" s="8"/>
      <c r="BN299" s="8"/>
      <c r="BO299" s="8"/>
      <c r="BP299" s="8"/>
      <c r="BQ299" s="8"/>
      <c r="BR299" s="8"/>
      <c r="BS299" s="8"/>
      <c r="BT299" s="8"/>
      <c r="BU299" s="8"/>
      <c r="BV299" s="8"/>
      <c r="BW299" s="8"/>
      <c r="BX299" s="8"/>
      <c r="BY299" s="8"/>
      <c r="BZ299" s="8"/>
      <c r="CA299" s="8"/>
      <c r="CB299" s="8"/>
      <c r="CC299" s="8"/>
      <c r="CD299" s="8"/>
      <c r="CE299" s="8"/>
      <c r="CF299" s="8"/>
      <c r="CG299" s="8"/>
      <c r="CH299" s="8"/>
      <c r="CI299" s="8">
        <v>14</v>
      </c>
      <c r="CJ299" s="8"/>
      <c r="CK299" s="8"/>
      <c r="CL299" s="8"/>
      <c r="CM299" s="20"/>
    </row>
    <row r="300" spans="1:91" x14ac:dyDescent="0.2">
      <c r="A300" s="26">
        <v>296</v>
      </c>
      <c r="B300" s="33" t="s">
        <v>995</v>
      </c>
      <c r="C300" s="12" t="s">
        <v>626</v>
      </c>
      <c r="D300" s="10" t="s">
        <v>203</v>
      </c>
      <c r="E300" s="10">
        <v>14</v>
      </c>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c r="AS300" s="8"/>
      <c r="AT300" s="8"/>
      <c r="AU300" s="8"/>
      <c r="AV300" s="8"/>
      <c r="AW300" s="8"/>
      <c r="AX300" s="8"/>
      <c r="AY300" s="8"/>
      <c r="AZ300" s="8"/>
      <c r="BA300" s="8"/>
      <c r="BB300" s="8"/>
      <c r="BC300" s="8"/>
      <c r="BD300" s="8"/>
      <c r="BE300" s="8"/>
      <c r="BF300" s="8"/>
      <c r="BG300" s="8"/>
      <c r="BH300" s="8"/>
      <c r="BI300" s="8"/>
      <c r="BJ300" s="8"/>
      <c r="BK300" s="8"/>
      <c r="BL300" s="8"/>
      <c r="BM300" s="8"/>
      <c r="BN300" s="8"/>
      <c r="BO300" s="8"/>
      <c r="BP300" s="8"/>
      <c r="BQ300" s="8"/>
      <c r="BR300" s="8"/>
      <c r="BS300" s="8"/>
      <c r="BT300" s="8"/>
      <c r="BU300" s="8"/>
      <c r="BV300" s="8"/>
      <c r="BW300" s="8"/>
      <c r="BX300" s="8"/>
      <c r="BY300" s="8"/>
      <c r="BZ300" s="8"/>
      <c r="CA300" s="8"/>
      <c r="CB300" s="8"/>
      <c r="CC300" s="8"/>
      <c r="CD300" s="8"/>
      <c r="CE300" s="8"/>
      <c r="CF300" s="8"/>
      <c r="CG300" s="8"/>
      <c r="CH300" s="8"/>
      <c r="CI300" s="8">
        <v>14</v>
      </c>
      <c r="CJ300" s="8"/>
      <c r="CK300" s="8"/>
      <c r="CL300" s="8"/>
      <c r="CM300" s="20"/>
    </row>
    <row r="301" spans="1:91" x14ac:dyDescent="0.2">
      <c r="A301" s="26">
        <v>297</v>
      </c>
      <c r="B301" s="33" t="s">
        <v>995</v>
      </c>
      <c r="C301" s="12" t="s">
        <v>627</v>
      </c>
      <c r="D301" s="10" t="s">
        <v>203</v>
      </c>
      <c r="E301" s="10">
        <v>14</v>
      </c>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c r="AS301" s="8"/>
      <c r="AT301" s="8"/>
      <c r="AU301" s="8"/>
      <c r="AV301" s="8"/>
      <c r="AW301" s="8"/>
      <c r="AX301" s="8"/>
      <c r="AY301" s="8"/>
      <c r="AZ301" s="8"/>
      <c r="BA301" s="8"/>
      <c r="BB301" s="8"/>
      <c r="BC301" s="8"/>
      <c r="BD301" s="8"/>
      <c r="BE301" s="8"/>
      <c r="BF301" s="8"/>
      <c r="BG301" s="8"/>
      <c r="BH301" s="8"/>
      <c r="BI301" s="8"/>
      <c r="BJ301" s="8"/>
      <c r="BK301" s="8"/>
      <c r="BL301" s="8"/>
      <c r="BM301" s="8"/>
      <c r="BN301" s="8"/>
      <c r="BO301" s="8"/>
      <c r="BP301" s="8"/>
      <c r="BQ301" s="8"/>
      <c r="BR301" s="8"/>
      <c r="BS301" s="8"/>
      <c r="BT301" s="8"/>
      <c r="BU301" s="8"/>
      <c r="BV301" s="8"/>
      <c r="BW301" s="8"/>
      <c r="BX301" s="8"/>
      <c r="BY301" s="8"/>
      <c r="BZ301" s="8"/>
      <c r="CA301" s="8"/>
      <c r="CB301" s="8"/>
      <c r="CC301" s="8"/>
      <c r="CD301" s="8"/>
      <c r="CE301" s="8"/>
      <c r="CF301" s="8"/>
      <c r="CG301" s="8"/>
      <c r="CH301" s="8"/>
      <c r="CI301" s="8">
        <v>14</v>
      </c>
      <c r="CJ301" s="8"/>
      <c r="CK301" s="8"/>
      <c r="CL301" s="8"/>
      <c r="CM301" s="20"/>
    </row>
    <row r="302" spans="1:91" x14ac:dyDescent="0.2">
      <c r="A302" s="26">
        <v>298</v>
      </c>
      <c r="B302" s="33" t="s">
        <v>994</v>
      </c>
      <c r="C302" s="12" t="s">
        <v>194</v>
      </c>
      <c r="D302" s="10" t="s">
        <v>203</v>
      </c>
      <c r="E302" s="10">
        <v>13</v>
      </c>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c r="AS302" s="8"/>
      <c r="AT302" s="8"/>
      <c r="AU302" s="8"/>
      <c r="AV302" s="8"/>
      <c r="AW302" s="8"/>
      <c r="AX302" s="8"/>
      <c r="AY302" s="8"/>
      <c r="AZ302" s="8"/>
      <c r="BA302" s="8"/>
      <c r="BB302" s="8"/>
      <c r="BC302" s="8"/>
      <c r="BD302" s="8"/>
      <c r="BE302" s="8"/>
      <c r="BF302" s="8"/>
      <c r="BG302" s="8"/>
      <c r="BH302" s="8"/>
      <c r="BI302" s="8"/>
      <c r="BJ302" s="8"/>
      <c r="BK302" s="8"/>
      <c r="BL302" s="8"/>
      <c r="BM302" s="8"/>
      <c r="BN302" s="8"/>
      <c r="BO302" s="8"/>
      <c r="BP302" s="8"/>
      <c r="BQ302" s="8"/>
      <c r="BR302" s="8"/>
      <c r="BS302" s="8"/>
      <c r="BT302" s="8"/>
      <c r="BU302" s="8"/>
      <c r="BV302" s="8"/>
      <c r="BW302" s="8"/>
      <c r="BX302" s="8"/>
      <c r="BY302" s="8"/>
      <c r="BZ302" s="8"/>
      <c r="CA302" s="8"/>
      <c r="CB302" s="8"/>
      <c r="CC302" s="8"/>
      <c r="CD302" s="8"/>
      <c r="CE302" s="8"/>
      <c r="CF302" s="8"/>
      <c r="CG302" s="8"/>
      <c r="CH302" s="8"/>
      <c r="CI302" s="8"/>
      <c r="CJ302" s="8">
        <v>13</v>
      </c>
      <c r="CK302" s="8"/>
      <c r="CL302" s="8"/>
      <c r="CM302" s="20"/>
    </row>
    <row r="303" spans="1:91" x14ac:dyDescent="0.2">
      <c r="A303" s="26">
        <v>299</v>
      </c>
      <c r="B303" s="33" t="s">
        <v>993</v>
      </c>
      <c r="C303" s="12" t="s">
        <v>628</v>
      </c>
      <c r="D303" s="10" t="s">
        <v>203</v>
      </c>
      <c r="E303" s="10">
        <v>3</v>
      </c>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c r="AS303" s="8"/>
      <c r="AT303" s="8"/>
      <c r="AU303" s="8"/>
      <c r="AV303" s="8"/>
      <c r="AW303" s="8"/>
      <c r="AX303" s="8"/>
      <c r="AY303" s="8"/>
      <c r="AZ303" s="8"/>
      <c r="BA303" s="8"/>
      <c r="BB303" s="8"/>
      <c r="BC303" s="8"/>
      <c r="BD303" s="8"/>
      <c r="BE303" s="8"/>
      <c r="BF303" s="8"/>
      <c r="BG303" s="8"/>
      <c r="BH303" s="8"/>
      <c r="BI303" s="8"/>
      <c r="BJ303" s="8"/>
      <c r="BK303" s="8"/>
      <c r="BL303" s="8"/>
      <c r="BM303" s="8"/>
      <c r="BN303" s="8"/>
      <c r="BO303" s="8"/>
      <c r="BP303" s="8"/>
      <c r="BQ303" s="8"/>
      <c r="BR303" s="8"/>
      <c r="BS303" s="8"/>
      <c r="BT303" s="8"/>
      <c r="BU303" s="8"/>
      <c r="BV303" s="8"/>
      <c r="BW303" s="8"/>
      <c r="BX303" s="8"/>
      <c r="BY303" s="8"/>
      <c r="BZ303" s="8"/>
      <c r="CA303" s="8"/>
      <c r="CB303" s="8"/>
      <c r="CC303" s="8"/>
      <c r="CD303" s="8"/>
      <c r="CE303" s="8">
        <v>3</v>
      </c>
      <c r="CF303" s="8"/>
      <c r="CG303" s="8"/>
      <c r="CH303" s="8"/>
      <c r="CI303" s="8"/>
      <c r="CJ303" s="8"/>
      <c r="CK303" s="8"/>
      <c r="CL303" s="8"/>
      <c r="CM303" s="20"/>
    </row>
    <row r="304" spans="1:91" x14ac:dyDescent="0.2">
      <c r="A304" s="26">
        <v>300</v>
      </c>
      <c r="B304" s="33" t="s">
        <v>993</v>
      </c>
      <c r="C304" s="12" t="s">
        <v>629</v>
      </c>
      <c r="D304" s="10" t="s">
        <v>203</v>
      </c>
      <c r="E304" s="10">
        <v>60</v>
      </c>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c r="AS304" s="8"/>
      <c r="AT304" s="8"/>
      <c r="AU304" s="8"/>
      <c r="AV304" s="8"/>
      <c r="AW304" s="8"/>
      <c r="AX304" s="8"/>
      <c r="AY304" s="8"/>
      <c r="AZ304" s="8"/>
      <c r="BA304" s="8"/>
      <c r="BB304" s="8"/>
      <c r="BC304" s="8"/>
      <c r="BD304" s="8"/>
      <c r="BE304" s="8"/>
      <c r="BF304" s="8"/>
      <c r="BG304" s="8"/>
      <c r="BH304" s="8"/>
      <c r="BI304" s="8"/>
      <c r="BJ304" s="8"/>
      <c r="BK304" s="8"/>
      <c r="BL304" s="8"/>
      <c r="BM304" s="8"/>
      <c r="BN304" s="8"/>
      <c r="BO304" s="8"/>
      <c r="BP304" s="8"/>
      <c r="BQ304" s="8"/>
      <c r="BR304" s="8"/>
      <c r="BS304" s="8"/>
      <c r="BT304" s="8"/>
      <c r="BU304" s="8"/>
      <c r="BV304" s="8"/>
      <c r="BW304" s="8"/>
      <c r="BX304" s="8"/>
      <c r="BY304" s="8">
        <v>10</v>
      </c>
      <c r="BZ304" s="8">
        <v>10</v>
      </c>
      <c r="CA304" s="8">
        <v>10</v>
      </c>
      <c r="CB304" s="8">
        <v>10</v>
      </c>
      <c r="CC304" s="8">
        <v>10</v>
      </c>
      <c r="CD304" s="8">
        <v>10</v>
      </c>
      <c r="CE304" s="8"/>
      <c r="CF304" s="8"/>
      <c r="CG304" s="8"/>
      <c r="CH304" s="8"/>
      <c r="CI304" s="8"/>
      <c r="CJ304" s="8"/>
      <c r="CK304" s="8"/>
      <c r="CL304" s="8"/>
      <c r="CM304" s="20"/>
    </row>
    <row r="305" spans="1:91" x14ac:dyDescent="0.2">
      <c r="A305" s="26">
        <v>301</v>
      </c>
      <c r="B305" s="33" t="s">
        <v>993</v>
      </c>
      <c r="C305" s="12" t="s">
        <v>630</v>
      </c>
      <c r="D305" s="10" t="s">
        <v>203</v>
      </c>
      <c r="E305" s="10">
        <v>3</v>
      </c>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c r="AS305" s="8"/>
      <c r="AT305" s="8"/>
      <c r="AU305" s="8"/>
      <c r="AV305" s="8"/>
      <c r="AW305" s="8"/>
      <c r="AX305" s="8"/>
      <c r="AY305" s="8"/>
      <c r="AZ305" s="8"/>
      <c r="BA305" s="8"/>
      <c r="BB305" s="8"/>
      <c r="BC305" s="8"/>
      <c r="BD305" s="8"/>
      <c r="BE305" s="8"/>
      <c r="BF305" s="8"/>
      <c r="BG305" s="8"/>
      <c r="BH305" s="8"/>
      <c r="BI305" s="8"/>
      <c r="BJ305" s="8"/>
      <c r="BK305" s="8"/>
      <c r="BL305" s="8"/>
      <c r="BM305" s="8"/>
      <c r="BN305" s="8"/>
      <c r="BO305" s="8"/>
      <c r="BP305" s="8"/>
      <c r="BQ305" s="8"/>
      <c r="BR305" s="8"/>
      <c r="BS305" s="8"/>
      <c r="BT305" s="8"/>
      <c r="BU305" s="8"/>
      <c r="BV305" s="8"/>
      <c r="BW305" s="8"/>
      <c r="BX305" s="8"/>
      <c r="BY305" s="8"/>
      <c r="BZ305" s="8"/>
      <c r="CA305" s="8"/>
      <c r="CB305" s="8"/>
      <c r="CC305" s="8"/>
      <c r="CD305" s="8"/>
      <c r="CE305" s="8"/>
      <c r="CF305" s="8">
        <v>1</v>
      </c>
      <c r="CG305" s="8"/>
      <c r="CH305" s="8"/>
      <c r="CI305" s="8"/>
      <c r="CJ305" s="8"/>
      <c r="CK305" s="8">
        <v>2</v>
      </c>
      <c r="CL305" s="8"/>
      <c r="CM305" s="20"/>
    </row>
    <row r="306" spans="1:91" x14ac:dyDescent="0.2">
      <c r="A306" s="26">
        <v>302</v>
      </c>
      <c r="B306" s="33" t="s">
        <v>993</v>
      </c>
      <c r="C306" s="12" t="s">
        <v>631</v>
      </c>
      <c r="D306" s="10" t="s">
        <v>203</v>
      </c>
      <c r="E306" s="10">
        <v>28</v>
      </c>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c r="AS306" s="8"/>
      <c r="AT306" s="8"/>
      <c r="AU306" s="8"/>
      <c r="AV306" s="8"/>
      <c r="AW306" s="8"/>
      <c r="AX306" s="8"/>
      <c r="AY306" s="8"/>
      <c r="AZ306" s="8"/>
      <c r="BA306" s="8"/>
      <c r="BB306" s="8"/>
      <c r="BC306" s="8">
        <v>1</v>
      </c>
      <c r="BD306" s="8">
        <v>1</v>
      </c>
      <c r="BE306" s="8">
        <v>1</v>
      </c>
      <c r="BF306" s="8">
        <v>1</v>
      </c>
      <c r="BG306" s="8">
        <v>3</v>
      </c>
      <c r="BH306" s="8">
        <v>1</v>
      </c>
      <c r="BI306" s="8">
        <v>1</v>
      </c>
      <c r="BJ306" s="8">
        <v>1</v>
      </c>
      <c r="BK306" s="8">
        <v>1</v>
      </c>
      <c r="BL306" s="8">
        <v>1</v>
      </c>
      <c r="BM306" s="8">
        <v>1</v>
      </c>
      <c r="BN306" s="8">
        <v>1</v>
      </c>
      <c r="BO306" s="8">
        <v>1</v>
      </c>
      <c r="BP306" s="8">
        <v>1</v>
      </c>
      <c r="BQ306" s="8">
        <v>1</v>
      </c>
      <c r="BR306" s="8">
        <v>1</v>
      </c>
      <c r="BS306" s="8">
        <v>1</v>
      </c>
      <c r="BT306" s="8">
        <v>1</v>
      </c>
      <c r="BU306" s="8">
        <v>1</v>
      </c>
      <c r="BV306" s="8">
        <v>1</v>
      </c>
      <c r="BW306" s="8">
        <v>1</v>
      </c>
      <c r="BX306" s="8">
        <v>1</v>
      </c>
      <c r="BY306" s="8"/>
      <c r="BZ306" s="8"/>
      <c r="CA306" s="8"/>
      <c r="CB306" s="8"/>
      <c r="CC306" s="8"/>
      <c r="CD306" s="8"/>
      <c r="CE306" s="8">
        <v>1</v>
      </c>
      <c r="CF306" s="8">
        <v>1</v>
      </c>
      <c r="CG306" s="8"/>
      <c r="CH306" s="8"/>
      <c r="CI306" s="8"/>
      <c r="CJ306" s="8"/>
      <c r="CK306" s="8">
        <v>1</v>
      </c>
      <c r="CL306" s="8"/>
      <c r="CM306" s="20">
        <v>1</v>
      </c>
    </row>
    <row r="307" spans="1:91" x14ac:dyDescent="0.2">
      <c r="A307" s="26">
        <v>303</v>
      </c>
      <c r="B307" s="33" t="s">
        <v>993</v>
      </c>
      <c r="C307" s="12" t="s">
        <v>181</v>
      </c>
      <c r="D307" s="10" t="s">
        <v>203</v>
      </c>
      <c r="E307" s="10">
        <v>31</v>
      </c>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c r="AS307" s="8"/>
      <c r="AT307" s="8"/>
      <c r="AU307" s="8"/>
      <c r="AV307" s="8"/>
      <c r="AW307" s="8"/>
      <c r="AX307" s="8"/>
      <c r="AY307" s="8"/>
      <c r="AZ307" s="8"/>
      <c r="BA307" s="8"/>
      <c r="BB307" s="8"/>
      <c r="BC307" s="8"/>
      <c r="BD307" s="8"/>
      <c r="BE307" s="8"/>
      <c r="BF307" s="8"/>
      <c r="BG307" s="8"/>
      <c r="BH307" s="8"/>
      <c r="BI307" s="8"/>
      <c r="BJ307" s="8"/>
      <c r="BK307" s="8"/>
      <c r="BL307" s="8"/>
      <c r="BM307" s="8"/>
      <c r="BN307" s="8"/>
      <c r="BO307" s="8"/>
      <c r="BP307" s="8"/>
      <c r="BQ307" s="8"/>
      <c r="BR307" s="8"/>
      <c r="BS307" s="8"/>
      <c r="BT307" s="8"/>
      <c r="BU307" s="8"/>
      <c r="BV307" s="8"/>
      <c r="BW307" s="8"/>
      <c r="BX307" s="8"/>
      <c r="BY307" s="8"/>
      <c r="BZ307" s="8"/>
      <c r="CA307" s="8"/>
      <c r="CB307" s="8"/>
      <c r="CC307" s="8"/>
      <c r="CD307" s="8"/>
      <c r="CE307" s="8"/>
      <c r="CF307" s="8"/>
      <c r="CG307" s="8"/>
      <c r="CH307" s="8"/>
      <c r="CI307" s="8"/>
      <c r="CJ307" s="8"/>
      <c r="CK307" s="8">
        <v>16</v>
      </c>
      <c r="CL307" s="8"/>
      <c r="CM307" s="20">
        <v>15</v>
      </c>
    </row>
    <row r="308" spans="1:91" x14ac:dyDescent="0.2">
      <c r="A308" s="26">
        <v>304</v>
      </c>
      <c r="B308" s="33" t="s">
        <v>995</v>
      </c>
      <c r="C308" s="12" t="s">
        <v>632</v>
      </c>
      <c r="D308" s="10" t="s">
        <v>203</v>
      </c>
      <c r="E308" s="10">
        <v>7</v>
      </c>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c r="AS308" s="8"/>
      <c r="AT308" s="8"/>
      <c r="AU308" s="8"/>
      <c r="AV308" s="8"/>
      <c r="AW308" s="8"/>
      <c r="AX308" s="8"/>
      <c r="AY308" s="8"/>
      <c r="AZ308" s="8"/>
      <c r="BA308" s="8"/>
      <c r="BB308" s="8"/>
      <c r="BC308" s="8"/>
      <c r="BD308" s="8"/>
      <c r="BE308" s="8"/>
      <c r="BF308" s="8"/>
      <c r="BG308" s="8"/>
      <c r="BH308" s="8"/>
      <c r="BI308" s="8"/>
      <c r="BJ308" s="8"/>
      <c r="BK308" s="8"/>
      <c r="BL308" s="8"/>
      <c r="BM308" s="8"/>
      <c r="BN308" s="8"/>
      <c r="BO308" s="8"/>
      <c r="BP308" s="8"/>
      <c r="BQ308" s="8"/>
      <c r="BR308" s="8"/>
      <c r="BS308" s="8"/>
      <c r="BT308" s="8"/>
      <c r="BU308" s="8"/>
      <c r="BV308" s="8"/>
      <c r="BW308" s="8"/>
      <c r="BX308" s="8"/>
      <c r="BY308" s="8"/>
      <c r="BZ308" s="8"/>
      <c r="CA308" s="8"/>
      <c r="CB308" s="8"/>
      <c r="CC308" s="8"/>
      <c r="CD308" s="8"/>
      <c r="CE308" s="8"/>
      <c r="CF308" s="8"/>
      <c r="CG308" s="8"/>
      <c r="CH308" s="8"/>
      <c r="CI308" s="8">
        <v>7</v>
      </c>
      <c r="CJ308" s="8"/>
      <c r="CK308" s="8"/>
      <c r="CL308" s="8"/>
      <c r="CM308" s="20"/>
    </row>
    <row r="309" spans="1:91" x14ac:dyDescent="0.2">
      <c r="A309" s="26">
        <v>305</v>
      </c>
      <c r="B309" s="33" t="s">
        <v>995</v>
      </c>
      <c r="C309" s="12" t="s">
        <v>633</v>
      </c>
      <c r="D309" s="10" t="s">
        <v>203</v>
      </c>
      <c r="E309" s="10">
        <v>7</v>
      </c>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c r="AS309" s="8"/>
      <c r="AT309" s="8"/>
      <c r="AU309" s="8"/>
      <c r="AV309" s="8"/>
      <c r="AW309" s="8"/>
      <c r="AX309" s="8"/>
      <c r="AY309" s="8"/>
      <c r="AZ309" s="8"/>
      <c r="BA309" s="8"/>
      <c r="BB309" s="8"/>
      <c r="BC309" s="8"/>
      <c r="BD309" s="8"/>
      <c r="BE309" s="8"/>
      <c r="BF309" s="8"/>
      <c r="BG309" s="8"/>
      <c r="BH309" s="8"/>
      <c r="BI309" s="8"/>
      <c r="BJ309" s="8"/>
      <c r="BK309" s="8"/>
      <c r="BL309" s="8"/>
      <c r="BM309" s="8"/>
      <c r="BN309" s="8"/>
      <c r="BO309" s="8"/>
      <c r="BP309" s="8"/>
      <c r="BQ309" s="8"/>
      <c r="BR309" s="8"/>
      <c r="BS309" s="8"/>
      <c r="BT309" s="8"/>
      <c r="BU309" s="8"/>
      <c r="BV309" s="8"/>
      <c r="BW309" s="8"/>
      <c r="BX309" s="8"/>
      <c r="BY309" s="8"/>
      <c r="BZ309" s="8"/>
      <c r="CA309" s="8"/>
      <c r="CB309" s="8"/>
      <c r="CC309" s="8"/>
      <c r="CD309" s="8"/>
      <c r="CE309" s="8"/>
      <c r="CF309" s="8"/>
      <c r="CG309" s="8"/>
      <c r="CH309" s="8"/>
      <c r="CI309" s="8">
        <v>7</v>
      </c>
      <c r="CJ309" s="8"/>
      <c r="CK309" s="8"/>
      <c r="CL309" s="8"/>
      <c r="CM309" s="20"/>
    </row>
    <row r="310" spans="1:91" x14ac:dyDescent="0.2">
      <c r="A310" s="26">
        <v>306</v>
      </c>
      <c r="B310" s="33" t="s">
        <v>993</v>
      </c>
      <c r="C310" s="12" t="s">
        <v>634</v>
      </c>
      <c r="D310" s="10" t="s">
        <v>203</v>
      </c>
      <c r="E310" s="10">
        <v>4</v>
      </c>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c r="AS310" s="8"/>
      <c r="AT310" s="8"/>
      <c r="AU310" s="8"/>
      <c r="AV310" s="8"/>
      <c r="AW310" s="8"/>
      <c r="AX310" s="8"/>
      <c r="AY310" s="8"/>
      <c r="AZ310" s="8"/>
      <c r="BA310" s="8"/>
      <c r="BB310" s="8"/>
      <c r="BC310" s="8"/>
      <c r="BD310" s="8"/>
      <c r="BE310" s="8"/>
      <c r="BF310" s="8"/>
      <c r="BG310" s="8"/>
      <c r="BH310" s="8"/>
      <c r="BI310" s="8"/>
      <c r="BJ310" s="8"/>
      <c r="BK310" s="8"/>
      <c r="BL310" s="8"/>
      <c r="BM310" s="8"/>
      <c r="BN310" s="8"/>
      <c r="BO310" s="8"/>
      <c r="BP310" s="8"/>
      <c r="BQ310" s="8"/>
      <c r="BR310" s="8"/>
      <c r="BS310" s="8"/>
      <c r="BT310" s="8"/>
      <c r="BU310" s="8"/>
      <c r="BV310" s="8"/>
      <c r="BW310" s="8"/>
      <c r="BX310" s="8"/>
      <c r="BY310" s="8"/>
      <c r="BZ310" s="8"/>
      <c r="CA310" s="8"/>
      <c r="CB310" s="8"/>
      <c r="CC310" s="8"/>
      <c r="CD310" s="8"/>
      <c r="CE310" s="8"/>
      <c r="CF310" s="8"/>
      <c r="CG310" s="8"/>
      <c r="CH310" s="8"/>
      <c r="CI310" s="8"/>
      <c r="CJ310" s="8"/>
      <c r="CK310" s="8">
        <v>4</v>
      </c>
      <c r="CL310" s="8"/>
      <c r="CM310" s="20"/>
    </row>
    <row r="311" spans="1:91" x14ac:dyDescent="0.2">
      <c r="A311" s="26">
        <v>307</v>
      </c>
      <c r="B311" s="33" t="s">
        <v>995</v>
      </c>
      <c r="C311" s="12" t="s">
        <v>199</v>
      </c>
      <c r="D311" s="10" t="s">
        <v>203</v>
      </c>
      <c r="E311" s="10">
        <v>14</v>
      </c>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c r="AS311" s="8"/>
      <c r="AT311" s="8"/>
      <c r="AU311" s="8"/>
      <c r="AV311" s="8"/>
      <c r="AW311" s="8"/>
      <c r="AX311" s="8"/>
      <c r="AY311" s="8"/>
      <c r="AZ311" s="8"/>
      <c r="BA311" s="8"/>
      <c r="BB311" s="8"/>
      <c r="BC311" s="8"/>
      <c r="BD311" s="8"/>
      <c r="BE311" s="8"/>
      <c r="BF311" s="8"/>
      <c r="BG311" s="8"/>
      <c r="BH311" s="8"/>
      <c r="BI311" s="8"/>
      <c r="BJ311" s="8"/>
      <c r="BK311" s="8"/>
      <c r="BL311" s="8"/>
      <c r="BM311" s="8"/>
      <c r="BN311" s="8"/>
      <c r="BO311" s="8"/>
      <c r="BP311" s="8"/>
      <c r="BQ311" s="8"/>
      <c r="BR311" s="8"/>
      <c r="BS311" s="8"/>
      <c r="BT311" s="8"/>
      <c r="BU311" s="8"/>
      <c r="BV311" s="8"/>
      <c r="BW311" s="8"/>
      <c r="BX311" s="8"/>
      <c r="BY311" s="8"/>
      <c r="BZ311" s="8"/>
      <c r="CA311" s="8"/>
      <c r="CB311" s="8"/>
      <c r="CC311" s="8"/>
      <c r="CD311" s="8"/>
      <c r="CE311" s="8"/>
      <c r="CF311" s="8"/>
      <c r="CG311" s="8"/>
      <c r="CH311" s="8"/>
      <c r="CI311" s="8">
        <v>14</v>
      </c>
      <c r="CJ311" s="8"/>
      <c r="CK311" s="8"/>
      <c r="CL311" s="8"/>
      <c r="CM311" s="20"/>
    </row>
    <row r="312" spans="1:91" x14ac:dyDescent="0.2">
      <c r="A312" s="26">
        <v>308</v>
      </c>
      <c r="B312" s="33" t="s">
        <v>995</v>
      </c>
      <c r="C312" s="12" t="s">
        <v>635</v>
      </c>
      <c r="D312" s="10" t="s">
        <v>203</v>
      </c>
      <c r="E312" s="10">
        <v>14</v>
      </c>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c r="AS312" s="8"/>
      <c r="AT312" s="8"/>
      <c r="AU312" s="8"/>
      <c r="AV312" s="8"/>
      <c r="AW312" s="8"/>
      <c r="AX312" s="8"/>
      <c r="AY312" s="8"/>
      <c r="AZ312" s="8"/>
      <c r="BA312" s="8"/>
      <c r="BB312" s="8"/>
      <c r="BC312" s="8"/>
      <c r="BD312" s="8"/>
      <c r="BE312" s="8"/>
      <c r="BF312" s="8"/>
      <c r="BG312" s="8"/>
      <c r="BH312" s="8"/>
      <c r="BI312" s="8"/>
      <c r="BJ312" s="8"/>
      <c r="BK312" s="8"/>
      <c r="BL312" s="8"/>
      <c r="BM312" s="8"/>
      <c r="BN312" s="8"/>
      <c r="BO312" s="8"/>
      <c r="BP312" s="8"/>
      <c r="BQ312" s="8"/>
      <c r="BR312" s="8"/>
      <c r="BS312" s="8"/>
      <c r="BT312" s="8"/>
      <c r="BU312" s="8"/>
      <c r="BV312" s="8"/>
      <c r="BW312" s="8"/>
      <c r="BX312" s="8"/>
      <c r="BY312" s="8"/>
      <c r="BZ312" s="8"/>
      <c r="CA312" s="8"/>
      <c r="CB312" s="8"/>
      <c r="CC312" s="8"/>
      <c r="CD312" s="8"/>
      <c r="CE312" s="8"/>
      <c r="CF312" s="8"/>
      <c r="CG312" s="8"/>
      <c r="CH312" s="8"/>
      <c r="CI312" s="8">
        <v>14</v>
      </c>
      <c r="CJ312" s="8"/>
      <c r="CK312" s="8"/>
      <c r="CL312" s="8"/>
      <c r="CM312" s="20"/>
    </row>
    <row r="313" spans="1:91" x14ac:dyDescent="0.2">
      <c r="A313" s="26">
        <v>309</v>
      </c>
      <c r="B313" s="33" t="s">
        <v>995</v>
      </c>
      <c r="C313" s="12" t="s">
        <v>636</v>
      </c>
      <c r="D313" s="10" t="s">
        <v>203</v>
      </c>
      <c r="E313" s="10">
        <v>100</v>
      </c>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c r="AS313" s="8"/>
      <c r="AT313" s="8"/>
      <c r="AU313" s="8"/>
      <c r="AV313" s="8"/>
      <c r="AW313" s="8"/>
      <c r="AX313" s="8"/>
      <c r="AY313" s="8"/>
      <c r="AZ313" s="8"/>
      <c r="BA313" s="8"/>
      <c r="BB313" s="8"/>
      <c r="BC313" s="8"/>
      <c r="BD313" s="8"/>
      <c r="BE313" s="8"/>
      <c r="BF313" s="8"/>
      <c r="BG313" s="8"/>
      <c r="BH313" s="8"/>
      <c r="BI313" s="8"/>
      <c r="BJ313" s="8"/>
      <c r="BK313" s="8"/>
      <c r="BL313" s="8"/>
      <c r="BM313" s="8"/>
      <c r="BN313" s="8"/>
      <c r="BO313" s="8"/>
      <c r="BP313" s="8"/>
      <c r="BQ313" s="8"/>
      <c r="BR313" s="8"/>
      <c r="BS313" s="8"/>
      <c r="BT313" s="8"/>
      <c r="BU313" s="8"/>
      <c r="BV313" s="8"/>
      <c r="BW313" s="8"/>
      <c r="BX313" s="8"/>
      <c r="BY313" s="8"/>
      <c r="BZ313" s="8"/>
      <c r="CA313" s="8"/>
      <c r="CB313" s="8"/>
      <c r="CC313" s="8"/>
      <c r="CD313" s="8"/>
      <c r="CE313" s="8"/>
      <c r="CF313" s="8"/>
      <c r="CG313" s="8"/>
      <c r="CH313" s="8"/>
      <c r="CI313" s="8">
        <v>100</v>
      </c>
      <c r="CJ313" s="8"/>
      <c r="CK313" s="8"/>
      <c r="CL313" s="8"/>
      <c r="CM313" s="20"/>
    </row>
    <row r="314" spans="1:91" x14ac:dyDescent="0.2">
      <c r="A314" s="26">
        <v>310</v>
      </c>
      <c r="B314" s="33" t="s">
        <v>995</v>
      </c>
      <c r="C314" s="12" t="s">
        <v>637</v>
      </c>
      <c r="D314" s="10" t="s">
        <v>203</v>
      </c>
      <c r="E314" s="10">
        <v>100</v>
      </c>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c r="AS314" s="8"/>
      <c r="AT314" s="8"/>
      <c r="AU314" s="8"/>
      <c r="AV314" s="8"/>
      <c r="AW314" s="8"/>
      <c r="AX314" s="8"/>
      <c r="AY314" s="8"/>
      <c r="AZ314" s="8"/>
      <c r="BA314" s="8"/>
      <c r="BB314" s="8"/>
      <c r="BC314" s="8"/>
      <c r="BD314" s="8"/>
      <c r="BE314" s="8"/>
      <c r="BF314" s="8"/>
      <c r="BG314" s="8"/>
      <c r="BH314" s="8"/>
      <c r="BI314" s="8"/>
      <c r="BJ314" s="8"/>
      <c r="BK314" s="8"/>
      <c r="BL314" s="8"/>
      <c r="BM314" s="8"/>
      <c r="BN314" s="8"/>
      <c r="BO314" s="8"/>
      <c r="BP314" s="8"/>
      <c r="BQ314" s="8"/>
      <c r="BR314" s="8"/>
      <c r="BS314" s="8"/>
      <c r="BT314" s="8"/>
      <c r="BU314" s="8"/>
      <c r="BV314" s="8"/>
      <c r="BW314" s="8"/>
      <c r="BX314" s="8"/>
      <c r="BY314" s="8"/>
      <c r="BZ314" s="8"/>
      <c r="CA314" s="8"/>
      <c r="CB314" s="8"/>
      <c r="CC314" s="8"/>
      <c r="CD314" s="8"/>
      <c r="CE314" s="8"/>
      <c r="CF314" s="8"/>
      <c r="CG314" s="8"/>
      <c r="CH314" s="8"/>
      <c r="CI314" s="8">
        <v>100</v>
      </c>
      <c r="CJ314" s="8"/>
      <c r="CK314" s="8"/>
      <c r="CL314" s="8"/>
      <c r="CM314" s="20"/>
    </row>
    <row r="315" spans="1:91" x14ac:dyDescent="0.2">
      <c r="A315" s="26">
        <v>311</v>
      </c>
      <c r="B315" s="33" t="s">
        <v>993</v>
      </c>
      <c r="C315" s="12" t="s">
        <v>638</v>
      </c>
      <c r="D315" s="10" t="s">
        <v>203</v>
      </c>
      <c r="E315" s="10">
        <v>28</v>
      </c>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c r="AS315" s="8"/>
      <c r="AT315" s="8"/>
      <c r="AU315" s="8"/>
      <c r="AV315" s="8"/>
      <c r="AW315" s="8"/>
      <c r="AX315" s="8"/>
      <c r="AY315" s="8"/>
      <c r="AZ315" s="8"/>
      <c r="BA315" s="8"/>
      <c r="BB315" s="8"/>
      <c r="BC315" s="8">
        <v>1</v>
      </c>
      <c r="BD315" s="8">
        <v>1</v>
      </c>
      <c r="BE315" s="8">
        <v>1</v>
      </c>
      <c r="BF315" s="8">
        <v>1</v>
      </c>
      <c r="BG315" s="8">
        <v>3</v>
      </c>
      <c r="BH315" s="8">
        <v>1</v>
      </c>
      <c r="BI315" s="8">
        <v>1</v>
      </c>
      <c r="BJ315" s="8">
        <v>1</v>
      </c>
      <c r="BK315" s="8">
        <v>1</v>
      </c>
      <c r="BL315" s="8">
        <v>1</v>
      </c>
      <c r="BM315" s="8">
        <v>1</v>
      </c>
      <c r="BN315" s="8">
        <v>1</v>
      </c>
      <c r="BO315" s="8">
        <v>1</v>
      </c>
      <c r="BP315" s="8">
        <v>1</v>
      </c>
      <c r="BQ315" s="8">
        <v>1</v>
      </c>
      <c r="BR315" s="8">
        <v>1</v>
      </c>
      <c r="BS315" s="8">
        <v>1</v>
      </c>
      <c r="BT315" s="8">
        <v>1</v>
      </c>
      <c r="BU315" s="8">
        <v>1</v>
      </c>
      <c r="BV315" s="8">
        <v>1</v>
      </c>
      <c r="BW315" s="8">
        <v>1</v>
      </c>
      <c r="BX315" s="8">
        <v>1</v>
      </c>
      <c r="BY315" s="8"/>
      <c r="BZ315" s="8"/>
      <c r="CA315" s="8"/>
      <c r="CB315" s="8"/>
      <c r="CC315" s="8"/>
      <c r="CD315" s="8"/>
      <c r="CE315" s="8">
        <v>1</v>
      </c>
      <c r="CF315" s="8">
        <v>1</v>
      </c>
      <c r="CG315" s="8"/>
      <c r="CH315" s="8"/>
      <c r="CI315" s="8"/>
      <c r="CJ315" s="8"/>
      <c r="CK315" s="8">
        <v>1</v>
      </c>
      <c r="CL315" s="8"/>
      <c r="CM315" s="20">
        <v>1</v>
      </c>
    </row>
    <row r="316" spans="1:91" x14ac:dyDescent="0.2">
      <c r="A316" s="26">
        <v>312</v>
      </c>
      <c r="B316" s="33" t="s">
        <v>995</v>
      </c>
      <c r="C316" s="12" t="s">
        <v>639</v>
      </c>
      <c r="D316" s="10" t="s">
        <v>203</v>
      </c>
      <c r="E316" s="10">
        <v>14</v>
      </c>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c r="AS316" s="8"/>
      <c r="AT316" s="8"/>
      <c r="AU316" s="8"/>
      <c r="AV316" s="8"/>
      <c r="AW316" s="8"/>
      <c r="AX316" s="8"/>
      <c r="AY316" s="8"/>
      <c r="AZ316" s="8"/>
      <c r="BA316" s="8"/>
      <c r="BB316" s="8"/>
      <c r="BC316" s="8"/>
      <c r="BD316" s="8"/>
      <c r="BE316" s="8"/>
      <c r="BF316" s="8"/>
      <c r="BG316" s="8"/>
      <c r="BH316" s="8"/>
      <c r="BI316" s="8"/>
      <c r="BJ316" s="8"/>
      <c r="BK316" s="8"/>
      <c r="BL316" s="8"/>
      <c r="BM316" s="8"/>
      <c r="BN316" s="8"/>
      <c r="BO316" s="8"/>
      <c r="BP316" s="8"/>
      <c r="BQ316" s="8"/>
      <c r="BR316" s="8"/>
      <c r="BS316" s="8"/>
      <c r="BT316" s="8"/>
      <c r="BU316" s="8"/>
      <c r="BV316" s="8"/>
      <c r="BW316" s="8"/>
      <c r="BX316" s="8"/>
      <c r="BY316" s="8"/>
      <c r="BZ316" s="8"/>
      <c r="CA316" s="8"/>
      <c r="CB316" s="8"/>
      <c r="CC316" s="8"/>
      <c r="CD316" s="8"/>
      <c r="CE316" s="8"/>
      <c r="CF316" s="8"/>
      <c r="CG316" s="8"/>
      <c r="CH316" s="8"/>
      <c r="CI316" s="8">
        <v>14</v>
      </c>
      <c r="CJ316" s="8"/>
      <c r="CK316" s="8"/>
      <c r="CL316" s="8"/>
      <c r="CM316" s="20"/>
    </row>
    <row r="317" spans="1:91" x14ac:dyDescent="0.2">
      <c r="A317" s="26">
        <v>313</v>
      </c>
      <c r="B317" s="33" t="s">
        <v>995</v>
      </c>
      <c r="C317" s="12" t="s">
        <v>640</v>
      </c>
      <c r="D317" s="10" t="s">
        <v>203</v>
      </c>
      <c r="E317" s="10">
        <v>50</v>
      </c>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c r="AS317" s="8"/>
      <c r="AT317" s="8"/>
      <c r="AU317" s="8"/>
      <c r="AV317" s="8"/>
      <c r="AW317" s="8"/>
      <c r="AX317" s="8"/>
      <c r="AY317" s="8"/>
      <c r="AZ317" s="8"/>
      <c r="BA317" s="8"/>
      <c r="BB317" s="8"/>
      <c r="BC317" s="8"/>
      <c r="BD317" s="8"/>
      <c r="BE317" s="8"/>
      <c r="BF317" s="8"/>
      <c r="BG317" s="8"/>
      <c r="BH317" s="8"/>
      <c r="BI317" s="8"/>
      <c r="BJ317" s="8"/>
      <c r="BK317" s="8"/>
      <c r="BL317" s="8"/>
      <c r="BM317" s="8"/>
      <c r="BN317" s="8"/>
      <c r="BO317" s="8"/>
      <c r="BP317" s="8"/>
      <c r="BQ317" s="8"/>
      <c r="BR317" s="8"/>
      <c r="BS317" s="8"/>
      <c r="BT317" s="8"/>
      <c r="BU317" s="8"/>
      <c r="BV317" s="8"/>
      <c r="BW317" s="8"/>
      <c r="BX317" s="8"/>
      <c r="BY317" s="8"/>
      <c r="BZ317" s="8"/>
      <c r="CA317" s="8"/>
      <c r="CB317" s="8"/>
      <c r="CC317" s="8"/>
      <c r="CD317" s="8"/>
      <c r="CE317" s="8"/>
      <c r="CF317" s="8"/>
      <c r="CG317" s="8"/>
      <c r="CH317" s="8"/>
      <c r="CI317" s="8">
        <v>50</v>
      </c>
      <c r="CJ317" s="8"/>
      <c r="CK317" s="8"/>
      <c r="CL317" s="8"/>
      <c r="CM317" s="20"/>
    </row>
    <row r="318" spans="1:91" x14ac:dyDescent="0.2">
      <c r="A318" s="26">
        <v>314</v>
      </c>
      <c r="B318" s="33" t="s">
        <v>995</v>
      </c>
      <c r="C318" s="12" t="s">
        <v>641</v>
      </c>
      <c r="D318" s="10" t="s">
        <v>203</v>
      </c>
      <c r="E318" s="10">
        <v>50</v>
      </c>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c r="AS318" s="8"/>
      <c r="AT318" s="8"/>
      <c r="AU318" s="8"/>
      <c r="AV318" s="8"/>
      <c r="AW318" s="8"/>
      <c r="AX318" s="8"/>
      <c r="AY318" s="8"/>
      <c r="AZ318" s="8"/>
      <c r="BA318" s="8"/>
      <c r="BB318" s="8"/>
      <c r="BC318" s="8"/>
      <c r="BD318" s="8"/>
      <c r="BE318" s="8"/>
      <c r="BF318" s="8"/>
      <c r="BG318" s="8"/>
      <c r="BH318" s="8"/>
      <c r="BI318" s="8"/>
      <c r="BJ318" s="8"/>
      <c r="BK318" s="8"/>
      <c r="BL318" s="8"/>
      <c r="BM318" s="8"/>
      <c r="BN318" s="8"/>
      <c r="BO318" s="8"/>
      <c r="BP318" s="8"/>
      <c r="BQ318" s="8"/>
      <c r="BR318" s="8"/>
      <c r="BS318" s="8"/>
      <c r="BT318" s="8"/>
      <c r="BU318" s="8"/>
      <c r="BV318" s="8"/>
      <c r="BW318" s="8"/>
      <c r="BX318" s="8"/>
      <c r="BY318" s="8"/>
      <c r="BZ318" s="8"/>
      <c r="CA318" s="8"/>
      <c r="CB318" s="8"/>
      <c r="CC318" s="8"/>
      <c r="CD318" s="8"/>
      <c r="CE318" s="8"/>
      <c r="CF318" s="8"/>
      <c r="CG318" s="8"/>
      <c r="CH318" s="8"/>
      <c r="CI318" s="8">
        <v>50</v>
      </c>
      <c r="CJ318" s="8"/>
      <c r="CK318" s="8"/>
      <c r="CL318" s="8"/>
      <c r="CM318" s="20"/>
    </row>
    <row r="319" spans="1:91" x14ac:dyDescent="0.2">
      <c r="A319" s="26">
        <v>315</v>
      </c>
      <c r="B319" s="33" t="s">
        <v>994</v>
      </c>
      <c r="C319" s="12" t="s">
        <v>642</v>
      </c>
      <c r="D319" s="10" t="s">
        <v>203</v>
      </c>
      <c r="E319" s="10">
        <v>96</v>
      </c>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c r="AS319" s="8"/>
      <c r="AT319" s="8"/>
      <c r="AU319" s="8"/>
      <c r="AV319" s="8"/>
      <c r="AW319" s="8"/>
      <c r="AX319" s="8"/>
      <c r="AY319" s="8"/>
      <c r="AZ319" s="8"/>
      <c r="BA319" s="8"/>
      <c r="BB319" s="8"/>
      <c r="BC319" s="8"/>
      <c r="BD319" s="8"/>
      <c r="BE319" s="8"/>
      <c r="BF319" s="8"/>
      <c r="BG319" s="8"/>
      <c r="BH319" s="8"/>
      <c r="BI319" s="8"/>
      <c r="BJ319" s="8"/>
      <c r="BK319" s="8"/>
      <c r="BL319" s="8"/>
      <c r="BM319" s="8"/>
      <c r="BN319" s="8"/>
      <c r="BO319" s="8"/>
      <c r="BP319" s="8"/>
      <c r="BQ319" s="8"/>
      <c r="BR319" s="8"/>
      <c r="BS319" s="8"/>
      <c r="BT319" s="8"/>
      <c r="BU319" s="8"/>
      <c r="BV319" s="8"/>
      <c r="BW319" s="8"/>
      <c r="BX319" s="8"/>
      <c r="BY319" s="8">
        <v>10</v>
      </c>
      <c r="BZ319" s="8">
        <v>10</v>
      </c>
      <c r="CA319" s="8">
        <v>10</v>
      </c>
      <c r="CB319" s="8">
        <v>10</v>
      </c>
      <c r="CC319" s="8">
        <v>10</v>
      </c>
      <c r="CD319" s="8">
        <v>10</v>
      </c>
      <c r="CE319" s="8"/>
      <c r="CF319" s="8"/>
      <c r="CG319" s="8"/>
      <c r="CH319" s="8"/>
      <c r="CI319" s="8">
        <v>7</v>
      </c>
      <c r="CJ319" s="8">
        <v>13</v>
      </c>
      <c r="CK319" s="8"/>
      <c r="CL319" s="8">
        <v>16</v>
      </c>
      <c r="CM319" s="20"/>
    </row>
    <row r="320" spans="1:91" x14ac:dyDescent="0.2">
      <c r="A320" s="26">
        <v>316</v>
      </c>
      <c r="B320" s="33" t="s">
        <v>994</v>
      </c>
      <c r="C320" s="12" t="s">
        <v>643</v>
      </c>
      <c r="D320" s="10" t="s">
        <v>203</v>
      </c>
      <c r="E320" s="10">
        <v>96</v>
      </c>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c r="AS320" s="8"/>
      <c r="AT320" s="8"/>
      <c r="AU320" s="8"/>
      <c r="AV320" s="8"/>
      <c r="AW320" s="8"/>
      <c r="AX320" s="8"/>
      <c r="AY320" s="8"/>
      <c r="AZ320" s="8"/>
      <c r="BA320" s="8"/>
      <c r="BB320" s="8"/>
      <c r="BC320" s="8"/>
      <c r="BD320" s="8"/>
      <c r="BE320" s="8"/>
      <c r="BF320" s="8"/>
      <c r="BG320" s="8"/>
      <c r="BH320" s="8"/>
      <c r="BI320" s="8"/>
      <c r="BJ320" s="8"/>
      <c r="BK320" s="8"/>
      <c r="BL320" s="8"/>
      <c r="BM320" s="8"/>
      <c r="BN320" s="8"/>
      <c r="BO320" s="8"/>
      <c r="BP320" s="8"/>
      <c r="BQ320" s="8"/>
      <c r="BR320" s="8"/>
      <c r="BS320" s="8"/>
      <c r="BT320" s="8"/>
      <c r="BU320" s="8"/>
      <c r="BV320" s="8"/>
      <c r="BW320" s="8"/>
      <c r="BX320" s="8"/>
      <c r="BY320" s="8">
        <v>10</v>
      </c>
      <c r="BZ320" s="8">
        <v>10</v>
      </c>
      <c r="CA320" s="8">
        <v>10</v>
      </c>
      <c r="CB320" s="8">
        <v>10</v>
      </c>
      <c r="CC320" s="8">
        <v>10</v>
      </c>
      <c r="CD320" s="8">
        <v>10</v>
      </c>
      <c r="CE320" s="8"/>
      <c r="CF320" s="8"/>
      <c r="CG320" s="8"/>
      <c r="CH320" s="8"/>
      <c r="CI320" s="8">
        <v>7</v>
      </c>
      <c r="CJ320" s="8">
        <v>13</v>
      </c>
      <c r="CK320" s="8"/>
      <c r="CL320" s="8">
        <v>16</v>
      </c>
      <c r="CM320" s="20"/>
    </row>
    <row r="321" spans="1:91" x14ac:dyDescent="0.2">
      <c r="A321" s="26">
        <v>317</v>
      </c>
      <c r="B321" s="33" t="s">
        <v>994</v>
      </c>
      <c r="C321" s="12" t="s">
        <v>644</v>
      </c>
      <c r="D321" s="10" t="s">
        <v>203</v>
      </c>
      <c r="E321" s="10">
        <v>96</v>
      </c>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c r="AS321" s="8"/>
      <c r="AT321" s="8"/>
      <c r="AU321" s="8"/>
      <c r="AV321" s="8"/>
      <c r="AW321" s="8"/>
      <c r="AX321" s="8"/>
      <c r="AY321" s="8"/>
      <c r="AZ321" s="8"/>
      <c r="BA321" s="8"/>
      <c r="BB321" s="8"/>
      <c r="BC321" s="8"/>
      <c r="BD321" s="8"/>
      <c r="BE321" s="8"/>
      <c r="BF321" s="8"/>
      <c r="BG321" s="8"/>
      <c r="BH321" s="8"/>
      <c r="BI321" s="8"/>
      <c r="BJ321" s="8"/>
      <c r="BK321" s="8"/>
      <c r="BL321" s="8"/>
      <c r="BM321" s="8"/>
      <c r="BN321" s="8"/>
      <c r="BO321" s="8"/>
      <c r="BP321" s="8"/>
      <c r="BQ321" s="8"/>
      <c r="BR321" s="8"/>
      <c r="BS321" s="8"/>
      <c r="BT321" s="8"/>
      <c r="BU321" s="8"/>
      <c r="BV321" s="8"/>
      <c r="BW321" s="8"/>
      <c r="BX321" s="8"/>
      <c r="BY321" s="8">
        <v>10</v>
      </c>
      <c r="BZ321" s="8">
        <v>10</v>
      </c>
      <c r="CA321" s="8">
        <v>10</v>
      </c>
      <c r="CB321" s="8">
        <v>10</v>
      </c>
      <c r="CC321" s="8">
        <v>10</v>
      </c>
      <c r="CD321" s="8">
        <v>10</v>
      </c>
      <c r="CE321" s="8"/>
      <c r="CF321" s="8"/>
      <c r="CG321" s="8"/>
      <c r="CH321" s="8"/>
      <c r="CI321" s="8">
        <v>7</v>
      </c>
      <c r="CJ321" s="8">
        <v>13</v>
      </c>
      <c r="CK321" s="8"/>
      <c r="CL321" s="8">
        <v>16</v>
      </c>
      <c r="CM321" s="20"/>
    </row>
    <row r="322" spans="1:91" x14ac:dyDescent="0.2">
      <c r="A322" s="26">
        <v>318</v>
      </c>
      <c r="B322" s="33" t="s">
        <v>995</v>
      </c>
      <c r="C322" s="12" t="s">
        <v>645</v>
      </c>
      <c r="D322" s="10" t="s">
        <v>203</v>
      </c>
      <c r="E322" s="10">
        <v>14</v>
      </c>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c r="AV322" s="8"/>
      <c r="AW322" s="8"/>
      <c r="AX322" s="8"/>
      <c r="AY322" s="8"/>
      <c r="AZ322" s="8"/>
      <c r="BA322" s="8"/>
      <c r="BB322" s="8"/>
      <c r="BC322" s="8"/>
      <c r="BD322" s="8"/>
      <c r="BE322" s="8"/>
      <c r="BF322" s="8"/>
      <c r="BG322" s="8"/>
      <c r="BH322" s="8"/>
      <c r="BI322" s="8"/>
      <c r="BJ322" s="8"/>
      <c r="BK322" s="8"/>
      <c r="BL322" s="8"/>
      <c r="BM322" s="8"/>
      <c r="BN322" s="8"/>
      <c r="BO322" s="8"/>
      <c r="BP322" s="8"/>
      <c r="BQ322" s="8"/>
      <c r="BR322" s="8"/>
      <c r="BS322" s="8"/>
      <c r="BT322" s="8"/>
      <c r="BU322" s="8"/>
      <c r="BV322" s="8"/>
      <c r="BW322" s="8"/>
      <c r="BX322" s="8"/>
      <c r="BY322" s="8"/>
      <c r="BZ322" s="8"/>
      <c r="CA322" s="8"/>
      <c r="CB322" s="8"/>
      <c r="CC322" s="8"/>
      <c r="CD322" s="8"/>
      <c r="CE322" s="8"/>
      <c r="CF322" s="8"/>
      <c r="CG322" s="8"/>
      <c r="CH322" s="8"/>
      <c r="CI322" s="8">
        <v>14</v>
      </c>
      <c r="CJ322" s="8"/>
      <c r="CK322" s="8"/>
      <c r="CL322" s="8"/>
      <c r="CM322" s="20"/>
    </row>
    <row r="323" spans="1:91" x14ac:dyDescent="0.2">
      <c r="A323" s="26">
        <v>319</v>
      </c>
      <c r="B323" s="33" t="s">
        <v>995</v>
      </c>
      <c r="C323" s="12" t="s">
        <v>646</v>
      </c>
      <c r="D323" s="10" t="s">
        <v>203</v>
      </c>
      <c r="E323" s="10">
        <v>14</v>
      </c>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c r="AS323" s="8"/>
      <c r="AT323" s="8"/>
      <c r="AU323" s="8"/>
      <c r="AV323" s="8"/>
      <c r="AW323" s="8"/>
      <c r="AX323" s="8"/>
      <c r="AY323" s="8"/>
      <c r="AZ323" s="8"/>
      <c r="BA323" s="8"/>
      <c r="BB323" s="8"/>
      <c r="BC323" s="8"/>
      <c r="BD323" s="8"/>
      <c r="BE323" s="8"/>
      <c r="BF323" s="8"/>
      <c r="BG323" s="8"/>
      <c r="BH323" s="8"/>
      <c r="BI323" s="8"/>
      <c r="BJ323" s="8"/>
      <c r="BK323" s="8"/>
      <c r="BL323" s="8"/>
      <c r="BM323" s="8"/>
      <c r="BN323" s="8"/>
      <c r="BO323" s="8"/>
      <c r="BP323" s="8"/>
      <c r="BQ323" s="8"/>
      <c r="BR323" s="8"/>
      <c r="BS323" s="8"/>
      <c r="BT323" s="8"/>
      <c r="BU323" s="8"/>
      <c r="BV323" s="8"/>
      <c r="BW323" s="8"/>
      <c r="BX323" s="8"/>
      <c r="BY323" s="8"/>
      <c r="BZ323" s="8"/>
      <c r="CA323" s="8"/>
      <c r="CB323" s="8"/>
      <c r="CC323" s="8"/>
      <c r="CD323" s="8"/>
      <c r="CE323" s="8"/>
      <c r="CF323" s="8"/>
      <c r="CG323" s="8"/>
      <c r="CH323" s="8"/>
      <c r="CI323" s="8">
        <v>14</v>
      </c>
      <c r="CJ323" s="8"/>
      <c r="CK323" s="8"/>
      <c r="CL323" s="8"/>
      <c r="CM323" s="20"/>
    </row>
    <row r="324" spans="1:91" x14ac:dyDescent="0.2">
      <c r="A324" s="26">
        <v>320</v>
      </c>
      <c r="B324" s="33" t="s">
        <v>995</v>
      </c>
      <c r="C324" s="12" t="s">
        <v>647</v>
      </c>
      <c r="D324" s="10" t="s">
        <v>203</v>
      </c>
      <c r="E324" s="10">
        <v>100</v>
      </c>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c r="AS324" s="8"/>
      <c r="AT324" s="8"/>
      <c r="AU324" s="8"/>
      <c r="AV324" s="8"/>
      <c r="AW324" s="8"/>
      <c r="AX324" s="8"/>
      <c r="AY324" s="8"/>
      <c r="AZ324" s="8"/>
      <c r="BA324" s="8"/>
      <c r="BB324" s="8"/>
      <c r="BC324" s="8"/>
      <c r="BD324" s="8"/>
      <c r="BE324" s="8"/>
      <c r="BF324" s="8"/>
      <c r="BG324" s="8"/>
      <c r="BH324" s="8"/>
      <c r="BI324" s="8"/>
      <c r="BJ324" s="8"/>
      <c r="BK324" s="8"/>
      <c r="BL324" s="8"/>
      <c r="BM324" s="8"/>
      <c r="BN324" s="8"/>
      <c r="BO324" s="8"/>
      <c r="BP324" s="8"/>
      <c r="BQ324" s="8"/>
      <c r="BR324" s="8"/>
      <c r="BS324" s="8"/>
      <c r="BT324" s="8"/>
      <c r="BU324" s="8"/>
      <c r="BV324" s="8"/>
      <c r="BW324" s="8"/>
      <c r="BX324" s="8"/>
      <c r="BY324" s="8"/>
      <c r="BZ324" s="8"/>
      <c r="CA324" s="8"/>
      <c r="CB324" s="8"/>
      <c r="CC324" s="8"/>
      <c r="CD324" s="8"/>
      <c r="CE324" s="8"/>
      <c r="CF324" s="8"/>
      <c r="CG324" s="8"/>
      <c r="CH324" s="8"/>
      <c r="CI324" s="8">
        <v>100</v>
      </c>
      <c r="CJ324" s="8"/>
      <c r="CK324" s="8"/>
      <c r="CL324" s="8"/>
      <c r="CM324" s="20"/>
    </row>
    <row r="325" spans="1:91" x14ac:dyDescent="0.2">
      <c r="A325" s="26">
        <v>321</v>
      </c>
      <c r="B325" s="33" t="s">
        <v>995</v>
      </c>
      <c r="C325" s="12" t="s">
        <v>648</v>
      </c>
      <c r="D325" s="10" t="s">
        <v>203</v>
      </c>
      <c r="E325" s="10">
        <v>100</v>
      </c>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c r="AS325" s="8"/>
      <c r="AT325" s="8"/>
      <c r="AU325" s="8"/>
      <c r="AV325" s="8"/>
      <c r="AW325" s="8"/>
      <c r="AX325" s="8"/>
      <c r="AY325" s="8"/>
      <c r="AZ325" s="8"/>
      <c r="BA325" s="8"/>
      <c r="BB325" s="8"/>
      <c r="BC325" s="8"/>
      <c r="BD325" s="8"/>
      <c r="BE325" s="8"/>
      <c r="BF325" s="8"/>
      <c r="BG325" s="8"/>
      <c r="BH325" s="8"/>
      <c r="BI325" s="8"/>
      <c r="BJ325" s="8"/>
      <c r="BK325" s="8"/>
      <c r="BL325" s="8"/>
      <c r="BM325" s="8"/>
      <c r="BN325" s="8"/>
      <c r="BO325" s="8"/>
      <c r="BP325" s="8"/>
      <c r="BQ325" s="8"/>
      <c r="BR325" s="8"/>
      <c r="BS325" s="8"/>
      <c r="BT325" s="8"/>
      <c r="BU325" s="8"/>
      <c r="BV325" s="8"/>
      <c r="BW325" s="8"/>
      <c r="BX325" s="8"/>
      <c r="BY325" s="8"/>
      <c r="BZ325" s="8"/>
      <c r="CA325" s="8"/>
      <c r="CB325" s="8"/>
      <c r="CC325" s="8"/>
      <c r="CD325" s="8"/>
      <c r="CE325" s="8"/>
      <c r="CF325" s="8"/>
      <c r="CG325" s="8"/>
      <c r="CH325" s="8"/>
      <c r="CI325" s="8">
        <v>100</v>
      </c>
      <c r="CJ325" s="8"/>
      <c r="CK325" s="8"/>
      <c r="CL325" s="8"/>
      <c r="CM325" s="20"/>
    </row>
    <row r="326" spans="1:91" x14ac:dyDescent="0.2">
      <c r="A326" s="26">
        <v>322</v>
      </c>
      <c r="B326" s="33" t="s">
        <v>995</v>
      </c>
      <c r="C326" s="12" t="s">
        <v>649</v>
      </c>
      <c r="D326" s="10" t="s">
        <v>203</v>
      </c>
      <c r="E326" s="10">
        <v>100</v>
      </c>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c r="AS326" s="8"/>
      <c r="AT326" s="8"/>
      <c r="AU326" s="8"/>
      <c r="AV326" s="8"/>
      <c r="AW326" s="8"/>
      <c r="AX326" s="8"/>
      <c r="AY326" s="8"/>
      <c r="AZ326" s="8"/>
      <c r="BA326" s="8"/>
      <c r="BB326" s="8"/>
      <c r="BC326" s="8"/>
      <c r="BD326" s="8"/>
      <c r="BE326" s="8"/>
      <c r="BF326" s="8"/>
      <c r="BG326" s="8"/>
      <c r="BH326" s="8"/>
      <c r="BI326" s="8"/>
      <c r="BJ326" s="8"/>
      <c r="BK326" s="8"/>
      <c r="BL326" s="8"/>
      <c r="BM326" s="8"/>
      <c r="BN326" s="8"/>
      <c r="BO326" s="8"/>
      <c r="BP326" s="8"/>
      <c r="BQ326" s="8"/>
      <c r="BR326" s="8"/>
      <c r="BS326" s="8"/>
      <c r="BT326" s="8"/>
      <c r="BU326" s="8"/>
      <c r="BV326" s="8"/>
      <c r="BW326" s="8"/>
      <c r="BX326" s="8"/>
      <c r="BY326" s="8"/>
      <c r="BZ326" s="8"/>
      <c r="CA326" s="8"/>
      <c r="CB326" s="8"/>
      <c r="CC326" s="8"/>
      <c r="CD326" s="8"/>
      <c r="CE326" s="8"/>
      <c r="CF326" s="8"/>
      <c r="CG326" s="8"/>
      <c r="CH326" s="8"/>
      <c r="CI326" s="8">
        <v>100</v>
      </c>
      <c r="CJ326" s="8"/>
      <c r="CK326" s="8"/>
      <c r="CL326" s="8"/>
      <c r="CM326" s="20"/>
    </row>
    <row r="327" spans="1:91" x14ac:dyDescent="0.2">
      <c r="A327" s="26">
        <v>323</v>
      </c>
      <c r="B327" s="33" t="s">
        <v>995</v>
      </c>
      <c r="C327" s="12" t="s">
        <v>650</v>
      </c>
      <c r="D327" s="10" t="s">
        <v>203</v>
      </c>
      <c r="E327" s="10">
        <v>100</v>
      </c>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c r="AS327" s="8"/>
      <c r="AT327" s="8"/>
      <c r="AU327" s="8"/>
      <c r="AV327" s="8"/>
      <c r="AW327" s="8"/>
      <c r="AX327" s="8"/>
      <c r="AY327" s="8"/>
      <c r="AZ327" s="8"/>
      <c r="BA327" s="8"/>
      <c r="BB327" s="8"/>
      <c r="BC327" s="8"/>
      <c r="BD327" s="8"/>
      <c r="BE327" s="8"/>
      <c r="BF327" s="8"/>
      <c r="BG327" s="8"/>
      <c r="BH327" s="8"/>
      <c r="BI327" s="8"/>
      <c r="BJ327" s="8"/>
      <c r="BK327" s="8"/>
      <c r="BL327" s="8"/>
      <c r="BM327" s="8"/>
      <c r="BN327" s="8"/>
      <c r="BO327" s="8"/>
      <c r="BP327" s="8"/>
      <c r="BQ327" s="8"/>
      <c r="BR327" s="8"/>
      <c r="BS327" s="8"/>
      <c r="BT327" s="8"/>
      <c r="BU327" s="8"/>
      <c r="BV327" s="8"/>
      <c r="BW327" s="8"/>
      <c r="BX327" s="8"/>
      <c r="BY327" s="8"/>
      <c r="BZ327" s="8"/>
      <c r="CA327" s="8"/>
      <c r="CB327" s="8"/>
      <c r="CC327" s="8"/>
      <c r="CD327" s="8"/>
      <c r="CE327" s="8"/>
      <c r="CF327" s="8"/>
      <c r="CG327" s="8"/>
      <c r="CH327" s="8"/>
      <c r="CI327" s="8">
        <v>100</v>
      </c>
      <c r="CJ327" s="8"/>
      <c r="CK327" s="8"/>
      <c r="CL327" s="8"/>
      <c r="CM327" s="20"/>
    </row>
    <row r="328" spans="1:91" x14ac:dyDescent="0.2">
      <c r="A328" s="26">
        <v>324</v>
      </c>
      <c r="B328" s="33" t="s">
        <v>995</v>
      </c>
      <c r="C328" s="12" t="s">
        <v>651</v>
      </c>
      <c r="D328" s="10" t="s">
        <v>203</v>
      </c>
      <c r="E328" s="10">
        <v>100</v>
      </c>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c r="AS328" s="8"/>
      <c r="AT328" s="8"/>
      <c r="AU328" s="8"/>
      <c r="AV328" s="8"/>
      <c r="AW328" s="8"/>
      <c r="AX328" s="8"/>
      <c r="AY328" s="8"/>
      <c r="AZ328" s="8"/>
      <c r="BA328" s="8"/>
      <c r="BB328" s="8"/>
      <c r="BC328" s="8"/>
      <c r="BD328" s="8"/>
      <c r="BE328" s="8"/>
      <c r="BF328" s="8"/>
      <c r="BG328" s="8"/>
      <c r="BH328" s="8"/>
      <c r="BI328" s="8"/>
      <c r="BJ328" s="8"/>
      <c r="BK328" s="8"/>
      <c r="BL328" s="8"/>
      <c r="BM328" s="8"/>
      <c r="BN328" s="8"/>
      <c r="BO328" s="8"/>
      <c r="BP328" s="8"/>
      <c r="BQ328" s="8"/>
      <c r="BR328" s="8"/>
      <c r="BS328" s="8"/>
      <c r="BT328" s="8"/>
      <c r="BU328" s="8"/>
      <c r="BV328" s="8"/>
      <c r="BW328" s="8"/>
      <c r="BX328" s="8"/>
      <c r="BY328" s="8"/>
      <c r="BZ328" s="8"/>
      <c r="CA328" s="8"/>
      <c r="CB328" s="8"/>
      <c r="CC328" s="8"/>
      <c r="CD328" s="8"/>
      <c r="CE328" s="8"/>
      <c r="CF328" s="8"/>
      <c r="CG328" s="8"/>
      <c r="CH328" s="8"/>
      <c r="CI328" s="8">
        <v>100</v>
      </c>
      <c r="CJ328" s="8"/>
      <c r="CK328" s="8"/>
      <c r="CL328" s="8"/>
      <c r="CM328" s="20"/>
    </row>
    <row r="329" spans="1:91" x14ac:dyDescent="0.2">
      <c r="A329" s="26">
        <v>325</v>
      </c>
      <c r="B329" s="33" t="s">
        <v>995</v>
      </c>
      <c r="C329" s="12" t="s">
        <v>652</v>
      </c>
      <c r="D329" s="10" t="s">
        <v>203</v>
      </c>
      <c r="E329" s="10">
        <v>100</v>
      </c>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c r="AS329" s="8"/>
      <c r="AT329" s="8"/>
      <c r="AU329" s="8"/>
      <c r="AV329" s="8"/>
      <c r="AW329" s="8"/>
      <c r="AX329" s="8"/>
      <c r="AY329" s="8"/>
      <c r="AZ329" s="8"/>
      <c r="BA329" s="8"/>
      <c r="BB329" s="8"/>
      <c r="BC329" s="8"/>
      <c r="BD329" s="8"/>
      <c r="BE329" s="8"/>
      <c r="BF329" s="8"/>
      <c r="BG329" s="8"/>
      <c r="BH329" s="8"/>
      <c r="BI329" s="8"/>
      <c r="BJ329" s="8"/>
      <c r="BK329" s="8"/>
      <c r="BL329" s="8"/>
      <c r="BM329" s="8"/>
      <c r="BN329" s="8"/>
      <c r="BO329" s="8"/>
      <c r="BP329" s="8"/>
      <c r="BQ329" s="8"/>
      <c r="BR329" s="8"/>
      <c r="BS329" s="8"/>
      <c r="BT329" s="8"/>
      <c r="BU329" s="8"/>
      <c r="BV329" s="8"/>
      <c r="BW329" s="8"/>
      <c r="BX329" s="8"/>
      <c r="BY329" s="8"/>
      <c r="BZ329" s="8"/>
      <c r="CA329" s="8"/>
      <c r="CB329" s="8"/>
      <c r="CC329" s="8"/>
      <c r="CD329" s="8"/>
      <c r="CE329" s="8"/>
      <c r="CF329" s="8"/>
      <c r="CG329" s="8"/>
      <c r="CH329" s="8"/>
      <c r="CI329" s="8">
        <v>100</v>
      </c>
      <c r="CJ329" s="8"/>
      <c r="CK329" s="8"/>
      <c r="CL329" s="8"/>
      <c r="CM329" s="20"/>
    </row>
    <row r="330" spans="1:91" x14ac:dyDescent="0.2">
      <c r="A330" s="26">
        <v>326</v>
      </c>
      <c r="B330" s="33" t="s">
        <v>995</v>
      </c>
      <c r="C330" s="12" t="s">
        <v>653</v>
      </c>
      <c r="D330" s="10" t="s">
        <v>203</v>
      </c>
      <c r="E330" s="10">
        <v>100</v>
      </c>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c r="AS330" s="8"/>
      <c r="AT330" s="8"/>
      <c r="AU330" s="8"/>
      <c r="AV330" s="8"/>
      <c r="AW330" s="8"/>
      <c r="AX330" s="8"/>
      <c r="AY330" s="8"/>
      <c r="AZ330" s="8"/>
      <c r="BA330" s="8"/>
      <c r="BB330" s="8"/>
      <c r="BC330" s="8"/>
      <c r="BD330" s="8"/>
      <c r="BE330" s="8"/>
      <c r="BF330" s="8"/>
      <c r="BG330" s="8"/>
      <c r="BH330" s="8"/>
      <c r="BI330" s="8"/>
      <c r="BJ330" s="8"/>
      <c r="BK330" s="8"/>
      <c r="BL330" s="8"/>
      <c r="BM330" s="8"/>
      <c r="BN330" s="8"/>
      <c r="BO330" s="8"/>
      <c r="BP330" s="8"/>
      <c r="BQ330" s="8"/>
      <c r="BR330" s="8"/>
      <c r="BS330" s="8"/>
      <c r="BT330" s="8"/>
      <c r="BU330" s="8"/>
      <c r="BV330" s="8"/>
      <c r="BW330" s="8"/>
      <c r="BX330" s="8"/>
      <c r="BY330" s="8"/>
      <c r="BZ330" s="8"/>
      <c r="CA330" s="8"/>
      <c r="CB330" s="8"/>
      <c r="CC330" s="8"/>
      <c r="CD330" s="8"/>
      <c r="CE330" s="8"/>
      <c r="CF330" s="8"/>
      <c r="CG330" s="8"/>
      <c r="CH330" s="8"/>
      <c r="CI330" s="8">
        <v>100</v>
      </c>
      <c r="CJ330" s="8"/>
      <c r="CK330" s="8"/>
      <c r="CL330" s="8"/>
      <c r="CM330" s="20"/>
    </row>
    <row r="331" spans="1:91" x14ac:dyDescent="0.2">
      <c r="A331" s="26">
        <v>327</v>
      </c>
      <c r="B331" s="33" t="s">
        <v>995</v>
      </c>
      <c r="C331" s="12" t="s">
        <v>654</v>
      </c>
      <c r="D331" s="10" t="s">
        <v>203</v>
      </c>
      <c r="E331" s="10">
        <v>100</v>
      </c>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c r="AM331" s="8"/>
      <c r="AN331" s="8"/>
      <c r="AO331" s="8"/>
      <c r="AP331" s="8"/>
      <c r="AQ331" s="8"/>
      <c r="AR331" s="8"/>
      <c r="AS331" s="8"/>
      <c r="AT331" s="8"/>
      <c r="AU331" s="8"/>
      <c r="AV331" s="8"/>
      <c r="AW331" s="8"/>
      <c r="AX331" s="8"/>
      <c r="AY331" s="8"/>
      <c r="AZ331" s="8"/>
      <c r="BA331" s="8"/>
      <c r="BB331" s="8"/>
      <c r="BC331" s="8"/>
      <c r="BD331" s="8"/>
      <c r="BE331" s="8"/>
      <c r="BF331" s="8"/>
      <c r="BG331" s="8"/>
      <c r="BH331" s="8"/>
      <c r="BI331" s="8"/>
      <c r="BJ331" s="8"/>
      <c r="BK331" s="8"/>
      <c r="BL331" s="8"/>
      <c r="BM331" s="8"/>
      <c r="BN331" s="8"/>
      <c r="BO331" s="8"/>
      <c r="BP331" s="8"/>
      <c r="BQ331" s="8"/>
      <c r="BR331" s="8"/>
      <c r="BS331" s="8"/>
      <c r="BT331" s="8"/>
      <c r="BU331" s="8"/>
      <c r="BV331" s="8"/>
      <c r="BW331" s="8"/>
      <c r="BX331" s="8"/>
      <c r="BY331" s="8"/>
      <c r="BZ331" s="8"/>
      <c r="CA331" s="8"/>
      <c r="CB331" s="8"/>
      <c r="CC331" s="8"/>
      <c r="CD331" s="8"/>
      <c r="CE331" s="8"/>
      <c r="CF331" s="8"/>
      <c r="CG331" s="8"/>
      <c r="CH331" s="8"/>
      <c r="CI331" s="8">
        <v>100</v>
      </c>
      <c r="CJ331" s="8"/>
      <c r="CK331" s="8"/>
      <c r="CL331" s="8"/>
      <c r="CM331" s="20"/>
    </row>
    <row r="332" spans="1:91" x14ac:dyDescent="0.2">
      <c r="A332" s="26">
        <v>328</v>
      </c>
      <c r="B332" s="33" t="s">
        <v>995</v>
      </c>
      <c r="C332" s="12" t="s">
        <v>655</v>
      </c>
      <c r="D332" s="10" t="s">
        <v>203</v>
      </c>
      <c r="E332" s="10">
        <v>100</v>
      </c>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c r="AM332" s="8"/>
      <c r="AN332" s="8"/>
      <c r="AO332" s="8"/>
      <c r="AP332" s="8"/>
      <c r="AQ332" s="8"/>
      <c r="AR332" s="8"/>
      <c r="AS332" s="8"/>
      <c r="AT332" s="8"/>
      <c r="AU332" s="8"/>
      <c r="AV332" s="8"/>
      <c r="AW332" s="8"/>
      <c r="AX332" s="8"/>
      <c r="AY332" s="8"/>
      <c r="AZ332" s="8"/>
      <c r="BA332" s="8"/>
      <c r="BB332" s="8"/>
      <c r="BC332" s="8"/>
      <c r="BD332" s="8"/>
      <c r="BE332" s="8"/>
      <c r="BF332" s="8"/>
      <c r="BG332" s="8"/>
      <c r="BH332" s="8"/>
      <c r="BI332" s="8"/>
      <c r="BJ332" s="8"/>
      <c r="BK332" s="8"/>
      <c r="BL332" s="8"/>
      <c r="BM332" s="8"/>
      <c r="BN332" s="8"/>
      <c r="BO332" s="8"/>
      <c r="BP332" s="8"/>
      <c r="BQ332" s="8"/>
      <c r="BR332" s="8"/>
      <c r="BS332" s="8"/>
      <c r="BT332" s="8"/>
      <c r="BU332" s="8"/>
      <c r="BV332" s="8"/>
      <c r="BW332" s="8"/>
      <c r="BX332" s="8"/>
      <c r="BY332" s="8"/>
      <c r="BZ332" s="8"/>
      <c r="CA332" s="8"/>
      <c r="CB332" s="8"/>
      <c r="CC332" s="8"/>
      <c r="CD332" s="8"/>
      <c r="CE332" s="8"/>
      <c r="CF332" s="8"/>
      <c r="CG332" s="8"/>
      <c r="CH332" s="8"/>
      <c r="CI332" s="8">
        <v>100</v>
      </c>
      <c r="CJ332" s="8"/>
      <c r="CK332" s="8"/>
      <c r="CL332" s="8"/>
      <c r="CM332" s="20"/>
    </row>
    <row r="333" spans="1:91" x14ac:dyDescent="0.2">
      <c r="A333" s="26">
        <v>329</v>
      </c>
      <c r="B333" s="33" t="s">
        <v>995</v>
      </c>
      <c r="C333" s="12" t="s">
        <v>656</v>
      </c>
      <c r="D333" s="10" t="s">
        <v>203</v>
      </c>
      <c r="E333" s="10">
        <v>100</v>
      </c>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c r="AM333" s="8"/>
      <c r="AN333" s="8"/>
      <c r="AO333" s="8"/>
      <c r="AP333" s="8"/>
      <c r="AQ333" s="8"/>
      <c r="AR333" s="8"/>
      <c r="AS333" s="8"/>
      <c r="AT333" s="8"/>
      <c r="AU333" s="8"/>
      <c r="AV333" s="8"/>
      <c r="AW333" s="8"/>
      <c r="AX333" s="8"/>
      <c r="AY333" s="8"/>
      <c r="AZ333" s="8"/>
      <c r="BA333" s="8"/>
      <c r="BB333" s="8"/>
      <c r="BC333" s="8"/>
      <c r="BD333" s="8"/>
      <c r="BE333" s="8"/>
      <c r="BF333" s="8"/>
      <c r="BG333" s="8"/>
      <c r="BH333" s="8"/>
      <c r="BI333" s="8"/>
      <c r="BJ333" s="8"/>
      <c r="BK333" s="8"/>
      <c r="BL333" s="8"/>
      <c r="BM333" s="8"/>
      <c r="BN333" s="8"/>
      <c r="BO333" s="8"/>
      <c r="BP333" s="8"/>
      <c r="BQ333" s="8"/>
      <c r="BR333" s="8"/>
      <c r="BS333" s="8"/>
      <c r="BT333" s="8"/>
      <c r="BU333" s="8"/>
      <c r="BV333" s="8"/>
      <c r="BW333" s="8"/>
      <c r="BX333" s="8"/>
      <c r="BY333" s="8"/>
      <c r="BZ333" s="8"/>
      <c r="CA333" s="8"/>
      <c r="CB333" s="8"/>
      <c r="CC333" s="8"/>
      <c r="CD333" s="8"/>
      <c r="CE333" s="8"/>
      <c r="CF333" s="8"/>
      <c r="CG333" s="8"/>
      <c r="CH333" s="8"/>
      <c r="CI333" s="8">
        <v>100</v>
      </c>
      <c r="CJ333" s="8"/>
      <c r="CK333" s="8"/>
      <c r="CL333" s="8"/>
      <c r="CM333" s="20"/>
    </row>
    <row r="334" spans="1:91" x14ac:dyDescent="0.2">
      <c r="A334" s="26">
        <v>330</v>
      </c>
      <c r="B334" s="33" t="s">
        <v>995</v>
      </c>
      <c r="C334" s="12" t="s">
        <v>657</v>
      </c>
      <c r="D334" s="10" t="s">
        <v>203</v>
      </c>
      <c r="E334" s="10">
        <v>100</v>
      </c>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c r="AM334" s="8"/>
      <c r="AN334" s="8"/>
      <c r="AO334" s="8"/>
      <c r="AP334" s="8"/>
      <c r="AQ334" s="8"/>
      <c r="AR334" s="8"/>
      <c r="AS334" s="8"/>
      <c r="AT334" s="8"/>
      <c r="AU334" s="8"/>
      <c r="AV334" s="8"/>
      <c r="AW334" s="8"/>
      <c r="AX334" s="8"/>
      <c r="AY334" s="8"/>
      <c r="AZ334" s="8"/>
      <c r="BA334" s="8"/>
      <c r="BB334" s="8"/>
      <c r="BC334" s="8"/>
      <c r="BD334" s="8"/>
      <c r="BE334" s="8"/>
      <c r="BF334" s="8"/>
      <c r="BG334" s="8"/>
      <c r="BH334" s="8"/>
      <c r="BI334" s="8"/>
      <c r="BJ334" s="8"/>
      <c r="BK334" s="8"/>
      <c r="BL334" s="8"/>
      <c r="BM334" s="8"/>
      <c r="BN334" s="8"/>
      <c r="BO334" s="8"/>
      <c r="BP334" s="8"/>
      <c r="BQ334" s="8"/>
      <c r="BR334" s="8"/>
      <c r="BS334" s="8"/>
      <c r="BT334" s="8"/>
      <c r="BU334" s="8"/>
      <c r="BV334" s="8"/>
      <c r="BW334" s="8"/>
      <c r="BX334" s="8"/>
      <c r="BY334" s="8"/>
      <c r="BZ334" s="8"/>
      <c r="CA334" s="8"/>
      <c r="CB334" s="8"/>
      <c r="CC334" s="8"/>
      <c r="CD334" s="8"/>
      <c r="CE334" s="8"/>
      <c r="CF334" s="8"/>
      <c r="CG334" s="8"/>
      <c r="CH334" s="8"/>
      <c r="CI334" s="8">
        <v>100</v>
      </c>
      <c r="CJ334" s="8"/>
      <c r="CK334" s="8"/>
      <c r="CL334" s="8"/>
      <c r="CM334" s="20"/>
    </row>
    <row r="335" spans="1:91" x14ac:dyDescent="0.2">
      <c r="A335" s="26">
        <v>331</v>
      </c>
      <c r="B335" s="33" t="s">
        <v>995</v>
      </c>
      <c r="C335" s="12" t="s">
        <v>658</v>
      </c>
      <c r="D335" s="10" t="s">
        <v>203</v>
      </c>
      <c r="E335" s="10">
        <v>100</v>
      </c>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c r="AJ335" s="8"/>
      <c r="AK335" s="8"/>
      <c r="AL335" s="8"/>
      <c r="AM335" s="8"/>
      <c r="AN335" s="8"/>
      <c r="AO335" s="8"/>
      <c r="AP335" s="8"/>
      <c r="AQ335" s="8"/>
      <c r="AR335" s="8"/>
      <c r="AS335" s="8"/>
      <c r="AT335" s="8"/>
      <c r="AU335" s="8"/>
      <c r="AV335" s="8"/>
      <c r="AW335" s="8"/>
      <c r="AX335" s="8"/>
      <c r="AY335" s="8"/>
      <c r="AZ335" s="8"/>
      <c r="BA335" s="8"/>
      <c r="BB335" s="8"/>
      <c r="BC335" s="8"/>
      <c r="BD335" s="8"/>
      <c r="BE335" s="8"/>
      <c r="BF335" s="8"/>
      <c r="BG335" s="8"/>
      <c r="BH335" s="8"/>
      <c r="BI335" s="8"/>
      <c r="BJ335" s="8"/>
      <c r="BK335" s="8"/>
      <c r="BL335" s="8"/>
      <c r="BM335" s="8"/>
      <c r="BN335" s="8"/>
      <c r="BO335" s="8"/>
      <c r="BP335" s="8"/>
      <c r="BQ335" s="8"/>
      <c r="BR335" s="8"/>
      <c r="BS335" s="8"/>
      <c r="BT335" s="8"/>
      <c r="BU335" s="8"/>
      <c r="BV335" s="8"/>
      <c r="BW335" s="8"/>
      <c r="BX335" s="8"/>
      <c r="BY335" s="8"/>
      <c r="BZ335" s="8"/>
      <c r="CA335" s="8"/>
      <c r="CB335" s="8"/>
      <c r="CC335" s="8"/>
      <c r="CD335" s="8"/>
      <c r="CE335" s="8"/>
      <c r="CF335" s="8"/>
      <c r="CG335" s="8"/>
      <c r="CH335" s="8"/>
      <c r="CI335" s="8">
        <v>100</v>
      </c>
      <c r="CJ335" s="8"/>
      <c r="CK335" s="8"/>
      <c r="CL335" s="8"/>
      <c r="CM335" s="20"/>
    </row>
    <row r="336" spans="1:91" x14ac:dyDescent="0.2">
      <c r="A336" s="26">
        <v>332</v>
      </c>
      <c r="B336" s="33" t="s">
        <v>995</v>
      </c>
      <c r="C336" s="12" t="s">
        <v>659</v>
      </c>
      <c r="D336" s="10" t="s">
        <v>203</v>
      </c>
      <c r="E336" s="10">
        <v>100</v>
      </c>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c r="AJ336" s="8"/>
      <c r="AK336" s="8"/>
      <c r="AL336" s="8"/>
      <c r="AM336" s="8"/>
      <c r="AN336" s="8"/>
      <c r="AO336" s="8"/>
      <c r="AP336" s="8"/>
      <c r="AQ336" s="8"/>
      <c r="AR336" s="8"/>
      <c r="AS336" s="8"/>
      <c r="AT336" s="8"/>
      <c r="AU336" s="8"/>
      <c r="AV336" s="8"/>
      <c r="AW336" s="8"/>
      <c r="AX336" s="8"/>
      <c r="AY336" s="8"/>
      <c r="AZ336" s="8"/>
      <c r="BA336" s="8"/>
      <c r="BB336" s="8"/>
      <c r="BC336" s="8"/>
      <c r="BD336" s="8"/>
      <c r="BE336" s="8"/>
      <c r="BF336" s="8"/>
      <c r="BG336" s="8"/>
      <c r="BH336" s="8"/>
      <c r="BI336" s="8"/>
      <c r="BJ336" s="8"/>
      <c r="BK336" s="8"/>
      <c r="BL336" s="8"/>
      <c r="BM336" s="8"/>
      <c r="BN336" s="8"/>
      <c r="BO336" s="8"/>
      <c r="BP336" s="8"/>
      <c r="BQ336" s="8"/>
      <c r="BR336" s="8"/>
      <c r="BS336" s="8"/>
      <c r="BT336" s="8"/>
      <c r="BU336" s="8"/>
      <c r="BV336" s="8"/>
      <c r="BW336" s="8"/>
      <c r="BX336" s="8"/>
      <c r="BY336" s="8"/>
      <c r="BZ336" s="8"/>
      <c r="CA336" s="8"/>
      <c r="CB336" s="8"/>
      <c r="CC336" s="8"/>
      <c r="CD336" s="8"/>
      <c r="CE336" s="8"/>
      <c r="CF336" s="8"/>
      <c r="CG336" s="8"/>
      <c r="CH336" s="8"/>
      <c r="CI336" s="8">
        <v>100</v>
      </c>
      <c r="CJ336" s="8"/>
      <c r="CK336" s="8"/>
      <c r="CL336" s="8"/>
      <c r="CM336" s="20"/>
    </row>
    <row r="337" spans="1:91" x14ac:dyDescent="0.2">
      <c r="A337" s="26">
        <v>333</v>
      </c>
      <c r="B337" s="33" t="s">
        <v>995</v>
      </c>
      <c r="C337" s="12" t="s">
        <v>660</v>
      </c>
      <c r="D337" s="10" t="s">
        <v>203</v>
      </c>
      <c r="E337" s="10">
        <v>14</v>
      </c>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8"/>
      <c r="AJ337" s="8"/>
      <c r="AK337" s="8"/>
      <c r="AL337" s="8"/>
      <c r="AM337" s="8"/>
      <c r="AN337" s="8"/>
      <c r="AO337" s="8"/>
      <c r="AP337" s="8"/>
      <c r="AQ337" s="8"/>
      <c r="AR337" s="8"/>
      <c r="AS337" s="8"/>
      <c r="AT337" s="8"/>
      <c r="AU337" s="8"/>
      <c r="AV337" s="8"/>
      <c r="AW337" s="8"/>
      <c r="AX337" s="8"/>
      <c r="AY337" s="8"/>
      <c r="AZ337" s="8"/>
      <c r="BA337" s="8"/>
      <c r="BB337" s="8"/>
      <c r="BC337" s="8"/>
      <c r="BD337" s="8"/>
      <c r="BE337" s="8"/>
      <c r="BF337" s="8"/>
      <c r="BG337" s="8"/>
      <c r="BH337" s="8"/>
      <c r="BI337" s="8"/>
      <c r="BJ337" s="8"/>
      <c r="BK337" s="8"/>
      <c r="BL337" s="8"/>
      <c r="BM337" s="8"/>
      <c r="BN337" s="8"/>
      <c r="BO337" s="8"/>
      <c r="BP337" s="8"/>
      <c r="BQ337" s="8"/>
      <c r="BR337" s="8"/>
      <c r="BS337" s="8"/>
      <c r="BT337" s="8"/>
      <c r="BU337" s="8"/>
      <c r="BV337" s="8"/>
      <c r="BW337" s="8"/>
      <c r="BX337" s="8"/>
      <c r="BY337" s="8"/>
      <c r="BZ337" s="8"/>
      <c r="CA337" s="8"/>
      <c r="CB337" s="8"/>
      <c r="CC337" s="8"/>
      <c r="CD337" s="8"/>
      <c r="CE337" s="8"/>
      <c r="CF337" s="8"/>
      <c r="CG337" s="8"/>
      <c r="CH337" s="8"/>
      <c r="CI337" s="8">
        <v>14</v>
      </c>
      <c r="CJ337" s="8"/>
      <c r="CK337" s="8"/>
      <c r="CL337" s="8"/>
      <c r="CM337" s="20"/>
    </row>
    <row r="338" spans="1:91" x14ac:dyDescent="0.2">
      <c r="A338" s="26">
        <v>334</v>
      </c>
      <c r="B338" s="33" t="s">
        <v>995</v>
      </c>
      <c r="C338" s="12" t="s">
        <v>661</v>
      </c>
      <c r="D338" s="10" t="s">
        <v>203</v>
      </c>
      <c r="E338" s="10">
        <v>14</v>
      </c>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8"/>
      <c r="AJ338" s="8"/>
      <c r="AK338" s="8"/>
      <c r="AL338" s="8"/>
      <c r="AM338" s="8"/>
      <c r="AN338" s="8"/>
      <c r="AO338" s="8"/>
      <c r="AP338" s="8"/>
      <c r="AQ338" s="8"/>
      <c r="AR338" s="8"/>
      <c r="AS338" s="8"/>
      <c r="AT338" s="8"/>
      <c r="AU338" s="8"/>
      <c r="AV338" s="8"/>
      <c r="AW338" s="8"/>
      <c r="AX338" s="8"/>
      <c r="AY338" s="8"/>
      <c r="AZ338" s="8"/>
      <c r="BA338" s="8"/>
      <c r="BB338" s="8"/>
      <c r="BC338" s="8"/>
      <c r="BD338" s="8"/>
      <c r="BE338" s="8"/>
      <c r="BF338" s="8"/>
      <c r="BG338" s="8"/>
      <c r="BH338" s="8"/>
      <c r="BI338" s="8"/>
      <c r="BJ338" s="8"/>
      <c r="BK338" s="8"/>
      <c r="BL338" s="8"/>
      <c r="BM338" s="8"/>
      <c r="BN338" s="8"/>
      <c r="BO338" s="8"/>
      <c r="BP338" s="8"/>
      <c r="BQ338" s="8"/>
      <c r="BR338" s="8"/>
      <c r="BS338" s="8"/>
      <c r="BT338" s="8"/>
      <c r="BU338" s="8"/>
      <c r="BV338" s="8"/>
      <c r="BW338" s="8"/>
      <c r="BX338" s="8"/>
      <c r="BY338" s="8"/>
      <c r="BZ338" s="8"/>
      <c r="CA338" s="8"/>
      <c r="CB338" s="8"/>
      <c r="CC338" s="8"/>
      <c r="CD338" s="8"/>
      <c r="CE338" s="8"/>
      <c r="CF338" s="8"/>
      <c r="CG338" s="8"/>
      <c r="CH338" s="8"/>
      <c r="CI338" s="8">
        <v>14</v>
      </c>
      <c r="CJ338" s="8"/>
      <c r="CK338" s="8"/>
      <c r="CL338" s="8"/>
      <c r="CM338" s="20"/>
    </row>
    <row r="339" spans="1:91" x14ac:dyDescent="0.2">
      <c r="A339" s="26">
        <v>335</v>
      </c>
      <c r="B339" s="33" t="s">
        <v>995</v>
      </c>
      <c r="C339" s="12" t="s">
        <v>662</v>
      </c>
      <c r="D339" s="10" t="s">
        <v>203</v>
      </c>
      <c r="E339" s="10">
        <v>14</v>
      </c>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L339" s="8"/>
      <c r="AM339" s="8"/>
      <c r="AN339" s="8"/>
      <c r="AO339" s="8"/>
      <c r="AP339" s="8"/>
      <c r="AQ339" s="8"/>
      <c r="AR339" s="8"/>
      <c r="AS339" s="8"/>
      <c r="AT339" s="8"/>
      <c r="AU339" s="8"/>
      <c r="AV339" s="8"/>
      <c r="AW339" s="8"/>
      <c r="AX339" s="8"/>
      <c r="AY339" s="8"/>
      <c r="AZ339" s="8"/>
      <c r="BA339" s="8"/>
      <c r="BB339" s="8"/>
      <c r="BC339" s="8"/>
      <c r="BD339" s="8"/>
      <c r="BE339" s="8"/>
      <c r="BF339" s="8"/>
      <c r="BG339" s="8"/>
      <c r="BH339" s="8"/>
      <c r="BI339" s="8"/>
      <c r="BJ339" s="8"/>
      <c r="BK339" s="8"/>
      <c r="BL339" s="8"/>
      <c r="BM339" s="8"/>
      <c r="BN339" s="8"/>
      <c r="BO339" s="8"/>
      <c r="BP339" s="8"/>
      <c r="BQ339" s="8"/>
      <c r="BR339" s="8"/>
      <c r="BS339" s="8"/>
      <c r="BT339" s="8"/>
      <c r="BU339" s="8"/>
      <c r="BV339" s="8"/>
      <c r="BW339" s="8"/>
      <c r="BX339" s="8"/>
      <c r="BY339" s="8"/>
      <c r="BZ339" s="8"/>
      <c r="CA339" s="8"/>
      <c r="CB339" s="8"/>
      <c r="CC339" s="8"/>
      <c r="CD339" s="8"/>
      <c r="CE339" s="8"/>
      <c r="CF339" s="8"/>
      <c r="CG339" s="8"/>
      <c r="CH339" s="8"/>
      <c r="CI339" s="8">
        <v>14</v>
      </c>
      <c r="CJ339" s="8"/>
      <c r="CK339" s="8"/>
      <c r="CL339" s="8"/>
      <c r="CM339" s="20"/>
    </row>
    <row r="340" spans="1:91" x14ac:dyDescent="0.2">
      <c r="A340" s="26">
        <v>336</v>
      </c>
      <c r="B340" s="33" t="s">
        <v>995</v>
      </c>
      <c r="C340" s="12" t="s">
        <v>663</v>
      </c>
      <c r="D340" s="10" t="s">
        <v>203</v>
      </c>
      <c r="E340" s="10">
        <v>14</v>
      </c>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c r="AM340" s="8"/>
      <c r="AN340" s="8"/>
      <c r="AO340" s="8"/>
      <c r="AP340" s="8"/>
      <c r="AQ340" s="8"/>
      <c r="AR340" s="8"/>
      <c r="AS340" s="8"/>
      <c r="AT340" s="8"/>
      <c r="AU340" s="8"/>
      <c r="AV340" s="8"/>
      <c r="AW340" s="8"/>
      <c r="AX340" s="8"/>
      <c r="AY340" s="8"/>
      <c r="AZ340" s="8"/>
      <c r="BA340" s="8"/>
      <c r="BB340" s="8"/>
      <c r="BC340" s="8"/>
      <c r="BD340" s="8"/>
      <c r="BE340" s="8"/>
      <c r="BF340" s="8"/>
      <c r="BG340" s="8"/>
      <c r="BH340" s="8"/>
      <c r="BI340" s="8"/>
      <c r="BJ340" s="8"/>
      <c r="BK340" s="8"/>
      <c r="BL340" s="8"/>
      <c r="BM340" s="8"/>
      <c r="BN340" s="8"/>
      <c r="BO340" s="8"/>
      <c r="BP340" s="8"/>
      <c r="BQ340" s="8"/>
      <c r="BR340" s="8"/>
      <c r="BS340" s="8"/>
      <c r="BT340" s="8"/>
      <c r="BU340" s="8"/>
      <c r="BV340" s="8"/>
      <c r="BW340" s="8"/>
      <c r="BX340" s="8"/>
      <c r="BY340" s="8"/>
      <c r="BZ340" s="8"/>
      <c r="CA340" s="8"/>
      <c r="CB340" s="8"/>
      <c r="CC340" s="8"/>
      <c r="CD340" s="8"/>
      <c r="CE340" s="8"/>
      <c r="CF340" s="8"/>
      <c r="CG340" s="8"/>
      <c r="CH340" s="8"/>
      <c r="CI340" s="8">
        <v>14</v>
      </c>
      <c r="CJ340" s="8"/>
      <c r="CK340" s="8"/>
      <c r="CL340" s="8"/>
      <c r="CM340" s="20"/>
    </row>
    <row r="341" spans="1:91" x14ac:dyDescent="0.2">
      <c r="A341" s="26">
        <v>337</v>
      </c>
      <c r="B341" s="33" t="s">
        <v>993</v>
      </c>
      <c r="C341" s="12" t="s">
        <v>198</v>
      </c>
      <c r="D341" s="10" t="s">
        <v>203</v>
      </c>
      <c r="E341" s="10">
        <v>5</v>
      </c>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c r="AJ341" s="8"/>
      <c r="AK341" s="8"/>
      <c r="AL341" s="8"/>
      <c r="AM341" s="8"/>
      <c r="AN341" s="8"/>
      <c r="AO341" s="8"/>
      <c r="AP341" s="8"/>
      <c r="AQ341" s="8"/>
      <c r="AR341" s="8"/>
      <c r="AS341" s="8"/>
      <c r="AT341" s="8"/>
      <c r="AU341" s="8"/>
      <c r="AV341" s="8"/>
      <c r="AW341" s="8"/>
      <c r="AX341" s="8"/>
      <c r="AY341" s="8"/>
      <c r="AZ341" s="8"/>
      <c r="BA341" s="8"/>
      <c r="BB341" s="8"/>
      <c r="BC341" s="8"/>
      <c r="BD341" s="8"/>
      <c r="BE341" s="8"/>
      <c r="BF341" s="8"/>
      <c r="BG341" s="8"/>
      <c r="BH341" s="8"/>
      <c r="BI341" s="8"/>
      <c r="BJ341" s="8"/>
      <c r="BK341" s="8"/>
      <c r="BL341" s="8"/>
      <c r="BM341" s="8"/>
      <c r="BN341" s="8"/>
      <c r="BO341" s="8"/>
      <c r="BP341" s="8"/>
      <c r="BQ341" s="8"/>
      <c r="BR341" s="8"/>
      <c r="BS341" s="8"/>
      <c r="BT341" s="8"/>
      <c r="BU341" s="8"/>
      <c r="BV341" s="8"/>
      <c r="BW341" s="8"/>
      <c r="BX341" s="8"/>
      <c r="BY341" s="8"/>
      <c r="BZ341" s="8"/>
      <c r="CA341" s="8"/>
      <c r="CB341" s="8"/>
      <c r="CC341" s="8"/>
      <c r="CD341" s="8"/>
      <c r="CE341" s="8"/>
      <c r="CF341" s="8">
        <v>1</v>
      </c>
      <c r="CG341" s="8"/>
      <c r="CH341" s="8"/>
      <c r="CI341" s="8"/>
      <c r="CJ341" s="8"/>
      <c r="CK341" s="8">
        <v>3</v>
      </c>
      <c r="CL341" s="8"/>
      <c r="CM341" s="20">
        <v>1</v>
      </c>
    </row>
    <row r="342" spans="1:91" x14ac:dyDescent="0.2">
      <c r="A342" s="26">
        <v>338</v>
      </c>
      <c r="B342" s="33" t="s">
        <v>995</v>
      </c>
      <c r="C342" s="12" t="s">
        <v>664</v>
      </c>
      <c r="D342" s="10" t="s">
        <v>203</v>
      </c>
      <c r="E342" s="10">
        <v>14</v>
      </c>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c r="AJ342" s="8"/>
      <c r="AK342" s="8"/>
      <c r="AL342" s="8"/>
      <c r="AM342" s="8"/>
      <c r="AN342" s="8"/>
      <c r="AO342" s="8"/>
      <c r="AP342" s="8"/>
      <c r="AQ342" s="8"/>
      <c r="AR342" s="8"/>
      <c r="AS342" s="8"/>
      <c r="AT342" s="8"/>
      <c r="AU342" s="8"/>
      <c r="AV342" s="8"/>
      <c r="AW342" s="8"/>
      <c r="AX342" s="8"/>
      <c r="AY342" s="8"/>
      <c r="AZ342" s="8"/>
      <c r="BA342" s="8"/>
      <c r="BB342" s="8"/>
      <c r="BC342" s="8"/>
      <c r="BD342" s="8"/>
      <c r="BE342" s="8"/>
      <c r="BF342" s="8"/>
      <c r="BG342" s="8"/>
      <c r="BH342" s="8"/>
      <c r="BI342" s="8"/>
      <c r="BJ342" s="8"/>
      <c r="BK342" s="8"/>
      <c r="BL342" s="8"/>
      <c r="BM342" s="8"/>
      <c r="BN342" s="8"/>
      <c r="BO342" s="8"/>
      <c r="BP342" s="8"/>
      <c r="BQ342" s="8"/>
      <c r="BR342" s="8"/>
      <c r="BS342" s="8"/>
      <c r="BT342" s="8"/>
      <c r="BU342" s="8"/>
      <c r="BV342" s="8"/>
      <c r="BW342" s="8"/>
      <c r="BX342" s="8"/>
      <c r="BY342" s="8"/>
      <c r="BZ342" s="8"/>
      <c r="CA342" s="8"/>
      <c r="CB342" s="8"/>
      <c r="CC342" s="8"/>
      <c r="CD342" s="8"/>
      <c r="CE342" s="8"/>
      <c r="CF342" s="8"/>
      <c r="CG342" s="8"/>
      <c r="CH342" s="8"/>
      <c r="CI342" s="8">
        <v>14</v>
      </c>
      <c r="CJ342" s="8"/>
      <c r="CK342" s="8"/>
      <c r="CL342" s="8"/>
      <c r="CM342" s="20"/>
    </row>
    <row r="343" spans="1:91" x14ac:dyDescent="0.2">
      <c r="A343" s="26">
        <v>339</v>
      </c>
      <c r="B343" s="33" t="s">
        <v>994</v>
      </c>
      <c r="C343" s="12" t="s">
        <v>195</v>
      </c>
      <c r="D343" s="10" t="s">
        <v>203</v>
      </c>
      <c r="E343" s="10">
        <v>73</v>
      </c>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c r="AM343" s="8"/>
      <c r="AN343" s="8"/>
      <c r="AO343" s="8"/>
      <c r="AP343" s="8"/>
      <c r="AQ343" s="8"/>
      <c r="AR343" s="8"/>
      <c r="AS343" s="8"/>
      <c r="AT343" s="8"/>
      <c r="AU343" s="8"/>
      <c r="AV343" s="8"/>
      <c r="AW343" s="8"/>
      <c r="AX343" s="8"/>
      <c r="AY343" s="8"/>
      <c r="AZ343" s="8"/>
      <c r="BA343" s="8"/>
      <c r="BB343" s="8"/>
      <c r="BC343" s="8"/>
      <c r="BD343" s="8"/>
      <c r="BE343" s="8"/>
      <c r="BF343" s="8"/>
      <c r="BG343" s="8"/>
      <c r="BH343" s="8"/>
      <c r="BI343" s="8"/>
      <c r="BJ343" s="8"/>
      <c r="BK343" s="8"/>
      <c r="BL343" s="8"/>
      <c r="BM343" s="8"/>
      <c r="BN343" s="8"/>
      <c r="BO343" s="8"/>
      <c r="BP343" s="8"/>
      <c r="BQ343" s="8"/>
      <c r="BR343" s="8"/>
      <c r="BS343" s="8"/>
      <c r="BT343" s="8"/>
      <c r="BU343" s="8"/>
      <c r="BV343" s="8"/>
      <c r="BW343" s="8"/>
      <c r="BX343" s="8"/>
      <c r="BY343" s="8">
        <v>10</v>
      </c>
      <c r="BZ343" s="8">
        <v>10</v>
      </c>
      <c r="CA343" s="8">
        <v>10</v>
      </c>
      <c r="CB343" s="8">
        <v>10</v>
      </c>
      <c r="CC343" s="8">
        <v>10</v>
      </c>
      <c r="CD343" s="8">
        <v>10</v>
      </c>
      <c r="CE343" s="8"/>
      <c r="CF343" s="8"/>
      <c r="CG343" s="8"/>
      <c r="CH343" s="8"/>
      <c r="CI343" s="8"/>
      <c r="CJ343" s="8">
        <v>13</v>
      </c>
      <c r="CK343" s="8"/>
      <c r="CL343" s="8"/>
      <c r="CM343" s="20"/>
    </row>
    <row r="344" spans="1:91" x14ac:dyDescent="0.2">
      <c r="A344" s="26">
        <v>340</v>
      </c>
      <c r="B344" s="33" t="s">
        <v>994</v>
      </c>
      <c r="C344" s="12" t="s">
        <v>665</v>
      </c>
      <c r="D344" s="10" t="s">
        <v>203</v>
      </c>
      <c r="E344" s="10">
        <v>89</v>
      </c>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c r="AM344" s="8"/>
      <c r="AN344" s="8"/>
      <c r="AO344" s="8"/>
      <c r="AP344" s="8"/>
      <c r="AQ344" s="8"/>
      <c r="AR344" s="8"/>
      <c r="AS344" s="8"/>
      <c r="AT344" s="8"/>
      <c r="AU344" s="8"/>
      <c r="AV344" s="8"/>
      <c r="AW344" s="8"/>
      <c r="AX344" s="8"/>
      <c r="AY344" s="8"/>
      <c r="AZ344" s="8"/>
      <c r="BA344" s="8"/>
      <c r="BB344" s="8"/>
      <c r="BC344" s="8"/>
      <c r="BD344" s="8"/>
      <c r="BE344" s="8"/>
      <c r="BF344" s="8"/>
      <c r="BG344" s="8"/>
      <c r="BH344" s="8"/>
      <c r="BI344" s="8"/>
      <c r="BJ344" s="8"/>
      <c r="BK344" s="8"/>
      <c r="BL344" s="8"/>
      <c r="BM344" s="8"/>
      <c r="BN344" s="8"/>
      <c r="BO344" s="8"/>
      <c r="BP344" s="8"/>
      <c r="BQ344" s="8"/>
      <c r="BR344" s="8"/>
      <c r="BS344" s="8"/>
      <c r="BT344" s="8"/>
      <c r="BU344" s="8"/>
      <c r="BV344" s="8"/>
      <c r="BW344" s="8"/>
      <c r="BX344" s="8"/>
      <c r="BY344" s="8">
        <v>10</v>
      </c>
      <c r="BZ344" s="8">
        <v>10</v>
      </c>
      <c r="CA344" s="8">
        <v>10</v>
      </c>
      <c r="CB344" s="8">
        <v>10</v>
      </c>
      <c r="CC344" s="8">
        <v>10</v>
      </c>
      <c r="CD344" s="8">
        <v>10</v>
      </c>
      <c r="CE344" s="8"/>
      <c r="CF344" s="8"/>
      <c r="CG344" s="8"/>
      <c r="CH344" s="8"/>
      <c r="CI344" s="8"/>
      <c r="CJ344" s="8">
        <v>13</v>
      </c>
      <c r="CK344" s="8"/>
      <c r="CL344" s="8">
        <v>16</v>
      </c>
      <c r="CM344" s="20"/>
    </row>
    <row r="345" spans="1:91" x14ac:dyDescent="0.2">
      <c r="A345" s="26">
        <v>341</v>
      </c>
      <c r="B345" s="33" t="s">
        <v>995</v>
      </c>
      <c r="C345" s="12" t="s">
        <v>666</v>
      </c>
      <c r="D345" s="10" t="s">
        <v>203</v>
      </c>
      <c r="E345" s="10">
        <v>14</v>
      </c>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c r="AM345" s="8"/>
      <c r="AN345" s="8"/>
      <c r="AO345" s="8"/>
      <c r="AP345" s="8"/>
      <c r="AQ345" s="8"/>
      <c r="AR345" s="8"/>
      <c r="AS345" s="8"/>
      <c r="AT345" s="8"/>
      <c r="AU345" s="8"/>
      <c r="AV345" s="8"/>
      <c r="AW345" s="8"/>
      <c r="AX345" s="8"/>
      <c r="AY345" s="8"/>
      <c r="AZ345" s="8"/>
      <c r="BA345" s="8"/>
      <c r="BB345" s="8"/>
      <c r="BC345" s="8"/>
      <c r="BD345" s="8"/>
      <c r="BE345" s="8"/>
      <c r="BF345" s="8"/>
      <c r="BG345" s="8"/>
      <c r="BH345" s="8"/>
      <c r="BI345" s="8"/>
      <c r="BJ345" s="8"/>
      <c r="BK345" s="8"/>
      <c r="BL345" s="8"/>
      <c r="BM345" s="8"/>
      <c r="BN345" s="8"/>
      <c r="BO345" s="8"/>
      <c r="BP345" s="8"/>
      <c r="BQ345" s="8"/>
      <c r="BR345" s="8"/>
      <c r="BS345" s="8"/>
      <c r="BT345" s="8"/>
      <c r="BU345" s="8"/>
      <c r="BV345" s="8"/>
      <c r="BW345" s="8"/>
      <c r="BX345" s="8"/>
      <c r="BY345" s="8"/>
      <c r="BZ345" s="8"/>
      <c r="CA345" s="8"/>
      <c r="CB345" s="8"/>
      <c r="CC345" s="8"/>
      <c r="CD345" s="8"/>
      <c r="CE345" s="8"/>
      <c r="CF345" s="8"/>
      <c r="CG345" s="8"/>
      <c r="CH345" s="8"/>
      <c r="CI345" s="8">
        <v>14</v>
      </c>
      <c r="CJ345" s="8"/>
      <c r="CK345" s="8"/>
      <c r="CL345" s="8"/>
      <c r="CM345" s="20"/>
    </row>
    <row r="346" spans="1:91" x14ac:dyDescent="0.2">
      <c r="A346" s="26">
        <v>342</v>
      </c>
      <c r="B346" s="33" t="s">
        <v>994</v>
      </c>
      <c r="C346" s="12" t="s">
        <v>667</v>
      </c>
      <c r="D346" s="10" t="s">
        <v>203</v>
      </c>
      <c r="E346" s="10">
        <v>90</v>
      </c>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8"/>
      <c r="AJ346" s="8"/>
      <c r="AK346" s="8"/>
      <c r="AL346" s="8"/>
      <c r="AM346" s="8"/>
      <c r="AN346" s="8"/>
      <c r="AO346" s="8"/>
      <c r="AP346" s="8"/>
      <c r="AQ346" s="8"/>
      <c r="AR346" s="8"/>
      <c r="AS346" s="8"/>
      <c r="AT346" s="8"/>
      <c r="AU346" s="8"/>
      <c r="AV346" s="8"/>
      <c r="AW346" s="8"/>
      <c r="AX346" s="8"/>
      <c r="AY346" s="8"/>
      <c r="AZ346" s="8"/>
      <c r="BA346" s="8"/>
      <c r="BB346" s="8"/>
      <c r="BC346" s="8"/>
      <c r="BD346" s="8"/>
      <c r="BE346" s="8"/>
      <c r="BF346" s="8"/>
      <c r="BG346" s="8"/>
      <c r="BH346" s="8"/>
      <c r="BI346" s="8"/>
      <c r="BJ346" s="8"/>
      <c r="BK346" s="8"/>
      <c r="BL346" s="8"/>
      <c r="BM346" s="8"/>
      <c r="BN346" s="8"/>
      <c r="BO346" s="8"/>
      <c r="BP346" s="8"/>
      <c r="BQ346" s="8"/>
      <c r="BR346" s="8"/>
      <c r="BS346" s="8"/>
      <c r="BT346" s="8"/>
      <c r="BU346" s="8"/>
      <c r="BV346" s="8"/>
      <c r="BW346" s="8"/>
      <c r="BX346" s="8"/>
      <c r="BY346" s="8">
        <v>10</v>
      </c>
      <c r="BZ346" s="8">
        <v>10</v>
      </c>
      <c r="CA346" s="8">
        <v>10</v>
      </c>
      <c r="CB346" s="8">
        <v>10</v>
      </c>
      <c r="CC346" s="8">
        <v>10</v>
      </c>
      <c r="CD346" s="8">
        <v>10</v>
      </c>
      <c r="CE346" s="8"/>
      <c r="CF346" s="8"/>
      <c r="CG346" s="8"/>
      <c r="CH346" s="8"/>
      <c r="CI346" s="8"/>
      <c r="CJ346" s="8">
        <v>13</v>
      </c>
      <c r="CK346" s="8">
        <v>1</v>
      </c>
      <c r="CL346" s="8">
        <v>16</v>
      </c>
      <c r="CM346" s="20"/>
    </row>
    <row r="347" spans="1:91" x14ac:dyDescent="0.2">
      <c r="A347" s="26">
        <v>343</v>
      </c>
      <c r="B347" s="33" t="s">
        <v>995</v>
      </c>
      <c r="C347" s="12" t="s">
        <v>668</v>
      </c>
      <c r="D347" s="10" t="s">
        <v>203</v>
      </c>
      <c r="E347" s="10">
        <v>7</v>
      </c>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c r="AJ347" s="8"/>
      <c r="AK347" s="8"/>
      <c r="AL347" s="8"/>
      <c r="AM347" s="8"/>
      <c r="AN347" s="8"/>
      <c r="AO347" s="8"/>
      <c r="AP347" s="8"/>
      <c r="AQ347" s="8"/>
      <c r="AR347" s="8"/>
      <c r="AS347" s="8"/>
      <c r="AT347" s="8"/>
      <c r="AU347" s="8"/>
      <c r="AV347" s="8"/>
      <c r="AW347" s="8"/>
      <c r="AX347" s="8"/>
      <c r="AY347" s="8"/>
      <c r="AZ347" s="8"/>
      <c r="BA347" s="8"/>
      <c r="BB347" s="8"/>
      <c r="BC347" s="8"/>
      <c r="BD347" s="8"/>
      <c r="BE347" s="8"/>
      <c r="BF347" s="8"/>
      <c r="BG347" s="8"/>
      <c r="BH347" s="8"/>
      <c r="BI347" s="8"/>
      <c r="BJ347" s="8"/>
      <c r="BK347" s="8"/>
      <c r="BL347" s="8"/>
      <c r="BM347" s="8"/>
      <c r="BN347" s="8"/>
      <c r="BO347" s="8"/>
      <c r="BP347" s="8"/>
      <c r="BQ347" s="8"/>
      <c r="BR347" s="8"/>
      <c r="BS347" s="8"/>
      <c r="BT347" s="8"/>
      <c r="BU347" s="8"/>
      <c r="BV347" s="8"/>
      <c r="BW347" s="8"/>
      <c r="BX347" s="8"/>
      <c r="BY347" s="8"/>
      <c r="BZ347" s="8"/>
      <c r="CA347" s="8"/>
      <c r="CB347" s="8"/>
      <c r="CC347" s="8"/>
      <c r="CD347" s="8"/>
      <c r="CE347" s="8"/>
      <c r="CF347" s="8"/>
      <c r="CG347" s="8"/>
      <c r="CH347" s="8"/>
      <c r="CI347" s="8">
        <v>7</v>
      </c>
      <c r="CJ347" s="8"/>
      <c r="CK347" s="8"/>
      <c r="CL347" s="8"/>
      <c r="CM347" s="20"/>
    </row>
    <row r="348" spans="1:91" x14ac:dyDescent="0.2">
      <c r="A348" s="26">
        <v>344</v>
      </c>
      <c r="B348" s="33" t="s">
        <v>995</v>
      </c>
      <c r="C348" s="12" t="s">
        <v>669</v>
      </c>
      <c r="D348" s="10" t="s">
        <v>203</v>
      </c>
      <c r="E348" s="10">
        <v>14</v>
      </c>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8"/>
      <c r="AJ348" s="8"/>
      <c r="AK348" s="8"/>
      <c r="AL348" s="8"/>
      <c r="AM348" s="8"/>
      <c r="AN348" s="8"/>
      <c r="AO348" s="8"/>
      <c r="AP348" s="8"/>
      <c r="AQ348" s="8"/>
      <c r="AR348" s="8"/>
      <c r="AS348" s="8"/>
      <c r="AT348" s="8"/>
      <c r="AU348" s="8"/>
      <c r="AV348" s="8"/>
      <c r="AW348" s="8"/>
      <c r="AX348" s="8"/>
      <c r="AY348" s="8"/>
      <c r="AZ348" s="8"/>
      <c r="BA348" s="8"/>
      <c r="BB348" s="8"/>
      <c r="BC348" s="8"/>
      <c r="BD348" s="8"/>
      <c r="BE348" s="8"/>
      <c r="BF348" s="8"/>
      <c r="BG348" s="8"/>
      <c r="BH348" s="8"/>
      <c r="BI348" s="8"/>
      <c r="BJ348" s="8"/>
      <c r="BK348" s="8"/>
      <c r="BL348" s="8"/>
      <c r="BM348" s="8"/>
      <c r="BN348" s="8"/>
      <c r="BO348" s="8"/>
      <c r="BP348" s="8"/>
      <c r="BQ348" s="8"/>
      <c r="BR348" s="8"/>
      <c r="BS348" s="8"/>
      <c r="BT348" s="8"/>
      <c r="BU348" s="8"/>
      <c r="BV348" s="8"/>
      <c r="BW348" s="8"/>
      <c r="BX348" s="8"/>
      <c r="BY348" s="8"/>
      <c r="BZ348" s="8"/>
      <c r="CA348" s="8"/>
      <c r="CB348" s="8"/>
      <c r="CC348" s="8"/>
      <c r="CD348" s="8"/>
      <c r="CE348" s="8"/>
      <c r="CF348" s="8"/>
      <c r="CG348" s="8"/>
      <c r="CH348" s="8"/>
      <c r="CI348" s="8">
        <v>14</v>
      </c>
      <c r="CJ348" s="8"/>
      <c r="CK348" s="8"/>
      <c r="CL348" s="8"/>
      <c r="CM348" s="20"/>
    </row>
    <row r="349" spans="1:91" x14ac:dyDescent="0.2">
      <c r="A349" s="26">
        <v>345</v>
      </c>
      <c r="B349" s="33" t="s">
        <v>995</v>
      </c>
      <c r="C349" s="12" t="s">
        <v>670</v>
      </c>
      <c r="D349" s="10" t="s">
        <v>203</v>
      </c>
      <c r="E349" s="10">
        <v>14</v>
      </c>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8"/>
      <c r="AJ349" s="8"/>
      <c r="AK349" s="8"/>
      <c r="AL349" s="8"/>
      <c r="AM349" s="8"/>
      <c r="AN349" s="8"/>
      <c r="AO349" s="8"/>
      <c r="AP349" s="8"/>
      <c r="AQ349" s="8"/>
      <c r="AR349" s="8"/>
      <c r="AS349" s="8"/>
      <c r="AT349" s="8"/>
      <c r="AU349" s="8"/>
      <c r="AV349" s="8"/>
      <c r="AW349" s="8"/>
      <c r="AX349" s="8"/>
      <c r="AY349" s="8"/>
      <c r="AZ349" s="8"/>
      <c r="BA349" s="8"/>
      <c r="BB349" s="8"/>
      <c r="BC349" s="8"/>
      <c r="BD349" s="8"/>
      <c r="BE349" s="8"/>
      <c r="BF349" s="8"/>
      <c r="BG349" s="8"/>
      <c r="BH349" s="8"/>
      <c r="BI349" s="8"/>
      <c r="BJ349" s="8"/>
      <c r="BK349" s="8"/>
      <c r="BL349" s="8"/>
      <c r="BM349" s="8"/>
      <c r="BN349" s="8"/>
      <c r="BO349" s="8"/>
      <c r="BP349" s="8"/>
      <c r="BQ349" s="8"/>
      <c r="BR349" s="8"/>
      <c r="BS349" s="8"/>
      <c r="BT349" s="8"/>
      <c r="BU349" s="8"/>
      <c r="BV349" s="8"/>
      <c r="BW349" s="8"/>
      <c r="BX349" s="8"/>
      <c r="BY349" s="8"/>
      <c r="BZ349" s="8"/>
      <c r="CA349" s="8"/>
      <c r="CB349" s="8"/>
      <c r="CC349" s="8"/>
      <c r="CD349" s="8"/>
      <c r="CE349" s="8"/>
      <c r="CF349" s="8"/>
      <c r="CG349" s="8"/>
      <c r="CH349" s="8"/>
      <c r="CI349" s="8">
        <v>14</v>
      </c>
      <c r="CJ349" s="8"/>
      <c r="CK349" s="8"/>
      <c r="CL349" s="8"/>
      <c r="CM349" s="20"/>
    </row>
    <row r="350" spans="1:91" x14ac:dyDescent="0.2">
      <c r="A350" s="26">
        <v>346</v>
      </c>
      <c r="B350" s="33" t="s">
        <v>995</v>
      </c>
      <c r="C350" s="12" t="s">
        <v>671</v>
      </c>
      <c r="D350" s="10" t="s">
        <v>203</v>
      </c>
      <c r="E350" s="10">
        <v>14</v>
      </c>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8"/>
      <c r="AJ350" s="8"/>
      <c r="AK350" s="8"/>
      <c r="AL350" s="8"/>
      <c r="AM350" s="8"/>
      <c r="AN350" s="8"/>
      <c r="AO350" s="8"/>
      <c r="AP350" s="8"/>
      <c r="AQ350" s="8"/>
      <c r="AR350" s="8"/>
      <c r="AS350" s="8"/>
      <c r="AT350" s="8"/>
      <c r="AU350" s="8"/>
      <c r="AV350" s="8"/>
      <c r="AW350" s="8"/>
      <c r="AX350" s="8"/>
      <c r="AY350" s="8"/>
      <c r="AZ350" s="8"/>
      <c r="BA350" s="8"/>
      <c r="BB350" s="8"/>
      <c r="BC350" s="8"/>
      <c r="BD350" s="8"/>
      <c r="BE350" s="8"/>
      <c r="BF350" s="8"/>
      <c r="BG350" s="8"/>
      <c r="BH350" s="8"/>
      <c r="BI350" s="8"/>
      <c r="BJ350" s="8"/>
      <c r="BK350" s="8"/>
      <c r="BL350" s="8"/>
      <c r="BM350" s="8"/>
      <c r="BN350" s="8"/>
      <c r="BO350" s="8"/>
      <c r="BP350" s="8"/>
      <c r="BQ350" s="8"/>
      <c r="BR350" s="8"/>
      <c r="BS350" s="8"/>
      <c r="BT350" s="8"/>
      <c r="BU350" s="8"/>
      <c r="BV350" s="8"/>
      <c r="BW350" s="8"/>
      <c r="BX350" s="8"/>
      <c r="BY350" s="8"/>
      <c r="BZ350" s="8"/>
      <c r="CA350" s="8"/>
      <c r="CB350" s="8"/>
      <c r="CC350" s="8"/>
      <c r="CD350" s="8"/>
      <c r="CE350" s="8"/>
      <c r="CF350" s="8"/>
      <c r="CG350" s="8"/>
      <c r="CH350" s="8"/>
      <c r="CI350" s="8">
        <v>14</v>
      </c>
      <c r="CJ350" s="8"/>
      <c r="CK350" s="8"/>
      <c r="CL350" s="8"/>
      <c r="CM350" s="20"/>
    </row>
    <row r="351" spans="1:91" x14ac:dyDescent="0.2">
      <c r="A351" s="26">
        <v>347</v>
      </c>
      <c r="B351" s="33" t="s">
        <v>995</v>
      </c>
      <c r="C351" s="12" t="s">
        <v>201</v>
      </c>
      <c r="D351" s="10" t="s">
        <v>203</v>
      </c>
      <c r="E351" s="10">
        <v>1</v>
      </c>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8"/>
      <c r="AJ351" s="8"/>
      <c r="AK351" s="8"/>
      <c r="AL351" s="8"/>
      <c r="AM351" s="8"/>
      <c r="AN351" s="8"/>
      <c r="AO351" s="8"/>
      <c r="AP351" s="8"/>
      <c r="AQ351" s="8"/>
      <c r="AR351" s="8"/>
      <c r="AS351" s="8"/>
      <c r="AT351" s="8"/>
      <c r="AU351" s="8"/>
      <c r="AV351" s="8"/>
      <c r="AW351" s="8"/>
      <c r="AX351" s="8"/>
      <c r="AY351" s="8"/>
      <c r="AZ351" s="8"/>
      <c r="BA351" s="8"/>
      <c r="BB351" s="8"/>
      <c r="BC351" s="8"/>
      <c r="BD351" s="8"/>
      <c r="BE351" s="8"/>
      <c r="BF351" s="8"/>
      <c r="BG351" s="8"/>
      <c r="BH351" s="8"/>
      <c r="BI351" s="8"/>
      <c r="BJ351" s="8"/>
      <c r="BK351" s="8"/>
      <c r="BL351" s="8"/>
      <c r="BM351" s="8"/>
      <c r="BN351" s="8"/>
      <c r="BO351" s="8"/>
      <c r="BP351" s="8"/>
      <c r="BQ351" s="8"/>
      <c r="BR351" s="8"/>
      <c r="BS351" s="8"/>
      <c r="BT351" s="8"/>
      <c r="BU351" s="8"/>
      <c r="BV351" s="8"/>
      <c r="BW351" s="8"/>
      <c r="BX351" s="8"/>
      <c r="BY351" s="8"/>
      <c r="BZ351" s="8"/>
      <c r="CA351" s="8"/>
      <c r="CB351" s="8"/>
      <c r="CC351" s="8"/>
      <c r="CD351" s="8"/>
      <c r="CE351" s="8"/>
      <c r="CF351" s="8"/>
      <c r="CG351" s="8"/>
      <c r="CH351" s="8"/>
      <c r="CI351" s="8">
        <v>1</v>
      </c>
      <c r="CJ351" s="8"/>
      <c r="CK351" s="8"/>
      <c r="CL351" s="8"/>
      <c r="CM351" s="20"/>
    </row>
    <row r="352" spans="1:91" x14ac:dyDescent="0.2">
      <c r="A352" s="26">
        <v>348</v>
      </c>
      <c r="B352" s="33" t="s">
        <v>995</v>
      </c>
      <c r="C352" s="12" t="s">
        <v>672</v>
      </c>
      <c r="D352" s="10" t="s">
        <v>203</v>
      </c>
      <c r="E352" s="10">
        <v>28</v>
      </c>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c r="AI352" s="8"/>
      <c r="AJ352" s="8"/>
      <c r="AK352" s="8"/>
      <c r="AL352" s="8"/>
      <c r="AM352" s="8"/>
      <c r="AN352" s="8"/>
      <c r="AO352" s="8"/>
      <c r="AP352" s="8"/>
      <c r="AQ352" s="8"/>
      <c r="AR352" s="8"/>
      <c r="AS352" s="8"/>
      <c r="AT352" s="8"/>
      <c r="AU352" s="8"/>
      <c r="AV352" s="8"/>
      <c r="AW352" s="8"/>
      <c r="AX352" s="8"/>
      <c r="AY352" s="8"/>
      <c r="AZ352" s="8"/>
      <c r="BA352" s="8"/>
      <c r="BB352" s="8"/>
      <c r="BC352" s="8"/>
      <c r="BD352" s="8"/>
      <c r="BE352" s="8"/>
      <c r="BF352" s="8"/>
      <c r="BG352" s="8"/>
      <c r="BH352" s="8"/>
      <c r="BI352" s="8"/>
      <c r="BJ352" s="8"/>
      <c r="BK352" s="8"/>
      <c r="BL352" s="8"/>
      <c r="BM352" s="8"/>
      <c r="BN352" s="8"/>
      <c r="BO352" s="8"/>
      <c r="BP352" s="8"/>
      <c r="BQ352" s="8"/>
      <c r="BR352" s="8"/>
      <c r="BS352" s="8"/>
      <c r="BT352" s="8"/>
      <c r="BU352" s="8"/>
      <c r="BV352" s="8"/>
      <c r="BW352" s="8"/>
      <c r="BX352" s="8"/>
      <c r="BY352" s="8"/>
      <c r="BZ352" s="8"/>
      <c r="CA352" s="8"/>
      <c r="CB352" s="8"/>
      <c r="CC352" s="8"/>
      <c r="CD352" s="8"/>
      <c r="CE352" s="8"/>
      <c r="CF352" s="8"/>
      <c r="CG352" s="8"/>
      <c r="CH352" s="8"/>
      <c r="CI352" s="8">
        <v>28</v>
      </c>
      <c r="CJ352" s="8"/>
      <c r="CK352" s="8"/>
      <c r="CL352" s="8"/>
      <c r="CM352" s="20"/>
    </row>
    <row r="353" spans="1:91" x14ac:dyDescent="0.2">
      <c r="A353" s="26">
        <v>349</v>
      </c>
      <c r="B353" s="33" t="s">
        <v>993</v>
      </c>
      <c r="C353" s="12" t="s">
        <v>192</v>
      </c>
      <c r="D353" s="10" t="s">
        <v>203</v>
      </c>
      <c r="E353" s="10">
        <v>3</v>
      </c>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8"/>
      <c r="AJ353" s="8"/>
      <c r="AK353" s="8"/>
      <c r="AL353" s="8"/>
      <c r="AM353" s="8"/>
      <c r="AN353" s="8"/>
      <c r="AO353" s="8"/>
      <c r="AP353" s="8"/>
      <c r="AQ353" s="8"/>
      <c r="AR353" s="8"/>
      <c r="AS353" s="8"/>
      <c r="AT353" s="8"/>
      <c r="AU353" s="8"/>
      <c r="AV353" s="8"/>
      <c r="AW353" s="8"/>
      <c r="AX353" s="8"/>
      <c r="AY353" s="8"/>
      <c r="AZ353" s="8"/>
      <c r="BA353" s="8"/>
      <c r="BB353" s="8"/>
      <c r="BC353" s="8"/>
      <c r="BD353" s="8"/>
      <c r="BE353" s="8"/>
      <c r="BF353" s="8"/>
      <c r="BG353" s="8"/>
      <c r="BH353" s="8"/>
      <c r="BI353" s="8"/>
      <c r="BJ353" s="8"/>
      <c r="BK353" s="8"/>
      <c r="BL353" s="8"/>
      <c r="BM353" s="8"/>
      <c r="BN353" s="8"/>
      <c r="BO353" s="8"/>
      <c r="BP353" s="8"/>
      <c r="BQ353" s="8"/>
      <c r="BR353" s="8"/>
      <c r="BS353" s="8"/>
      <c r="BT353" s="8"/>
      <c r="BU353" s="8"/>
      <c r="BV353" s="8"/>
      <c r="BW353" s="8"/>
      <c r="BX353" s="8"/>
      <c r="BY353" s="8"/>
      <c r="BZ353" s="8"/>
      <c r="CA353" s="8"/>
      <c r="CB353" s="8"/>
      <c r="CC353" s="8"/>
      <c r="CD353" s="8"/>
      <c r="CE353" s="8">
        <v>1</v>
      </c>
      <c r="CF353" s="8"/>
      <c r="CG353" s="8"/>
      <c r="CH353" s="8"/>
      <c r="CI353" s="8"/>
      <c r="CJ353" s="8"/>
      <c r="CK353" s="8">
        <v>1</v>
      </c>
      <c r="CL353" s="8"/>
      <c r="CM353" s="20">
        <v>1</v>
      </c>
    </row>
    <row r="354" spans="1:91" x14ac:dyDescent="0.2">
      <c r="A354" s="26">
        <v>350</v>
      </c>
      <c r="B354" s="33" t="s">
        <v>993</v>
      </c>
      <c r="C354" s="12" t="s">
        <v>193</v>
      </c>
      <c r="D354" s="10" t="s">
        <v>203</v>
      </c>
      <c r="E354" s="10">
        <v>3</v>
      </c>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c r="AF354" s="8"/>
      <c r="AG354" s="8"/>
      <c r="AH354" s="8"/>
      <c r="AI354" s="8"/>
      <c r="AJ354" s="8"/>
      <c r="AK354" s="8"/>
      <c r="AL354" s="8"/>
      <c r="AM354" s="8"/>
      <c r="AN354" s="8"/>
      <c r="AO354" s="8"/>
      <c r="AP354" s="8"/>
      <c r="AQ354" s="8"/>
      <c r="AR354" s="8"/>
      <c r="AS354" s="8"/>
      <c r="AT354" s="8"/>
      <c r="AU354" s="8"/>
      <c r="AV354" s="8"/>
      <c r="AW354" s="8"/>
      <c r="AX354" s="8"/>
      <c r="AY354" s="8"/>
      <c r="AZ354" s="8"/>
      <c r="BA354" s="8"/>
      <c r="BB354" s="8"/>
      <c r="BC354" s="8"/>
      <c r="BD354" s="8"/>
      <c r="BE354" s="8"/>
      <c r="BF354" s="8"/>
      <c r="BG354" s="8"/>
      <c r="BH354" s="8"/>
      <c r="BI354" s="8"/>
      <c r="BJ354" s="8"/>
      <c r="BK354" s="8"/>
      <c r="BL354" s="8"/>
      <c r="BM354" s="8"/>
      <c r="BN354" s="8"/>
      <c r="BO354" s="8"/>
      <c r="BP354" s="8"/>
      <c r="BQ354" s="8"/>
      <c r="BR354" s="8"/>
      <c r="BS354" s="8"/>
      <c r="BT354" s="8"/>
      <c r="BU354" s="8"/>
      <c r="BV354" s="8"/>
      <c r="BW354" s="8"/>
      <c r="BX354" s="8"/>
      <c r="BY354" s="8"/>
      <c r="BZ354" s="8"/>
      <c r="CA354" s="8"/>
      <c r="CB354" s="8"/>
      <c r="CC354" s="8"/>
      <c r="CD354" s="8"/>
      <c r="CE354" s="8">
        <v>1</v>
      </c>
      <c r="CF354" s="8"/>
      <c r="CG354" s="8"/>
      <c r="CH354" s="8"/>
      <c r="CI354" s="8"/>
      <c r="CJ354" s="8"/>
      <c r="CK354" s="8">
        <v>1</v>
      </c>
      <c r="CL354" s="8"/>
      <c r="CM354" s="20">
        <v>1</v>
      </c>
    </row>
    <row r="355" spans="1:91" x14ac:dyDescent="0.2">
      <c r="A355" s="26">
        <v>351</v>
      </c>
      <c r="B355" s="33" t="s">
        <v>993</v>
      </c>
      <c r="C355" s="12" t="s">
        <v>191</v>
      </c>
      <c r="D355" s="10" t="s">
        <v>203</v>
      </c>
      <c r="E355" s="10">
        <v>3</v>
      </c>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c r="AH355" s="8"/>
      <c r="AI355" s="8"/>
      <c r="AJ355" s="8"/>
      <c r="AK355" s="8"/>
      <c r="AL355" s="8"/>
      <c r="AM355" s="8"/>
      <c r="AN355" s="8"/>
      <c r="AO355" s="8"/>
      <c r="AP355" s="8"/>
      <c r="AQ355" s="8"/>
      <c r="AR355" s="8"/>
      <c r="AS355" s="8"/>
      <c r="AT355" s="8"/>
      <c r="AU355" s="8"/>
      <c r="AV355" s="8"/>
      <c r="AW355" s="8"/>
      <c r="AX355" s="8"/>
      <c r="AY355" s="8"/>
      <c r="AZ355" s="8"/>
      <c r="BA355" s="8"/>
      <c r="BB355" s="8"/>
      <c r="BC355" s="8"/>
      <c r="BD355" s="8"/>
      <c r="BE355" s="8"/>
      <c r="BF355" s="8"/>
      <c r="BG355" s="8"/>
      <c r="BH355" s="8"/>
      <c r="BI355" s="8"/>
      <c r="BJ355" s="8"/>
      <c r="BK355" s="8"/>
      <c r="BL355" s="8"/>
      <c r="BM355" s="8"/>
      <c r="BN355" s="8"/>
      <c r="BO355" s="8"/>
      <c r="BP355" s="8"/>
      <c r="BQ355" s="8"/>
      <c r="BR355" s="8"/>
      <c r="BS355" s="8"/>
      <c r="BT355" s="8"/>
      <c r="BU355" s="8"/>
      <c r="BV355" s="8"/>
      <c r="BW355" s="8"/>
      <c r="BX355" s="8"/>
      <c r="BY355" s="8"/>
      <c r="BZ355" s="8"/>
      <c r="CA355" s="8"/>
      <c r="CB355" s="8"/>
      <c r="CC355" s="8"/>
      <c r="CD355" s="8"/>
      <c r="CE355" s="8">
        <v>1</v>
      </c>
      <c r="CF355" s="8"/>
      <c r="CG355" s="8"/>
      <c r="CH355" s="8"/>
      <c r="CI355" s="8"/>
      <c r="CJ355" s="8"/>
      <c r="CK355" s="8">
        <v>1</v>
      </c>
      <c r="CL355" s="8"/>
      <c r="CM355" s="20">
        <v>1</v>
      </c>
    </row>
    <row r="356" spans="1:91" x14ac:dyDescent="0.2">
      <c r="A356" s="26">
        <v>352</v>
      </c>
      <c r="B356" s="33" t="s">
        <v>994</v>
      </c>
      <c r="C356" s="12" t="s">
        <v>180</v>
      </c>
      <c r="D356" s="10" t="s">
        <v>203</v>
      </c>
      <c r="E356" s="10">
        <v>782</v>
      </c>
      <c r="F356" s="8">
        <v>32</v>
      </c>
      <c r="G356" s="8">
        <v>32</v>
      </c>
      <c r="H356" s="8">
        <v>32</v>
      </c>
      <c r="I356" s="8">
        <v>32</v>
      </c>
      <c r="J356" s="8">
        <v>6</v>
      </c>
      <c r="K356" s="8">
        <v>12</v>
      </c>
      <c r="L356" s="8">
        <v>6</v>
      </c>
      <c r="M356" s="8">
        <v>6</v>
      </c>
      <c r="N356" s="8">
        <v>6</v>
      </c>
      <c r="O356" s="8">
        <v>6</v>
      </c>
      <c r="P356" s="8">
        <v>6</v>
      </c>
      <c r="Q356" s="8">
        <v>6</v>
      </c>
      <c r="R356" s="8">
        <v>6</v>
      </c>
      <c r="S356" s="8">
        <v>6</v>
      </c>
      <c r="T356" s="8">
        <v>12</v>
      </c>
      <c r="U356" s="8">
        <v>6</v>
      </c>
      <c r="V356" s="8">
        <v>12</v>
      </c>
      <c r="W356" s="8">
        <v>42</v>
      </c>
      <c r="X356" s="8">
        <v>6</v>
      </c>
      <c r="Y356" s="8">
        <v>6</v>
      </c>
      <c r="Z356" s="8">
        <v>18</v>
      </c>
      <c r="AA356" s="8">
        <v>6</v>
      </c>
      <c r="AB356" s="8">
        <v>12</v>
      </c>
      <c r="AC356" s="8">
        <v>6</v>
      </c>
      <c r="AD356" s="8">
        <v>12</v>
      </c>
      <c r="AE356" s="8">
        <v>6</v>
      </c>
      <c r="AF356" s="8">
        <v>6</v>
      </c>
      <c r="AG356" s="8">
        <v>6</v>
      </c>
      <c r="AH356" s="8">
        <v>6</v>
      </c>
      <c r="AI356" s="8">
        <v>6</v>
      </c>
      <c r="AJ356" s="8">
        <v>6</v>
      </c>
      <c r="AK356" s="8">
        <v>6</v>
      </c>
      <c r="AL356" s="8">
        <v>6</v>
      </c>
      <c r="AM356" s="8">
        <v>6</v>
      </c>
      <c r="AN356" s="8">
        <v>6</v>
      </c>
      <c r="AO356" s="8">
        <v>6</v>
      </c>
      <c r="AP356" s="8">
        <v>12</v>
      </c>
      <c r="AQ356" s="8">
        <v>6</v>
      </c>
      <c r="AR356" s="8">
        <v>6</v>
      </c>
      <c r="AS356" s="8">
        <v>6</v>
      </c>
      <c r="AT356" s="8">
        <v>6</v>
      </c>
      <c r="AU356" s="8">
        <v>6</v>
      </c>
      <c r="AV356" s="8">
        <v>6</v>
      </c>
      <c r="AW356" s="8">
        <v>6</v>
      </c>
      <c r="AX356" s="8">
        <v>6</v>
      </c>
      <c r="AY356" s="8">
        <v>6</v>
      </c>
      <c r="AZ356" s="8">
        <v>12</v>
      </c>
      <c r="BA356" s="8">
        <v>6</v>
      </c>
      <c r="BB356" s="8">
        <v>6</v>
      </c>
      <c r="BC356" s="8">
        <v>7</v>
      </c>
      <c r="BD356" s="8">
        <v>7</v>
      </c>
      <c r="BE356" s="8">
        <v>7</v>
      </c>
      <c r="BF356" s="8">
        <v>7</v>
      </c>
      <c r="BG356" s="8">
        <v>21</v>
      </c>
      <c r="BH356" s="8">
        <v>7</v>
      </c>
      <c r="BI356" s="8">
        <v>7</v>
      </c>
      <c r="BJ356" s="8">
        <v>7</v>
      </c>
      <c r="BK356" s="8">
        <v>7</v>
      </c>
      <c r="BL356" s="8">
        <v>7</v>
      </c>
      <c r="BM356" s="8">
        <v>7</v>
      </c>
      <c r="BN356" s="8">
        <v>7</v>
      </c>
      <c r="BO356" s="8">
        <v>7</v>
      </c>
      <c r="BP356" s="8">
        <v>7</v>
      </c>
      <c r="BQ356" s="8">
        <v>7</v>
      </c>
      <c r="BR356" s="8">
        <v>7</v>
      </c>
      <c r="BS356" s="8">
        <v>7</v>
      </c>
      <c r="BT356" s="8">
        <v>7</v>
      </c>
      <c r="BU356" s="8">
        <v>7</v>
      </c>
      <c r="BV356" s="8">
        <v>7</v>
      </c>
      <c r="BW356" s="8">
        <v>7</v>
      </c>
      <c r="BX356" s="8">
        <v>7</v>
      </c>
      <c r="BY356" s="8"/>
      <c r="BZ356" s="8"/>
      <c r="CA356" s="8"/>
      <c r="CB356" s="8"/>
      <c r="CC356" s="8"/>
      <c r="CD356" s="8"/>
      <c r="CE356" s="8"/>
      <c r="CF356" s="8"/>
      <c r="CG356" s="8">
        <v>21</v>
      </c>
      <c r="CH356" s="8">
        <v>31</v>
      </c>
      <c r="CI356" s="8"/>
      <c r="CJ356" s="8">
        <v>20</v>
      </c>
      <c r="CK356" s="8">
        <v>10</v>
      </c>
      <c r="CL356" s="8">
        <v>18</v>
      </c>
      <c r="CM356" s="20">
        <v>26</v>
      </c>
    </row>
    <row r="357" spans="1:91" x14ac:dyDescent="0.2">
      <c r="A357" s="26">
        <v>353</v>
      </c>
      <c r="B357" s="33" t="s">
        <v>995</v>
      </c>
      <c r="C357" s="12" t="s">
        <v>673</v>
      </c>
      <c r="D357" s="10" t="s">
        <v>203</v>
      </c>
      <c r="E357" s="10">
        <v>14</v>
      </c>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c r="AI357" s="8"/>
      <c r="AJ357" s="8"/>
      <c r="AK357" s="8"/>
      <c r="AL357" s="8"/>
      <c r="AM357" s="8"/>
      <c r="AN357" s="8"/>
      <c r="AO357" s="8"/>
      <c r="AP357" s="8"/>
      <c r="AQ357" s="8"/>
      <c r="AR357" s="8"/>
      <c r="AS357" s="8"/>
      <c r="AT357" s="8"/>
      <c r="AU357" s="8"/>
      <c r="AV357" s="8"/>
      <c r="AW357" s="8"/>
      <c r="AX357" s="8"/>
      <c r="AY357" s="8"/>
      <c r="AZ357" s="8"/>
      <c r="BA357" s="8"/>
      <c r="BB357" s="8"/>
      <c r="BC357" s="8"/>
      <c r="BD357" s="8"/>
      <c r="BE357" s="8"/>
      <c r="BF357" s="8"/>
      <c r="BG357" s="8"/>
      <c r="BH357" s="8"/>
      <c r="BI357" s="8"/>
      <c r="BJ357" s="8"/>
      <c r="BK357" s="8"/>
      <c r="BL357" s="8"/>
      <c r="BM357" s="8"/>
      <c r="BN357" s="8"/>
      <c r="BO357" s="8"/>
      <c r="BP357" s="8"/>
      <c r="BQ357" s="8"/>
      <c r="BR357" s="8"/>
      <c r="BS357" s="8"/>
      <c r="BT357" s="8"/>
      <c r="BU357" s="8"/>
      <c r="BV357" s="8"/>
      <c r="BW357" s="8"/>
      <c r="BX357" s="8"/>
      <c r="BY357" s="8"/>
      <c r="BZ357" s="8"/>
      <c r="CA357" s="8"/>
      <c r="CB357" s="8"/>
      <c r="CC357" s="8"/>
      <c r="CD357" s="8"/>
      <c r="CE357" s="8"/>
      <c r="CF357" s="8"/>
      <c r="CG357" s="8"/>
      <c r="CH357" s="8"/>
      <c r="CI357" s="8">
        <v>14</v>
      </c>
      <c r="CJ357" s="8"/>
      <c r="CK357" s="8"/>
      <c r="CL357" s="8"/>
      <c r="CM357" s="20"/>
    </row>
    <row r="358" spans="1:91" x14ac:dyDescent="0.2">
      <c r="A358" s="26">
        <v>354</v>
      </c>
      <c r="B358" s="33" t="s">
        <v>995</v>
      </c>
      <c r="C358" s="12" t="s">
        <v>674</v>
      </c>
      <c r="D358" s="10" t="s">
        <v>203</v>
      </c>
      <c r="E358" s="10">
        <v>100</v>
      </c>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c r="AH358" s="8"/>
      <c r="AI358" s="8"/>
      <c r="AJ358" s="8"/>
      <c r="AK358" s="8"/>
      <c r="AL358" s="8"/>
      <c r="AM358" s="8"/>
      <c r="AN358" s="8"/>
      <c r="AO358" s="8"/>
      <c r="AP358" s="8"/>
      <c r="AQ358" s="8"/>
      <c r="AR358" s="8"/>
      <c r="AS358" s="8"/>
      <c r="AT358" s="8"/>
      <c r="AU358" s="8"/>
      <c r="AV358" s="8"/>
      <c r="AW358" s="8"/>
      <c r="AX358" s="8"/>
      <c r="AY358" s="8"/>
      <c r="AZ358" s="8"/>
      <c r="BA358" s="8"/>
      <c r="BB358" s="8"/>
      <c r="BC358" s="8"/>
      <c r="BD358" s="8"/>
      <c r="BE358" s="8"/>
      <c r="BF358" s="8"/>
      <c r="BG358" s="8"/>
      <c r="BH358" s="8"/>
      <c r="BI358" s="8"/>
      <c r="BJ358" s="8"/>
      <c r="BK358" s="8"/>
      <c r="BL358" s="8"/>
      <c r="BM358" s="8"/>
      <c r="BN358" s="8"/>
      <c r="BO358" s="8"/>
      <c r="BP358" s="8"/>
      <c r="BQ358" s="8"/>
      <c r="BR358" s="8"/>
      <c r="BS358" s="8"/>
      <c r="BT358" s="8"/>
      <c r="BU358" s="8"/>
      <c r="BV358" s="8"/>
      <c r="BW358" s="8"/>
      <c r="BX358" s="8"/>
      <c r="BY358" s="8"/>
      <c r="BZ358" s="8"/>
      <c r="CA358" s="8"/>
      <c r="CB358" s="8"/>
      <c r="CC358" s="8"/>
      <c r="CD358" s="8"/>
      <c r="CE358" s="8"/>
      <c r="CF358" s="8"/>
      <c r="CG358" s="8"/>
      <c r="CH358" s="8"/>
      <c r="CI358" s="8">
        <v>100</v>
      </c>
      <c r="CJ358" s="8"/>
      <c r="CK358" s="8"/>
      <c r="CL358" s="8"/>
      <c r="CM358" s="20"/>
    </row>
    <row r="359" spans="1:91" x14ac:dyDescent="0.2">
      <c r="A359" s="26">
        <v>355</v>
      </c>
      <c r="B359" s="33" t="s">
        <v>995</v>
      </c>
      <c r="C359" s="12" t="s">
        <v>675</v>
      </c>
      <c r="D359" s="10" t="s">
        <v>203</v>
      </c>
      <c r="E359" s="10">
        <v>100</v>
      </c>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c r="AI359" s="8"/>
      <c r="AJ359" s="8"/>
      <c r="AK359" s="8"/>
      <c r="AL359" s="8"/>
      <c r="AM359" s="8"/>
      <c r="AN359" s="8"/>
      <c r="AO359" s="8"/>
      <c r="AP359" s="8"/>
      <c r="AQ359" s="8"/>
      <c r="AR359" s="8"/>
      <c r="AS359" s="8"/>
      <c r="AT359" s="8"/>
      <c r="AU359" s="8"/>
      <c r="AV359" s="8"/>
      <c r="AW359" s="8"/>
      <c r="AX359" s="8"/>
      <c r="AY359" s="8"/>
      <c r="AZ359" s="8"/>
      <c r="BA359" s="8"/>
      <c r="BB359" s="8"/>
      <c r="BC359" s="8"/>
      <c r="BD359" s="8"/>
      <c r="BE359" s="8"/>
      <c r="BF359" s="8"/>
      <c r="BG359" s="8"/>
      <c r="BH359" s="8"/>
      <c r="BI359" s="8"/>
      <c r="BJ359" s="8"/>
      <c r="BK359" s="8"/>
      <c r="BL359" s="8"/>
      <c r="BM359" s="8"/>
      <c r="BN359" s="8"/>
      <c r="BO359" s="8"/>
      <c r="BP359" s="8"/>
      <c r="BQ359" s="8"/>
      <c r="BR359" s="8"/>
      <c r="BS359" s="8"/>
      <c r="BT359" s="8"/>
      <c r="BU359" s="8"/>
      <c r="BV359" s="8"/>
      <c r="BW359" s="8"/>
      <c r="BX359" s="8"/>
      <c r="BY359" s="8"/>
      <c r="BZ359" s="8"/>
      <c r="CA359" s="8"/>
      <c r="CB359" s="8"/>
      <c r="CC359" s="8"/>
      <c r="CD359" s="8"/>
      <c r="CE359" s="8"/>
      <c r="CF359" s="8"/>
      <c r="CG359" s="8"/>
      <c r="CH359" s="8"/>
      <c r="CI359" s="8">
        <v>100</v>
      </c>
      <c r="CJ359" s="8"/>
      <c r="CK359" s="8"/>
      <c r="CL359" s="8"/>
      <c r="CM359" s="20"/>
    </row>
    <row r="360" spans="1:91" x14ac:dyDescent="0.2">
      <c r="A360" s="26">
        <v>356</v>
      </c>
      <c r="B360" s="33" t="s">
        <v>993</v>
      </c>
      <c r="C360" s="12" t="s">
        <v>676</v>
      </c>
      <c r="D360" s="10" t="s">
        <v>203</v>
      </c>
      <c r="E360" s="10">
        <v>453</v>
      </c>
      <c r="F360" s="8"/>
      <c r="G360" s="8"/>
      <c r="H360" s="8"/>
      <c r="I360" s="8"/>
      <c r="J360" s="8">
        <v>4</v>
      </c>
      <c r="K360" s="8">
        <v>8</v>
      </c>
      <c r="L360" s="8">
        <v>4</v>
      </c>
      <c r="M360" s="8">
        <v>4</v>
      </c>
      <c r="N360" s="8">
        <v>4</v>
      </c>
      <c r="O360" s="8">
        <v>4</v>
      </c>
      <c r="P360" s="8">
        <v>4</v>
      </c>
      <c r="Q360" s="8">
        <v>4</v>
      </c>
      <c r="R360" s="8">
        <v>4</v>
      </c>
      <c r="S360" s="8">
        <v>4</v>
      </c>
      <c r="T360" s="8">
        <v>8</v>
      </c>
      <c r="U360" s="8">
        <v>4</v>
      </c>
      <c r="V360" s="8">
        <v>8</v>
      </c>
      <c r="W360" s="8">
        <v>28</v>
      </c>
      <c r="X360" s="8">
        <v>4</v>
      </c>
      <c r="Y360" s="8">
        <v>4</v>
      </c>
      <c r="Z360" s="8">
        <v>12</v>
      </c>
      <c r="AA360" s="8">
        <v>4</v>
      </c>
      <c r="AB360" s="8">
        <v>8</v>
      </c>
      <c r="AC360" s="8">
        <v>4</v>
      </c>
      <c r="AD360" s="8">
        <v>8</v>
      </c>
      <c r="AE360" s="8">
        <v>4</v>
      </c>
      <c r="AF360" s="8">
        <v>4</v>
      </c>
      <c r="AG360" s="8">
        <v>4</v>
      </c>
      <c r="AH360" s="8">
        <v>4</v>
      </c>
      <c r="AI360" s="8">
        <v>4</v>
      </c>
      <c r="AJ360" s="8">
        <v>4</v>
      </c>
      <c r="AK360" s="8">
        <v>4</v>
      </c>
      <c r="AL360" s="8">
        <v>4</v>
      </c>
      <c r="AM360" s="8">
        <v>4</v>
      </c>
      <c r="AN360" s="8">
        <v>4</v>
      </c>
      <c r="AO360" s="8">
        <v>4</v>
      </c>
      <c r="AP360" s="8">
        <v>8</v>
      </c>
      <c r="AQ360" s="8">
        <v>4</v>
      </c>
      <c r="AR360" s="8">
        <v>4</v>
      </c>
      <c r="AS360" s="8">
        <v>4</v>
      </c>
      <c r="AT360" s="8">
        <v>4</v>
      </c>
      <c r="AU360" s="8">
        <v>4</v>
      </c>
      <c r="AV360" s="8">
        <v>4</v>
      </c>
      <c r="AW360" s="8">
        <v>4</v>
      </c>
      <c r="AX360" s="8">
        <v>4</v>
      </c>
      <c r="AY360" s="8">
        <v>4</v>
      </c>
      <c r="AZ360" s="8">
        <v>8</v>
      </c>
      <c r="BA360" s="8">
        <v>4</v>
      </c>
      <c r="BB360" s="8">
        <v>4</v>
      </c>
      <c r="BC360" s="8">
        <v>8</v>
      </c>
      <c r="BD360" s="8">
        <v>8</v>
      </c>
      <c r="BE360" s="8">
        <v>8</v>
      </c>
      <c r="BF360" s="8">
        <v>8</v>
      </c>
      <c r="BG360" s="8">
        <v>24</v>
      </c>
      <c r="BH360" s="8">
        <v>8</v>
      </c>
      <c r="BI360" s="8">
        <v>8</v>
      </c>
      <c r="BJ360" s="8">
        <v>8</v>
      </c>
      <c r="BK360" s="8">
        <v>8</v>
      </c>
      <c r="BL360" s="8">
        <v>8</v>
      </c>
      <c r="BM360" s="8">
        <v>8</v>
      </c>
      <c r="BN360" s="8">
        <v>8</v>
      </c>
      <c r="BO360" s="8">
        <v>8</v>
      </c>
      <c r="BP360" s="8">
        <v>8</v>
      </c>
      <c r="BQ360" s="8">
        <v>8</v>
      </c>
      <c r="BR360" s="8">
        <v>8</v>
      </c>
      <c r="BS360" s="8">
        <v>8</v>
      </c>
      <c r="BT360" s="8">
        <v>8</v>
      </c>
      <c r="BU360" s="8">
        <v>8</v>
      </c>
      <c r="BV360" s="8">
        <v>8</v>
      </c>
      <c r="BW360" s="8">
        <v>8</v>
      </c>
      <c r="BX360" s="8">
        <v>8</v>
      </c>
      <c r="BY360" s="8"/>
      <c r="BZ360" s="8"/>
      <c r="CA360" s="8"/>
      <c r="CB360" s="8"/>
      <c r="CC360" s="8"/>
      <c r="CD360" s="8"/>
      <c r="CE360" s="8">
        <v>13</v>
      </c>
      <c r="CF360" s="8"/>
      <c r="CG360" s="8"/>
      <c r="CH360" s="8"/>
      <c r="CI360" s="8"/>
      <c r="CJ360" s="8"/>
      <c r="CK360" s="8">
        <v>8</v>
      </c>
      <c r="CL360" s="8"/>
      <c r="CM360" s="20"/>
    </row>
    <row r="361" spans="1:91" x14ac:dyDescent="0.2">
      <c r="A361" s="26">
        <v>357</v>
      </c>
      <c r="B361" s="33" t="s">
        <v>993</v>
      </c>
      <c r="C361" s="12" t="s">
        <v>202</v>
      </c>
      <c r="D361" s="10" t="s">
        <v>203</v>
      </c>
      <c r="E361" s="10">
        <v>6</v>
      </c>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c r="AI361" s="8"/>
      <c r="AJ361" s="8"/>
      <c r="AK361" s="8"/>
      <c r="AL361" s="8"/>
      <c r="AM361" s="8"/>
      <c r="AN361" s="8"/>
      <c r="AO361" s="8"/>
      <c r="AP361" s="8"/>
      <c r="AQ361" s="8"/>
      <c r="AR361" s="8"/>
      <c r="AS361" s="8"/>
      <c r="AT361" s="8"/>
      <c r="AU361" s="8"/>
      <c r="AV361" s="8"/>
      <c r="AW361" s="8"/>
      <c r="AX361" s="8"/>
      <c r="AY361" s="8"/>
      <c r="AZ361" s="8"/>
      <c r="BA361" s="8"/>
      <c r="BB361" s="8"/>
      <c r="BC361" s="8"/>
      <c r="BD361" s="8"/>
      <c r="BE361" s="8"/>
      <c r="BF361" s="8"/>
      <c r="BG361" s="8"/>
      <c r="BH361" s="8"/>
      <c r="BI361" s="8"/>
      <c r="BJ361" s="8"/>
      <c r="BK361" s="8"/>
      <c r="BL361" s="8"/>
      <c r="BM361" s="8"/>
      <c r="BN361" s="8"/>
      <c r="BO361" s="8"/>
      <c r="BP361" s="8"/>
      <c r="BQ361" s="8"/>
      <c r="BR361" s="8"/>
      <c r="BS361" s="8"/>
      <c r="BT361" s="8"/>
      <c r="BU361" s="8"/>
      <c r="BV361" s="8"/>
      <c r="BW361" s="8"/>
      <c r="BX361" s="8"/>
      <c r="BY361" s="8"/>
      <c r="BZ361" s="8"/>
      <c r="CA361" s="8"/>
      <c r="CB361" s="8"/>
      <c r="CC361" s="8"/>
      <c r="CD361" s="8"/>
      <c r="CE361" s="8"/>
      <c r="CF361" s="8"/>
      <c r="CG361" s="8"/>
      <c r="CH361" s="8"/>
      <c r="CI361" s="8"/>
      <c r="CJ361" s="8"/>
      <c r="CK361" s="8">
        <v>6</v>
      </c>
      <c r="CL361" s="8"/>
      <c r="CM361" s="20"/>
    </row>
    <row r="362" spans="1:91" x14ac:dyDescent="0.2">
      <c r="A362" s="26">
        <v>358</v>
      </c>
      <c r="B362" s="33" t="s">
        <v>993</v>
      </c>
      <c r="C362" s="12" t="s">
        <v>677</v>
      </c>
      <c r="D362" s="10" t="s">
        <v>203</v>
      </c>
      <c r="E362" s="10">
        <v>92</v>
      </c>
      <c r="F362" s="8">
        <v>23</v>
      </c>
      <c r="G362" s="8">
        <v>23</v>
      </c>
      <c r="H362" s="8">
        <v>23</v>
      </c>
      <c r="I362" s="8">
        <v>23</v>
      </c>
      <c r="J362" s="8"/>
      <c r="K362" s="8"/>
      <c r="L362" s="8"/>
      <c r="M362" s="8"/>
      <c r="N362" s="8"/>
      <c r="O362" s="8"/>
      <c r="P362" s="8"/>
      <c r="Q362" s="8"/>
      <c r="R362" s="8"/>
      <c r="S362" s="8"/>
      <c r="T362" s="8"/>
      <c r="U362" s="8"/>
      <c r="V362" s="8"/>
      <c r="W362" s="8"/>
      <c r="X362" s="8"/>
      <c r="Y362" s="8"/>
      <c r="Z362" s="8"/>
      <c r="AA362" s="8"/>
      <c r="AB362" s="8"/>
      <c r="AC362" s="8"/>
      <c r="AD362" s="8"/>
      <c r="AE362" s="8"/>
      <c r="AF362" s="8"/>
      <c r="AG362" s="8"/>
      <c r="AH362" s="8"/>
      <c r="AI362" s="8"/>
      <c r="AJ362" s="8"/>
      <c r="AK362" s="8"/>
      <c r="AL362" s="8"/>
      <c r="AM362" s="8"/>
      <c r="AN362" s="8"/>
      <c r="AO362" s="8"/>
      <c r="AP362" s="8"/>
      <c r="AQ362" s="8"/>
      <c r="AR362" s="8"/>
      <c r="AS362" s="8"/>
      <c r="AT362" s="8"/>
      <c r="AU362" s="8"/>
      <c r="AV362" s="8"/>
      <c r="AW362" s="8"/>
      <c r="AX362" s="8"/>
      <c r="AY362" s="8"/>
      <c r="AZ362" s="8"/>
      <c r="BA362" s="8"/>
      <c r="BB362" s="8"/>
      <c r="BC362" s="8"/>
      <c r="BD362" s="8"/>
      <c r="BE362" s="8"/>
      <c r="BF362" s="8"/>
      <c r="BG362" s="8"/>
      <c r="BH362" s="8"/>
      <c r="BI362" s="8"/>
      <c r="BJ362" s="8"/>
      <c r="BK362" s="8"/>
      <c r="BL362" s="8"/>
      <c r="BM362" s="8"/>
      <c r="BN362" s="8"/>
      <c r="BO362" s="8"/>
      <c r="BP362" s="8"/>
      <c r="BQ362" s="8"/>
      <c r="BR362" s="8"/>
      <c r="BS362" s="8"/>
      <c r="BT362" s="8"/>
      <c r="BU362" s="8"/>
      <c r="BV362" s="8"/>
      <c r="BW362" s="8"/>
      <c r="BX362" s="8"/>
      <c r="BY362" s="8"/>
      <c r="BZ362" s="8"/>
      <c r="CA362" s="8"/>
      <c r="CB362" s="8"/>
      <c r="CC362" s="8"/>
      <c r="CD362" s="8"/>
      <c r="CE362" s="8"/>
      <c r="CF362" s="8"/>
      <c r="CG362" s="8"/>
      <c r="CH362" s="8"/>
      <c r="CI362" s="8"/>
      <c r="CJ362" s="8"/>
      <c r="CK362" s="8"/>
      <c r="CL362" s="8"/>
      <c r="CM362" s="20"/>
    </row>
    <row r="363" spans="1:91" x14ac:dyDescent="0.2">
      <c r="A363" s="26">
        <v>359</v>
      </c>
      <c r="B363" s="33" t="s">
        <v>993</v>
      </c>
      <c r="C363" s="12" t="s">
        <v>183</v>
      </c>
      <c r="D363" s="10" t="s">
        <v>203</v>
      </c>
      <c r="E363" s="10">
        <v>3</v>
      </c>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c r="AF363" s="8"/>
      <c r="AG363" s="8"/>
      <c r="AH363" s="8"/>
      <c r="AI363" s="8"/>
      <c r="AJ363" s="8"/>
      <c r="AK363" s="8"/>
      <c r="AL363" s="8"/>
      <c r="AM363" s="8"/>
      <c r="AN363" s="8"/>
      <c r="AO363" s="8"/>
      <c r="AP363" s="8"/>
      <c r="AQ363" s="8"/>
      <c r="AR363" s="8"/>
      <c r="AS363" s="8"/>
      <c r="AT363" s="8"/>
      <c r="AU363" s="8"/>
      <c r="AV363" s="8"/>
      <c r="AW363" s="8"/>
      <c r="AX363" s="8"/>
      <c r="AY363" s="8"/>
      <c r="AZ363" s="8"/>
      <c r="BA363" s="8"/>
      <c r="BB363" s="8"/>
      <c r="BC363" s="8"/>
      <c r="BD363" s="8"/>
      <c r="BE363" s="8"/>
      <c r="BF363" s="8"/>
      <c r="BG363" s="8"/>
      <c r="BH363" s="8"/>
      <c r="BI363" s="8"/>
      <c r="BJ363" s="8"/>
      <c r="BK363" s="8"/>
      <c r="BL363" s="8"/>
      <c r="BM363" s="8"/>
      <c r="BN363" s="8"/>
      <c r="BO363" s="8"/>
      <c r="BP363" s="8"/>
      <c r="BQ363" s="8"/>
      <c r="BR363" s="8"/>
      <c r="BS363" s="8"/>
      <c r="BT363" s="8"/>
      <c r="BU363" s="8"/>
      <c r="BV363" s="8"/>
      <c r="BW363" s="8"/>
      <c r="BX363" s="8"/>
      <c r="BY363" s="8"/>
      <c r="BZ363" s="8"/>
      <c r="CA363" s="8"/>
      <c r="CB363" s="8"/>
      <c r="CC363" s="8"/>
      <c r="CD363" s="8"/>
      <c r="CE363" s="8">
        <v>1</v>
      </c>
      <c r="CF363" s="8"/>
      <c r="CG363" s="8"/>
      <c r="CH363" s="8"/>
      <c r="CI363" s="8"/>
      <c r="CJ363" s="8"/>
      <c r="CK363" s="8">
        <v>1</v>
      </c>
      <c r="CL363" s="8"/>
      <c r="CM363" s="20">
        <v>1</v>
      </c>
    </row>
    <row r="364" spans="1:91" x14ac:dyDescent="0.2">
      <c r="A364" s="26">
        <v>360</v>
      </c>
      <c r="B364" s="33" t="s">
        <v>993</v>
      </c>
      <c r="C364" s="12" t="s">
        <v>182</v>
      </c>
      <c r="D364" s="10" t="s">
        <v>203</v>
      </c>
      <c r="E364" s="10">
        <v>3</v>
      </c>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c r="AI364" s="8"/>
      <c r="AJ364" s="8"/>
      <c r="AK364" s="8"/>
      <c r="AL364" s="8"/>
      <c r="AM364" s="8"/>
      <c r="AN364" s="8"/>
      <c r="AO364" s="8"/>
      <c r="AP364" s="8"/>
      <c r="AQ364" s="8"/>
      <c r="AR364" s="8"/>
      <c r="AS364" s="8"/>
      <c r="AT364" s="8"/>
      <c r="AU364" s="8"/>
      <c r="AV364" s="8"/>
      <c r="AW364" s="8"/>
      <c r="AX364" s="8"/>
      <c r="AY364" s="8"/>
      <c r="AZ364" s="8"/>
      <c r="BA364" s="8"/>
      <c r="BB364" s="8"/>
      <c r="BC364" s="8"/>
      <c r="BD364" s="8"/>
      <c r="BE364" s="8"/>
      <c r="BF364" s="8"/>
      <c r="BG364" s="8"/>
      <c r="BH364" s="8"/>
      <c r="BI364" s="8"/>
      <c r="BJ364" s="8"/>
      <c r="BK364" s="8"/>
      <c r="BL364" s="8"/>
      <c r="BM364" s="8"/>
      <c r="BN364" s="8"/>
      <c r="BO364" s="8"/>
      <c r="BP364" s="8"/>
      <c r="BQ364" s="8"/>
      <c r="BR364" s="8"/>
      <c r="BS364" s="8"/>
      <c r="BT364" s="8"/>
      <c r="BU364" s="8"/>
      <c r="BV364" s="8"/>
      <c r="BW364" s="8"/>
      <c r="BX364" s="8"/>
      <c r="BY364" s="8"/>
      <c r="BZ364" s="8"/>
      <c r="CA364" s="8"/>
      <c r="CB364" s="8"/>
      <c r="CC364" s="8"/>
      <c r="CD364" s="8"/>
      <c r="CE364" s="8">
        <v>1</v>
      </c>
      <c r="CF364" s="8"/>
      <c r="CG364" s="8"/>
      <c r="CH364" s="8"/>
      <c r="CI364" s="8"/>
      <c r="CJ364" s="8"/>
      <c r="CK364" s="8">
        <v>1</v>
      </c>
      <c r="CL364" s="8"/>
      <c r="CM364" s="20">
        <v>1</v>
      </c>
    </row>
    <row r="365" spans="1:91" x14ac:dyDescent="0.2">
      <c r="A365" s="26">
        <v>361</v>
      </c>
      <c r="B365" s="33" t="s">
        <v>993</v>
      </c>
      <c r="C365" s="12" t="s">
        <v>678</v>
      </c>
      <c r="D365" s="10" t="s">
        <v>203</v>
      </c>
      <c r="E365" s="10">
        <v>3</v>
      </c>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c r="AI365" s="8"/>
      <c r="AJ365" s="8"/>
      <c r="AK365" s="8"/>
      <c r="AL365" s="8"/>
      <c r="AM365" s="8"/>
      <c r="AN365" s="8"/>
      <c r="AO365" s="8"/>
      <c r="AP365" s="8"/>
      <c r="AQ365" s="8"/>
      <c r="AR365" s="8"/>
      <c r="AS365" s="8"/>
      <c r="AT365" s="8"/>
      <c r="AU365" s="8"/>
      <c r="AV365" s="8"/>
      <c r="AW365" s="8"/>
      <c r="AX365" s="8"/>
      <c r="AY365" s="8"/>
      <c r="AZ365" s="8"/>
      <c r="BA365" s="8"/>
      <c r="BB365" s="8"/>
      <c r="BC365" s="8"/>
      <c r="BD365" s="8"/>
      <c r="BE365" s="8"/>
      <c r="BF365" s="8"/>
      <c r="BG365" s="8"/>
      <c r="BH365" s="8"/>
      <c r="BI365" s="8"/>
      <c r="BJ365" s="8"/>
      <c r="BK365" s="8"/>
      <c r="BL365" s="8"/>
      <c r="BM365" s="8"/>
      <c r="BN365" s="8"/>
      <c r="BO365" s="8"/>
      <c r="BP365" s="8"/>
      <c r="BQ365" s="8"/>
      <c r="BR365" s="8"/>
      <c r="BS365" s="8"/>
      <c r="BT365" s="8"/>
      <c r="BU365" s="8"/>
      <c r="BV365" s="8"/>
      <c r="BW365" s="8"/>
      <c r="BX365" s="8"/>
      <c r="BY365" s="8"/>
      <c r="BZ365" s="8"/>
      <c r="CA365" s="8"/>
      <c r="CB365" s="8"/>
      <c r="CC365" s="8"/>
      <c r="CD365" s="8"/>
      <c r="CE365" s="8"/>
      <c r="CF365" s="8">
        <v>1</v>
      </c>
      <c r="CG365" s="8"/>
      <c r="CH365" s="8"/>
      <c r="CI365" s="8"/>
      <c r="CJ365" s="8"/>
      <c r="CK365" s="8">
        <v>1</v>
      </c>
      <c r="CL365" s="8"/>
      <c r="CM365" s="20">
        <v>1</v>
      </c>
    </row>
    <row r="366" spans="1:91" x14ac:dyDescent="0.2">
      <c r="A366" s="26">
        <v>362</v>
      </c>
      <c r="B366" s="33" t="s">
        <v>993</v>
      </c>
      <c r="C366" s="12" t="s">
        <v>679</v>
      </c>
      <c r="D366" s="10" t="s">
        <v>203</v>
      </c>
      <c r="E366" s="10">
        <v>31</v>
      </c>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8"/>
      <c r="AJ366" s="8"/>
      <c r="AK366" s="8"/>
      <c r="AL366" s="8"/>
      <c r="AM366" s="8"/>
      <c r="AN366" s="8"/>
      <c r="AO366" s="8"/>
      <c r="AP366" s="8"/>
      <c r="AQ366" s="8"/>
      <c r="AR366" s="8"/>
      <c r="AS366" s="8"/>
      <c r="AT366" s="8"/>
      <c r="AU366" s="8"/>
      <c r="AV366" s="8"/>
      <c r="AW366" s="8"/>
      <c r="AX366" s="8"/>
      <c r="AY366" s="8"/>
      <c r="AZ366" s="8"/>
      <c r="BA366" s="8"/>
      <c r="BB366" s="8"/>
      <c r="BC366" s="8">
        <v>1</v>
      </c>
      <c r="BD366" s="8">
        <v>1</v>
      </c>
      <c r="BE366" s="8">
        <v>1</v>
      </c>
      <c r="BF366" s="8">
        <v>1</v>
      </c>
      <c r="BG366" s="8">
        <v>3</v>
      </c>
      <c r="BH366" s="8">
        <v>1</v>
      </c>
      <c r="BI366" s="8">
        <v>1</v>
      </c>
      <c r="BJ366" s="8">
        <v>1</v>
      </c>
      <c r="BK366" s="8">
        <v>1</v>
      </c>
      <c r="BL366" s="8">
        <v>1</v>
      </c>
      <c r="BM366" s="8">
        <v>1</v>
      </c>
      <c r="BN366" s="8">
        <v>1</v>
      </c>
      <c r="BO366" s="8">
        <v>1</v>
      </c>
      <c r="BP366" s="8">
        <v>1</v>
      </c>
      <c r="BQ366" s="8">
        <v>1</v>
      </c>
      <c r="BR366" s="8">
        <v>1</v>
      </c>
      <c r="BS366" s="8">
        <v>1</v>
      </c>
      <c r="BT366" s="8">
        <v>1</v>
      </c>
      <c r="BU366" s="8">
        <v>1</v>
      </c>
      <c r="BV366" s="8">
        <v>1</v>
      </c>
      <c r="BW366" s="8">
        <v>1</v>
      </c>
      <c r="BX366" s="8">
        <v>1</v>
      </c>
      <c r="BY366" s="8"/>
      <c r="BZ366" s="8"/>
      <c r="CA366" s="8"/>
      <c r="CB366" s="8"/>
      <c r="CC366" s="8"/>
      <c r="CD366" s="8"/>
      <c r="CE366" s="8"/>
      <c r="CF366" s="8">
        <v>1</v>
      </c>
      <c r="CG366" s="8"/>
      <c r="CH366" s="8"/>
      <c r="CI366" s="8"/>
      <c r="CJ366" s="8"/>
      <c r="CK366" s="8">
        <v>2</v>
      </c>
      <c r="CL366" s="8"/>
      <c r="CM366" s="20">
        <v>4</v>
      </c>
    </row>
    <row r="367" spans="1:91" ht="13.5" thickBot="1" x14ac:dyDescent="0.25">
      <c r="A367" s="44">
        <v>363</v>
      </c>
      <c r="B367" s="56" t="s">
        <v>995</v>
      </c>
      <c r="C367" s="45" t="s">
        <v>680</v>
      </c>
      <c r="D367" s="46" t="s">
        <v>203</v>
      </c>
      <c r="E367" s="46">
        <v>28</v>
      </c>
      <c r="F367" s="48"/>
      <c r="G367" s="48"/>
      <c r="H367" s="48"/>
      <c r="I367" s="4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8"/>
      <c r="AJ367" s="8"/>
      <c r="AK367" s="8"/>
      <c r="AL367" s="8"/>
      <c r="AM367" s="8"/>
      <c r="AN367" s="8"/>
      <c r="AO367" s="8"/>
      <c r="AP367" s="8"/>
      <c r="AQ367" s="8"/>
      <c r="AR367" s="8"/>
      <c r="AS367" s="8"/>
      <c r="AT367" s="8"/>
      <c r="AU367" s="8"/>
      <c r="AV367" s="8"/>
      <c r="AW367" s="8"/>
      <c r="AX367" s="8"/>
      <c r="AY367" s="8"/>
      <c r="AZ367" s="8"/>
      <c r="BA367" s="8"/>
      <c r="BB367" s="8"/>
      <c r="BC367" s="8"/>
      <c r="BD367" s="8"/>
      <c r="BE367" s="8"/>
      <c r="BF367" s="8"/>
      <c r="BG367" s="8"/>
      <c r="BH367" s="8"/>
      <c r="BI367" s="8"/>
      <c r="BJ367" s="8"/>
      <c r="BK367" s="8"/>
      <c r="BL367" s="8"/>
      <c r="BM367" s="8"/>
      <c r="BN367" s="8"/>
      <c r="BO367" s="8"/>
      <c r="BP367" s="8"/>
      <c r="BQ367" s="8"/>
      <c r="BR367" s="8"/>
      <c r="BS367" s="8"/>
      <c r="BT367" s="8"/>
      <c r="BU367" s="8"/>
      <c r="BV367" s="8"/>
      <c r="BW367" s="8"/>
      <c r="BX367" s="8"/>
      <c r="BY367" s="8"/>
      <c r="BZ367" s="8"/>
      <c r="CA367" s="8"/>
      <c r="CB367" s="8"/>
      <c r="CC367" s="8"/>
      <c r="CD367" s="8"/>
      <c r="CE367" s="48"/>
      <c r="CF367" s="48"/>
      <c r="CG367" s="48"/>
      <c r="CH367" s="48"/>
      <c r="CI367" s="48">
        <v>28</v>
      </c>
      <c r="CJ367" s="48"/>
      <c r="CK367" s="48"/>
      <c r="CL367" s="48"/>
      <c r="CM367" s="47"/>
    </row>
    <row r="368" spans="1:91" ht="13.5" thickBot="1" x14ac:dyDescent="0.25">
      <c r="A368" s="101" t="s">
        <v>207</v>
      </c>
      <c r="B368" s="102"/>
      <c r="C368" s="103"/>
      <c r="D368" s="22" t="s">
        <v>203</v>
      </c>
      <c r="E368" s="60">
        <f>SUM(E5:E367)</f>
        <v>24488</v>
      </c>
      <c r="F368" s="40">
        <f>SUM(F5:F367)</f>
        <v>105</v>
      </c>
      <c r="G368" s="40">
        <f t="shared" ref="G368:CM368" si="0">SUM(G5:G367)</f>
        <v>106</v>
      </c>
      <c r="H368" s="40">
        <f t="shared" si="0"/>
        <v>105</v>
      </c>
      <c r="I368" s="40">
        <f t="shared" si="0"/>
        <v>105</v>
      </c>
      <c r="J368" s="60">
        <f t="shared" si="0"/>
        <v>109</v>
      </c>
      <c r="K368" s="60">
        <f t="shared" si="0"/>
        <v>218</v>
      </c>
      <c r="L368" s="60">
        <f t="shared" si="0"/>
        <v>109</v>
      </c>
      <c r="M368" s="60">
        <f t="shared" si="0"/>
        <v>109</v>
      </c>
      <c r="N368" s="60">
        <f t="shared" si="0"/>
        <v>109</v>
      </c>
      <c r="O368" s="60">
        <f t="shared" si="0"/>
        <v>109</v>
      </c>
      <c r="P368" s="60">
        <f t="shared" si="0"/>
        <v>109</v>
      </c>
      <c r="Q368" s="60">
        <f t="shared" si="0"/>
        <v>109</v>
      </c>
      <c r="R368" s="60">
        <f t="shared" si="0"/>
        <v>109</v>
      </c>
      <c r="S368" s="60">
        <f t="shared" si="0"/>
        <v>109</v>
      </c>
      <c r="T368" s="60">
        <f t="shared" si="0"/>
        <v>218</v>
      </c>
      <c r="U368" s="60">
        <f t="shared" si="0"/>
        <v>109</v>
      </c>
      <c r="V368" s="60">
        <f t="shared" si="0"/>
        <v>218</v>
      </c>
      <c r="W368" s="60">
        <f t="shared" si="0"/>
        <v>763</v>
      </c>
      <c r="X368" s="60">
        <f t="shared" si="0"/>
        <v>109</v>
      </c>
      <c r="Y368" s="60">
        <f t="shared" si="0"/>
        <v>109</v>
      </c>
      <c r="Z368" s="60">
        <f t="shared" si="0"/>
        <v>327</v>
      </c>
      <c r="AA368" s="60">
        <f t="shared" si="0"/>
        <v>109</v>
      </c>
      <c r="AB368" s="60">
        <f t="shared" si="0"/>
        <v>218</v>
      </c>
      <c r="AC368" s="60">
        <f t="shared" si="0"/>
        <v>109</v>
      </c>
      <c r="AD368" s="60">
        <f t="shared" si="0"/>
        <v>218</v>
      </c>
      <c r="AE368" s="60">
        <f t="shared" si="0"/>
        <v>109</v>
      </c>
      <c r="AF368" s="60">
        <f t="shared" si="0"/>
        <v>109</v>
      </c>
      <c r="AG368" s="60">
        <f t="shared" si="0"/>
        <v>109</v>
      </c>
      <c r="AH368" s="60">
        <f t="shared" si="0"/>
        <v>109</v>
      </c>
      <c r="AI368" s="60">
        <f t="shared" si="0"/>
        <v>109</v>
      </c>
      <c r="AJ368" s="60">
        <f t="shared" si="0"/>
        <v>109</v>
      </c>
      <c r="AK368" s="60">
        <f t="shared" si="0"/>
        <v>109</v>
      </c>
      <c r="AL368" s="60">
        <f t="shared" si="0"/>
        <v>109</v>
      </c>
      <c r="AM368" s="60">
        <f t="shared" si="0"/>
        <v>109</v>
      </c>
      <c r="AN368" s="60">
        <f t="shared" si="0"/>
        <v>109</v>
      </c>
      <c r="AO368" s="60">
        <f t="shared" si="0"/>
        <v>109</v>
      </c>
      <c r="AP368" s="60">
        <f t="shared" si="0"/>
        <v>218</v>
      </c>
      <c r="AQ368" s="60">
        <f t="shared" si="0"/>
        <v>109</v>
      </c>
      <c r="AR368" s="60">
        <f t="shared" si="0"/>
        <v>109</v>
      </c>
      <c r="AS368" s="60">
        <f t="shared" si="0"/>
        <v>109</v>
      </c>
      <c r="AT368" s="60">
        <f t="shared" si="0"/>
        <v>109</v>
      </c>
      <c r="AU368" s="60">
        <f t="shared" si="0"/>
        <v>109</v>
      </c>
      <c r="AV368" s="60">
        <f t="shared" si="0"/>
        <v>109</v>
      </c>
      <c r="AW368" s="60">
        <f t="shared" si="0"/>
        <v>109</v>
      </c>
      <c r="AX368" s="60">
        <f t="shared" si="0"/>
        <v>109</v>
      </c>
      <c r="AY368" s="60">
        <f t="shared" si="0"/>
        <v>109</v>
      </c>
      <c r="AZ368" s="60">
        <f t="shared" si="0"/>
        <v>218</v>
      </c>
      <c r="BA368" s="60">
        <f t="shared" si="0"/>
        <v>109</v>
      </c>
      <c r="BB368" s="60">
        <f t="shared" si="0"/>
        <v>109</v>
      </c>
      <c r="BC368" s="60">
        <f t="shared" si="0"/>
        <v>318</v>
      </c>
      <c r="BD368" s="60">
        <f t="shared" si="0"/>
        <v>318</v>
      </c>
      <c r="BE368" s="60">
        <f t="shared" si="0"/>
        <v>318</v>
      </c>
      <c r="BF368" s="60">
        <f t="shared" si="0"/>
        <v>318</v>
      </c>
      <c r="BG368" s="60">
        <f t="shared" si="0"/>
        <v>954</v>
      </c>
      <c r="BH368" s="60">
        <f t="shared" si="0"/>
        <v>318</v>
      </c>
      <c r="BI368" s="60">
        <f t="shared" si="0"/>
        <v>318</v>
      </c>
      <c r="BJ368" s="60">
        <f t="shared" si="0"/>
        <v>318</v>
      </c>
      <c r="BK368" s="60">
        <f t="shared" si="0"/>
        <v>318</v>
      </c>
      <c r="BL368" s="60">
        <f t="shared" si="0"/>
        <v>318</v>
      </c>
      <c r="BM368" s="60">
        <f t="shared" si="0"/>
        <v>318</v>
      </c>
      <c r="BN368" s="60">
        <f t="shared" si="0"/>
        <v>318</v>
      </c>
      <c r="BO368" s="60">
        <f t="shared" si="0"/>
        <v>318</v>
      </c>
      <c r="BP368" s="60">
        <f t="shared" si="0"/>
        <v>318</v>
      </c>
      <c r="BQ368" s="60">
        <f t="shared" si="0"/>
        <v>318</v>
      </c>
      <c r="BR368" s="60">
        <f t="shared" si="0"/>
        <v>318</v>
      </c>
      <c r="BS368" s="60">
        <f t="shared" si="0"/>
        <v>318</v>
      </c>
      <c r="BT368" s="60">
        <f t="shared" si="0"/>
        <v>318</v>
      </c>
      <c r="BU368" s="60">
        <f t="shared" si="0"/>
        <v>318</v>
      </c>
      <c r="BV368" s="60">
        <f t="shared" si="0"/>
        <v>318</v>
      </c>
      <c r="BW368" s="60">
        <f t="shared" si="0"/>
        <v>318</v>
      </c>
      <c r="BX368" s="60">
        <f t="shared" si="0"/>
        <v>318</v>
      </c>
      <c r="BY368" s="60">
        <f t="shared" si="0"/>
        <v>381</v>
      </c>
      <c r="BZ368" s="60">
        <f t="shared" si="0"/>
        <v>381</v>
      </c>
      <c r="CA368" s="60">
        <f t="shared" si="0"/>
        <v>381</v>
      </c>
      <c r="CB368" s="60">
        <f t="shared" si="0"/>
        <v>381</v>
      </c>
      <c r="CC368" s="60">
        <f t="shared" si="0"/>
        <v>381</v>
      </c>
      <c r="CD368" s="60">
        <f t="shared" si="0"/>
        <v>381</v>
      </c>
      <c r="CE368" s="60">
        <f t="shared" si="0"/>
        <v>122</v>
      </c>
      <c r="CF368" s="60">
        <f t="shared" si="0"/>
        <v>113</v>
      </c>
      <c r="CG368" s="60">
        <f t="shared" si="0"/>
        <v>384</v>
      </c>
      <c r="CH368" s="60">
        <f t="shared" si="0"/>
        <v>59</v>
      </c>
      <c r="CI368" s="60">
        <f t="shared" si="0"/>
        <v>4666</v>
      </c>
      <c r="CJ368" s="40">
        <f t="shared" si="0"/>
        <v>515</v>
      </c>
      <c r="CK368" s="40">
        <f t="shared" si="0"/>
        <v>513</v>
      </c>
      <c r="CL368" s="40">
        <f t="shared" si="0"/>
        <v>770</v>
      </c>
      <c r="CM368" s="61">
        <f t="shared" si="0"/>
        <v>467</v>
      </c>
    </row>
  </sheetData>
  <mergeCells count="2">
    <mergeCell ref="A368:C368"/>
    <mergeCell ref="A2:K3"/>
  </mergeCells>
  <printOptions horizontalCentered="1" verticalCentered="1"/>
  <pageMargins left="0.11811023622047245" right="0.11811023622047245" top="0.19685039370078741" bottom="0.19685039370078741" header="0.31496062992125984" footer="0.31496062992125984"/>
  <pageSetup paperSize="9"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topLeftCell="A85" workbookViewId="0">
      <selection activeCell="A35" sqref="A35"/>
    </sheetView>
  </sheetViews>
  <sheetFormatPr defaultRowHeight="15" x14ac:dyDescent="0.25"/>
  <cols>
    <col min="1" max="1" width="48" bestFit="1" customWidth="1"/>
    <col min="2" max="2" width="84.5703125" bestFit="1" customWidth="1"/>
    <col min="3" max="3" width="44.85546875" bestFit="1" customWidth="1"/>
  </cols>
  <sheetData>
    <row r="1" spans="1:3" s="1" customFormat="1" ht="12.75" x14ac:dyDescent="0.2">
      <c r="A1" s="25" t="s">
        <v>990</v>
      </c>
      <c r="B1" s="25"/>
      <c r="C1" s="2"/>
    </row>
    <row r="2" spans="1:3" s="1" customFormat="1" ht="12.75" x14ac:dyDescent="0.2">
      <c r="A2" s="100" t="s">
        <v>991</v>
      </c>
      <c r="B2" s="100"/>
      <c r="C2" s="100"/>
    </row>
    <row r="3" spans="1:3" s="1" customFormat="1" ht="28.5" customHeight="1" x14ac:dyDescent="0.2">
      <c r="A3" s="100"/>
      <c r="B3" s="100"/>
      <c r="C3" s="100"/>
    </row>
    <row r="4" spans="1:3" x14ac:dyDescent="0.25">
      <c r="A4" s="68" t="s">
        <v>795</v>
      </c>
      <c r="B4" s="68" t="s">
        <v>796</v>
      </c>
      <c r="C4" s="68" t="s">
        <v>797</v>
      </c>
    </row>
    <row r="5" spans="1:3" x14ac:dyDescent="0.25">
      <c r="A5" s="69" t="s">
        <v>798</v>
      </c>
      <c r="B5" s="69" t="s">
        <v>799</v>
      </c>
      <c r="C5" s="69" t="s">
        <v>800</v>
      </c>
    </row>
    <row r="6" spans="1:3" x14ac:dyDescent="0.25">
      <c r="A6" s="69" t="s">
        <v>798</v>
      </c>
      <c r="B6" s="69" t="s">
        <v>799</v>
      </c>
      <c r="C6" s="69" t="s">
        <v>801</v>
      </c>
    </row>
    <row r="7" spans="1:3" x14ac:dyDescent="0.25">
      <c r="A7" s="69" t="s">
        <v>798</v>
      </c>
      <c r="B7" s="69" t="s">
        <v>802</v>
      </c>
      <c r="C7" s="69" t="s">
        <v>803</v>
      </c>
    </row>
    <row r="8" spans="1:3" x14ac:dyDescent="0.25">
      <c r="A8" s="69" t="s">
        <v>798</v>
      </c>
      <c r="B8" s="69" t="s">
        <v>799</v>
      </c>
      <c r="C8" s="69" t="s">
        <v>804</v>
      </c>
    </row>
    <row r="9" spans="1:3" x14ac:dyDescent="0.25">
      <c r="A9" s="69" t="s">
        <v>798</v>
      </c>
      <c r="B9" s="69" t="s">
        <v>799</v>
      </c>
      <c r="C9" s="69" t="s">
        <v>805</v>
      </c>
    </row>
    <row r="10" spans="1:3" x14ac:dyDescent="0.25">
      <c r="A10" s="69" t="s">
        <v>798</v>
      </c>
      <c r="B10" s="69" t="s">
        <v>799</v>
      </c>
      <c r="C10" s="69" t="s">
        <v>806</v>
      </c>
    </row>
    <row r="11" spans="1:3" x14ac:dyDescent="0.25">
      <c r="A11" s="69" t="s">
        <v>798</v>
      </c>
      <c r="B11" s="69" t="s">
        <v>807</v>
      </c>
      <c r="C11" s="69" t="s">
        <v>808</v>
      </c>
    </row>
    <row r="12" spans="1:3" x14ac:dyDescent="0.25">
      <c r="A12" s="69" t="s">
        <v>798</v>
      </c>
      <c r="B12" s="69" t="s">
        <v>799</v>
      </c>
      <c r="C12" s="69" t="s">
        <v>809</v>
      </c>
    </row>
    <row r="13" spans="1:3" x14ac:dyDescent="0.25">
      <c r="A13" s="69" t="s">
        <v>798</v>
      </c>
      <c r="B13" s="69" t="s">
        <v>810</v>
      </c>
      <c r="C13" s="69" t="s">
        <v>811</v>
      </c>
    </row>
    <row r="14" spans="1:3" x14ac:dyDescent="0.25">
      <c r="A14" s="69" t="s">
        <v>798</v>
      </c>
      <c r="B14" s="69" t="s">
        <v>812</v>
      </c>
      <c r="C14" s="69" t="s">
        <v>813</v>
      </c>
    </row>
    <row r="15" spans="1:3" x14ac:dyDescent="0.25">
      <c r="A15" s="69" t="s">
        <v>798</v>
      </c>
      <c r="B15" s="69" t="s">
        <v>814</v>
      </c>
      <c r="C15" s="69" t="s">
        <v>815</v>
      </c>
    </row>
    <row r="16" spans="1:3" x14ac:dyDescent="0.25">
      <c r="A16" s="69" t="s">
        <v>798</v>
      </c>
      <c r="B16" s="69" t="s">
        <v>816</v>
      </c>
      <c r="C16" s="69" t="s">
        <v>817</v>
      </c>
    </row>
    <row r="17" spans="1:3" x14ac:dyDescent="0.25">
      <c r="A17" s="69" t="s">
        <v>798</v>
      </c>
      <c r="B17" s="69" t="s">
        <v>799</v>
      </c>
      <c r="C17" s="69" t="s">
        <v>818</v>
      </c>
    </row>
    <row r="18" spans="1:3" x14ac:dyDescent="0.25">
      <c r="A18" s="69" t="s">
        <v>798</v>
      </c>
      <c r="B18" s="69" t="s">
        <v>799</v>
      </c>
      <c r="C18" s="69" t="s">
        <v>819</v>
      </c>
    </row>
    <row r="19" spans="1:3" x14ac:dyDescent="0.25">
      <c r="A19" s="69" t="s">
        <v>798</v>
      </c>
      <c r="B19" s="69" t="s">
        <v>799</v>
      </c>
      <c r="C19" s="69" t="s">
        <v>820</v>
      </c>
    </row>
    <row r="20" spans="1:3" x14ac:dyDescent="0.25">
      <c r="A20" s="69" t="s">
        <v>798</v>
      </c>
      <c r="B20" s="69" t="s">
        <v>802</v>
      </c>
      <c r="C20" s="69" t="s">
        <v>821</v>
      </c>
    </row>
    <row r="21" spans="1:3" x14ac:dyDescent="0.25">
      <c r="A21" s="69" t="s">
        <v>798</v>
      </c>
      <c r="B21" s="69" t="s">
        <v>802</v>
      </c>
      <c r="C21" s="69" t="s">
        <v>822</v>
      </c>
    </row>
    <row r="22" spans="1:3" x14ac:dyDescent="0.25">
      <c r="A22" s="69" t="s">
        <v>798</v>
      </c>
      <c r="B22" s="69" t="s">
        <v>799</v>
      </c>
      <c r="C22" s="69" t="s">
        <v>823</v>
      </c>
    </row>
    <row r="23" spans="1:3" x14ac:dyDescent="0.25">
      <c r="A23" s="69" t="s">
        <v>798</v>
      </c>
      <c r="B23" s="69" t="s">
        <v>799</v>
      </c>
      <c r="C23" s="69" t="s">
        <v>824</v>
      </c>
    </row>
    <row r="24" spans="1:3" x14ac:dyDescent="0.25">
      <c r="A24" s="69" t="s">
        <v>798</v>
      </c>
      <c r="B24" s="69" t="s">
        <v>799</v>
      </c>
      <c r="C24" s="69" t="s">
        <v>825</v>
      </c>
    </row>
    <row r="25" spans="1:3" x14ac:dyDescent="0.25">
      <c r="A25" s="69" t="s">
        <v>798</v>
      </c>
      <c r="B25" s="69" t="s">
        <v>799</v>
      </c>
      <c r="C25" s="69" t="s">
        <v>826</v>
      </c>
    </row>
    <row r="26" spans="1:3" x14ac:dyDescent="0.25">
      <c r="A26" s="69" t="s">
        <v>798</v>
      </c>
      <c r="B26" s="69" t="s">
        <v>799</v>
      </c>
      <c r="C26" s="69" t="s">
        <v>827</v>
      </c>
    </row>
    <row r="27" spans="1:3" x14ac:dyDescent="0.25">
      <c r="A27" s="69" t="s">
        <v>798</v>
      </c>
      <c r="B27" s="69" t="s">
        <v>799</v>
      </c>
      <c r="C27" s="69" t="s">
        <v>828</v>
      </c>
    </row>
    <row r="28" spans="1:3" x14ac:dyDescent="0.25">
      <c r="A28" s="69" t="s">
        <v>798</v>
      </c>
      <c r="B28" s="69" t="s">
        <v>799</v>
      </c>
      <c r="C28" s="69" t="s">
        <v>829</v>
      </c>
    </row>
    <row r="29" spans="1:3" x14ac:dyDescent="0.25">
      <c r="A29" s="69" t="s">
        <v>798</v>
      </c>
      <c r="B29" s="69" t="s">
        <v>799</v>
      </c>
      <c r="C29" s="69" t="s">
        <v>830</v>
      </c>
    </row>
    <row r="30" spans="1:3" x14ac:dyDescent="0.25">
      <c r="A30" s="69" t="s">
        <v>798</v>
      </c>
      <c r="B30" s="69" t="s">
        <v>802</v>
      </c>
      <c r="C30" s="69" t="s">
        <v>831</v>
      </c>
    </row>
    <row r="31" spans="1:3" x14ac:dyDescent="0.25">
      <c r="A31" s="69" t="s">
        <v>798</v>
      </c>
      <c r="B31" s="69" t="s">
        <v>799</v>
      </c>
      <c r="C31" s="69" t="s">
        <v>832</v>
      </c>
    </row>
    <row r="32" spans="1:3" x14ac:dyDescent="0.25">
      <c r="A32" s="69" t="s">
        <v>798</v>
      </c>
      <c r="B32" s="69" t="s">
        <v>799</v>
      </c>
      <c r="C32" s="69" t="s">
        <v>833</v>
      </c>
    </row>
    <row r="33" spans="1:3" x14ac:dyDescent="0.25">
      <c r="A33" s="69" t="s">
        <v>798</v>
      </c>
      <c r="B33" s="69" t="s">
        <v>834</v>
      </c>
      <c r="C33" s="69" t="s">
        <v>835</v>
      </c>
    </row>
    <row r="34" spans="1:3" x14ac:dyDescent="0.25">
      <c r="A34" s="69" t="s">
        <v>798</v>
      </c>
      <c r="B34" s="69" t="s">
        <v>836</v>
      </c>
      <c r="C34" s="69" t="s">
        <v>837</v>
      </c>
    </row>
    <row r="35" spans="1:3" x14ac:dyDescent="0.25">
      <c r="A35" s="69" t="s">
        <v>798</v>
      </c>
      <c r="B35" s="69" t="s">
        <v>799</v>
      </c>
      <c r="C35" s="69" t="s">
        <v>838</v>
      </c>
    </row>
    <row r="36" spans="1:3" x14ac:dyDescent="0.25">
      <c r="A36" s="69" t="s">
        <v>798</v>
      </c>
      <c r="B36" s="69" t="s">
        <v>799</v>
      </c>
      <c r="C36" s="69" t="s">
        <v>839</v>
      </c>
    </row>
    <row r="37" spans="1:3" x14ac:dyDescent="0.25">
      <c r="A37" s="69" t="s">
        <v>798</v>
      </c>
      <c r="B37" s="69" t="s">
        <v>799</v>
      </c>
      <c r="C37" s="69" t="s">
        <v>840</v>
      </c>
    </row>
    <row r="38" spans="1:3" x14ac:dyDescent="0.25">
      <c r="A38" s="69" t="s">
        <v>798</v>
      </c>
      <c r="B38" s="69" t="s">
        <v>799</v>
      </c>
      <c r="C38" s="69" t="s">
        <v>841</v>
      </c>
    </row>
    <row r="39" spans="1:3" x14ac:dyDescent="0.25">
      <c r="A39" s="69" t="s">
        <v>798</v>
      </c>
      <c r="B39" s="69" t="s">
        <v>802</v>
      </c>
      <c r="C39" s="69" t="s">
        <v>842</v>
      </c>
    </row>
    <row r="40" spans="1:3" x14ac:dyDescent="0.25">
      <c r="A40" s="69" t="s">
        <v>798</v>
      </c>
      <c r="B40" s="69" t="s">
        <v>799</v>
      </c>
      <c r="C40" s="69" t="s">
        <v>843</v>
      </c>
    </row>
    <row r="41" spans="1:3" x14ac:dyDescent="0.25">
      <c r="A41" s="69" t="s">
        <v>798</v>
      </c>
      <c r="B41" s="69" t="s">
        <v>799</v>
      </c>
      <c r="C41" s="69" t="s">
        <v>844</v>
      </c>
    </row>
    <row r="42" spans="1:3" x14ac:dyDescent="0.25">
      <c r="A42" s="69" t="s">
        <v>798</v>
      </c>
      <c r="B42" s="69" t="s">
        <v>799</v>
      </c>
      <c r="C42" s="69" t="s">
        <v>845</v>
      </c>
    </row>
    <row r="43" spans="1:3" x14ac:dyDescent="0.25">
      <c r="A43" s="69" t="s">
        <v>798</v>
      </c>
      <c r="B43" s="69" t="s">
        <v>799</v>
      </c>
      <c r="C43" s="69" t="s">
        <v>846</v>
      </c>
    </row>
    <row r="44" spans="1:3" x14ac:dyDescent="0.25">
      <c r="A44" s="69" t="s">
        <v>798</v>
      </c>
      <c r="B44" s="69" t="s">
        <v>799</v>
      </c>
      <c r="C44" s="69" t="s">
        <v>847</v>
      </c>
    </row>
    <row r="45" spans="1:3" x14ac:dyDescent="0.25">
      <c r="A45" s="69" t="s">
        <v>798</v>
      </c>
      <c r="B45" s="69" t="s">
        <v>799</v>
      </c>
      <c r="C45" s="69" t="s">
        <v>848</v>
      </c>
    </row>
    <row r="46" spans="1:3" x14ac:dyDescent="0.25">
      <c r="A46" s="69" t="s">
        <v>798</v>
      </c>
      <c r="B46" s="69" t="s">
        <v>802</v>
      </c>
      <c r="C46" s="69" t="s">
        <v>849</v>
      </c>
    </row>
    <row r="47" spans="1:3" x14ac:dyDescent="0.25">
      <c r="A47" s="69" t="s">
        <v>798</v>
      </c>
      <c r="B47" s="69" t="s">
        <v>799</v>
      </c>
      <c r="C47" s="69" t="s">
        <v>850</v>
      </c>
    </row>
    <row r="48" spans="1:3" x14ac:dyDescent="0.25">
      <c r="A48" s="69" t="s">
        <v>798</v>
      </c>
      <c r="B48" s="69" t="s">
        <v>851</v>
      </c>
      <c r="C48" s="69" t="s">
        <v>852</v>
      </c>
    </row>
    <row r="49" spans="1:3" x14ac:dyDescent="0.25">
      <c r="A49" s="69" t="s">
        <v>798</v>
      </c>
      <c r="B49" s="69" t="s">
        <v>853</v>
      </c>
      <c r="C49" s="69" t="s">
        <v>854</v>
      </c>
    </row>
    <row r="50" spans="1:3" x14ac:dyDescent="0.25">
      <c r="A50" s="69" t="s">
        <v>798</v>
      </c>
      <c r="B50" s="69" t="s">
        <v>851</v>
      </c>
      <c r="C50" s="69" t="s">
        <v>855</v>
      </c>
    </row>
    <row r="51" spans="1:3" x14ac:dyDescent="0.25">
      <c r="A51" s="69" t="s">
        <v>798</v>
      </c>
      <c r="B51" s="69" t="s">
        <v>856</v>
      </c>
      <c r="C51" s="69" t="s">
        <v>857</v>
      </c>
    </row>
    <row r="52" spans="1:3" x14ac:dyDescent="0.25">
      <c r="A52" s="69" t="s">
        <v>798</v>
      </c>
      <c r="B52" s="69" t="s">
        <v>799</v>
      </c>
      <c r="C52" s="69" t="s">
        <v>858</v>
      </c>
    </row>
    <row r="53" spans="1:3" x14ac:dyDescent="0.25">
      <c r="A53" s="69" t="s">
        <v>798</v>
      </c>
      <c r="B53" s="69" t="s">
        <v>802</v>
      </c>
      <c r="C53" s="69" t="s">
        <v>859</v>
      </c>
    </row>
    <row r="54" spans="1:3" x14ac:dyDescent="0.25">
      <c r="A54" s="69" t="s">
        <v>798</v>
      </c>
      <c r="B54" s="69" t="s">
        <v>799</v>
      </c>
      <c r="C54" s="69" t="s">
        <v>860</v>
      </c>
    </row>
    <row r="55" spans="1:3" x14ac:dyDescent="0.25">
      <c r="A55" s="69" t="s">
        <v>798</v>
      </c>
      <c r="B55" s="69" t="s">
        <v>799</v>
      </c>
      <c r="C55" s="69" t="s">
        <v>861</v>
      </c>
    </row>
    <row r="56" spans="1:3" x14ac:dyDescent="0.25">
      <c r="A56" s="69" t="s">
        <v>798</v>
      </c>
      <c r="B56" s="69" t="s">
        <v>799</v>
      </c>
      <c r="C56" s="69" t="s">
        <v>862</v>
      </c>
    </row>
    <row r="57" spans="1:3" x14ac:dyDescent="0.25">
      <c r="A57" s="69" t="s">
        <v>798</v>
      </c>
      <c r="B57" s="69" t="s">
        <v>799</v>
      </c>
      <c r="C57" s="69" t="s">
        <v>863</v>
      </c>
    </row>
    <row r="58" spans="1:3" x14ac:dyDescent="0.25">
      <c r="A58" s="69" t="s">
        <v>798</v>
      </c>
      <c r="B58" s="69" t="s">
        <v>799</v>
      </c>
      <c r="C58" s="69" t="s">
        <v>864</v>
      </c>
    </row>
    <row r="59" spans="1:3" x14ac:dyDescent="0.25">
      <c r="A59" s="69" t="s">
        <v>798</v>
      </c>
      <c r="B59" s="69" t="s">
        <v>799</v>
      </c>
      <c r="C59" s="69" t="s">
        <v>865</v>
      </c>
    </row>
    <row r="60" spans="1:3" x14ac:dyDescent="0.25">
      <c r="A60" s="69" t="s">
        <v>798</v>
      </c>
      <c r="B60" s="69" t="s">
        <v>802</v>
      </c>
      <c r="C60" s="69" t="s">
        <v>866</v>
      </c>
    </row>
    <row r="61" spans="1:3" x14ac:dyDescent="0.25">
      <c r="A61" s="69" t="s">
        <v>798</v>
      </c>
      <c r="B61" s="69" t="s">
        <v>799</v>
      </c>
      <c r="C61" s="69" t="s">
        <v>867</v>
      </c>
    </row>
    <row r="62" spans="1:3" x14ac:dyDescent="0.25">
      <c r="A62" s="69" t="s">
        <v>798</v>
      </c>
      <c r="B62" s="69" t="s">
        <v>868</v>
      </c>
      <c r="C62" s="69" t="s">
        <v>869</v>
      </c>
    </row>
    <row r="63" spans="1:3" x14ac:dyDescent="0.25">
      <c r="A63" s="69" t="s">
        <v>798</v>
      </c>
      <c r="B63" s="69" t="s">
        <v>799</v>
      </c>
      <c r="C63" s="74" t="s">
        <v>964</v>
      </c>
    </row>
    <row r="64" spans="1:3" x14ac:dyDescent="0.25">
      <c r="A64" s="69" t="s">
        <v>798</v>
      </c>
      <c r="B64" s="69" t="s">
        <v>799</v>
      </c>
      <c r="C64" s="69" t="s">
        <v>870</v>
      </c>
    </row>
    <row r="65" spans="1:3" x14ac:dyDescent="0.25">
      <c r="A65" s="69" t="s">
        <v>871</v>
      </c>
      <c r="B65" s="69" t="s">
        <v>872</v>
      </c>
      <c r="C65" s="69" t="s">
        <v>873</v>
      </c>
    </row>
    <row r="66" spans="1:3" x14ac:dyDescent="0.25">
      <c r="A66" s="69" t="s">
        <v>871</v>
      </c>
      <c r="B66" s="69" t="s">
        <v>874</v>
      </c>
      <c r="C66" s="69" t="s">
        <v>875</v>
      </c>
    </row>
    <row r="67" spans="1:3" x14ac:dyDescent="0.25">
      <c r="A67" s="69" t="s">
        <v>871</v>
      </c>
      <c r="B67" s="69" t="s">
        <v>874</v>
      </c>
      <c r="C67" s="69" t="s">
        <v>876</v>
      </c>
    </row>
    <row r="68" spans="1:3" x14ac:dyDescent="0.25">
      <c r="A68" s="69" t="s">
        <v>871</v>
      </c>
      <c r="B68" s="69" t="s">
        <v>874</v>
      </c>
      <c r="C68" s="69" t="s">
        <v>877</v>
      </c>
    </row>
    <row r="69" spans="1:3" x14ac:dyDescent="0.25">
      <c r="A69" s="69" t="s">
        <v>871</v>
      </c>
      <c r="B69" s="69" t="s">
        <v>874</v>
      </c>
      <c r="C69" s="69" t="s">
        <v>878</v>
      </c>
    </row>
    <row r="70" spans="1:3" x14ac:dyDescent="0.25">
      <c r="A70" s="69" t="s">
        <v>871</v>
      </c>
      <c r="B70" s="69" t="s">
        <v>874</v>
      </c>
      <c r="C70" s="69" t="s">
        <v>879</v>
      </c>
    </row>
    <row r="71" spans="1:3" x14ac:dyDescent="0.25">
      <c r="A71" s="69" t="s">
        <v>871</v>
      </c>
      <c r="B71" s="69" t="s">
        <v>874</v>
      </c>
      <c r="C71" s="69" t="s">
        <v>880</v>
      </c>
    </row>
    <row r="72" spans="1:3" x14ac:dyDescent="0.25">
      <c r="A72" s="69" t="s">
        <v>871</v>
      </c>
      <c r="B72" s="69" t="s">
        <v>874</v>
      </c>
      <c r="C72" s="69" t="s">
        <v>881</v>
      </c>
    </row>
    <row r="73" spans="1:3" x14ac:dyDescent="0.25">
      <c r="A73" s="69" t="s">
        <v>871</v>
      </c>
      <c r="B73" s="69" t="s">
        <v>874</v>
      </c>
      <c r="C73" s="69" t="s">
        <v>882</v>
      </c>
    </row>
    <row r="74" spans="1:3" x14ac:dyDescent="0.25">
      <c r="A74" s="69" t="s">
        <v>871</v>
      </c>
      <c r="B74" s="69" t="s">
        <v>874</v>
      </c>
      <c r="C74" s="69" t="s">
        <v>883</v>
      </c>
    </row>
    <row r="75" spans="1:3" x14ac:dyDescent="0.25">
      <c r="A75" s="69" t="s">
        <v>871</v>
      </c>
      <c r="B75" s="69" t="s">
        <v>874</v>
      </c>
      <c r="C75" s="69" t="s">
        <v>884</v>
      </c>
    </row>
    <row r="76" spans="1:3" x14ac:dyDescent="0.25">
      <c r="A76" s="69" t="s">
        <v>871</v>
      </c>
      <c r="B76" s="69" t="s">
        <v>885</v>
      </c>
      <c r="C76" s="69" t="s">
        <v>886</v>
      </c>
    </row>
    <row r="77" spans="1:3" x14ac:dyDescent="0.25">
      <c r="A77" s="69" t="s">
        <v>871</v>
      </c>
      <c r="B77" s="69" t="s">
        <v>887</v>
      </c>
      <c r="C77" s="69" t="s">
        <v>888</v>
      </c>
    </row>
    <row r="78" spans="1:3" x14ac:dyDescent="0.25">
      <c r="A78" s="69" t="s">
        <v>871</v>
      </c>
      <c r="B78" s="69" t="s">
        <v>889</v>
      </c>
      <c r="C78" s="69" t="s">
        <v>890</v>
      </c>
    </row>
    <row r="79" spans="1:3" x14ac:dyDescent="0.25">
      <c r="A79" s="69" t="s">
        <v>871</v>
      </c>
      <c r="B79" s="69" t="s">
        <v>891</v>
      </c>
      <c r="C79" s="69" t="s">
        <v>892</v>
      </c>
    </row>
    <row r="80" spans="1:3" x14ac:dyDescent="0.25">
      <c r="A80" s="69" t="s">
        <v>871</v>
      </c>
      <c r="B80" s="69" t="s">
        <v>893</v>
      </c>
      <c r="C80" s="69" t="s">
        <v>894</v>
      </c>
    </row>
    <row r="81" spans="1:3" x14ac:dyDescent="0.25">
      <c r="A81" s="69" t="s">
        <v>871</v>
      </c>
      <c r="B81" s="69" t="s">
        <v>895</v>
      </c>
      <c r="C81" s="69" t="s">
        <v>896</v>
      </c>
    </row>
    <row r="82" spans="1:3" x14ac:dyDescent="0.25">
      <c r="A82" s="69" t="s">
        <v>871</v>
      </c>
      <c r="B82" s="69" t="s">
        <v>897</v>
      </c>
      <c r="C82" s="69" t="s">
        <v>898</v>
      </c>
    </row>
    <row r="83" spans="1:3" x14ac:dyDescent="0.25">
      <c r="A83" s="69" t="s">
        <v>871</v>
      </c>
      <c r="B83" s="69" t="s">
        <v>899</v>
      </c>
      <c r="C83" s="69" t="s">
        <v>900</v>
      </c>
    </row>
    <row r="84" spans="1:3" x14ac:dyDescent="0.25">
      <c r="A84" s="69" t="s">
        <v>871</v>
      </c>
      <c r="B84" s="69" t="s">
        <v>901</v>
      </c>
      <c r="C84" s="69" t="s">
        <v>902</v>
      </c>
    </row>
    <row r="85" spans="1:3" x14ac:dyDescent="0.25">
      <c r="A85" s="69" t="s">
        <v>871</v>
      </c>
      <c r="B85" s="69" t="s">
        <v>903</v>
      </c>
      <c r="C85" s="69" t="s">
        <v>904</v>
      </c>
    </row>
    <row r="86" spans="1:3" x14ac:dyDescent="0.25">
      <c r="A86" s="69" t="s">
        <v>871</v>
      </c>
      <c r="B86" s="69" t="s">
        <v>905</v>
      </c>
      <c r="C86" s="69" t="s">
        <v>906</v>
      </c>
    </row>
    <row r="87" spans="1:3" x14ac:dyDescent="0.25">
      <c r="A87" s="69" t="s">
        <v>871</v>
      </c>
      <c r="B87" s="69" t="s">
        <v>907</v>
      </c>
      <c r="C87" s="69" t="s">
        <v>908</v>
      </c>
    </row>
    <row r="88" spans="1:3" x14ac:dyDescent="0.25">
      <c r="A88" s="69" t="s">
        <v>871</v>
      </c>
      <c r="B88" s="69" t="s">
        <v>909</v>
      </c>
      <c r="C88" s="69" t="s">
        <v>910</v>
      </c>
    </row>
    <row r="89" spans="1:3" x14ac:dyDescent="0.25">
      <c r="A89" s="69" t="s">
        <v>911</v>
      </c>
      <c r="B89" s="69" t="s">
        <v>912</v>
      </c>
      <c r="C89" s="69" t="s">
        <v>913</v>
      </c>
    </row>
    <row r="90" spans="1:3" x14ac:dyDescent="0.25">
      <c r="A90" s="69" t="s">
        <v>911</v>
      </c>
      <c r="B90" s="69" t="s">
        <v>912</v>
      </c>
      <c r="C90" s="69" t="s">
        <v>914</v>
      </c>
    </row>
    <row r="91" spans="1:3" x14ac:dyDescent="0.25">
      <c r="A91" s="69" t="s">
        <v>911</v>
      </c>
      <c r="B91" s="69" t="s">
        <v>915</v>
      </c>
      <c r="C91" s="69" t="s">
        <v>916</v>
      </c>
    </row>
    <row r="92" spans="1:3" x14ac:dyDescent="0.25">
      <c r="A92" s="69" t="s">
        <v>911</v>
      </c>
      <c r="B92" s="69" t="s">
        <v>917</v>
      </c>
      <c r="C92" s="69" t="s">
        <v>918</v>
      </c>
    </row>
    <row r="93" spans="1:3" x14ac:dyDescent="0.25">
      <c r="A93" s="69" t="s">
        <v>911</v>
      </c>
      <c r="B93" s="69" t="s">
        <v>917</v>
      </c>
      <c r="C93" s="69" t="s">
        <v>919</v>
      </c>
    </row>
    <row r="94" spans="1:3" x14ac:dyDescent="0.25">
      <c r="A94" s="69" t="s">
        <v>911</v>
      </c>
      <c r="B94" s="69" t="s">
        <v>920</v>
      </c>
      <c r="C94" s="69" t="s">
        <v>921</v>
      </c>
    </row>
    <row r="95" spans="1:3" x14ac:dyDescent="0.25">
      <c r="A95" s="69" t="s">
        <v>922</v>
      </c>
      <c r="B95" s="69" t="s">
        <v>923</v>
      </c>
      <c r="C95" s="69" t="s">
        <v>924</v>
      </c>
    </row>
    <row r="96" spans="1:3" x14ac:dyDescent="0.25">
      <c r="A96" s="69" t="s">
        <v>922</v>
      </c>
      <c r="B96" s="69" t="s">
        <v>925</v>
      </c>
      <c r="C96" s="69" t="s">
        <v>926</v>
      </c>
    </row>
    <row r="97" spans="1:3" x14ac:dyDescent="0.25">
      <c r="A97" s="69" t="s">
        <v>922</v>
      </c>
      <c r="B97" s="69" t="s">
        <v>927</v>
      </c>
      <c r="C97" s="70" t="s">
        <v>928</v>
      </c>
    </row>
    <row r="98" spans="1:3" x14ac:dyDescent="0.25">
      <c r="A98" s="69" t="s">
        <v>922</v>
      </c>
      <c r="B98" s="69" t="s">
        <v>929</v>
      </c>
      <c r="C98" s="70" t="s">
        <v>930</v>
      </c>
    </row>
    <row r="99" spans="1:3" x14ac:dyDescent="0.25">
      <c r="A99" s="69" t="s">
        <v>931</v>
      </c>
      <c r="B99" s="69" t="s">
        <v>932</v>
      </c>
      <c r="C99" s="69" t="s">
        <v>933</v>
      </c>
    </row>
    <row r="100" spans="1:3" x14ac:dyDescent="0.25">
      <c r="A100" s="69" t="s">
        <v>934</v>
      </c>
      <c r="B100" s="70" t="s">
        <v>935</v>
      </c>
      <c r="C100" s="69" t="s">
        <v>936</v>
      </c>
    </row>
    <row r="101" spans="1:3" x14ac:dyDescent="0.25">
      <c r="A101" s="69" t="s">
        <v>937</v>
      </c>
      <c r="B101" s="70" t="s">
        <v>938</v>
      </c>
      <c r="C101" s="70" t="s">
        <v>939</v>
      </c>
    </row>
    <row r="102" spans="1:3" x14ac:dyDescent="0.25">
      <c r="A102" s="69" t="s">
        <v>940</v>
      </c>
      <c r="B102" s="70" t="s">
        <v>941</v>
      </c>
      <c r="C102" s="70" t="s">
        <v>942</v>
      </c>
    </row>
    <row r="103" spans="1:3" x14ac:dyDescent="0.25">
      <c r="A103" s="69" t="s">
        <v>943</v>
      </c>
      <c r="B103" s="70" t="s">
        <v>944</v>
      </c>
      <c r="C103" s="70" t="s">
        <v>945</v>
      </c>
    </row>
    <row r="104" spans="1:3" x14ac:dyDescent="0.25">
      <c r="A104" s="69" t="s">
        <v>946</v>
      </c>
      <c r="B104" s="70" t="s">
        <v>944</v>
      </c>
      <c r="C104" s="70" t="s">
        <v>947</v>
      </c>
    </row>
    <row r="105" spans="1:3" x14ac:dyDescent="0.25">
      <c r="A105" s="69" t="s">
        <v>948</v>
      </c>
      <c r="B105" s="70" t="s">
        <v>944</v>
      </c>
      <c r="C105" s="70" t="s">
        <v>949</v>
      </c>
    </row>
    <row r="106" spans="1:3" x14ac:dyDescent="0.25">
      <c r="A106" s="69" t="s">
        <v>950</v>
      </c>
      <c r="B106" s="70" t="s">
        <v>944</v>
      </c>
      <c r="C106" s="70" t="s">
        <v>951</v>
      </c>
    </row>
    <row r="107" spans="1:3" x14ac:dyDescent="0.25">
      <c r="A107" s="69" t="s">
        <v>952</v>
      </c>
      <c r="B107" s="70" t="s">
        <v>944</v>
      </c>
      <c r="C107" s="70" t="s">
        <v>949</v>
      </c>
    </row>
    <row r="109" spans="1:3" x14ac:dyDescent="0.25">
      <c r="A109" s="29" t="s">
        <v>953</v>
      </c>
      <c r="B109" s="75" t="s">
        <v>965</v>
      </c>
    </row>
  </sheetData>
  <mergeCells count="1">
    <mergeCell ref="A2:C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3</vt:i4>
      </vt:variant>
    </vt:vector>
  </HeadingPairs>
  <TitlesOfParts>
    <vt:vector size="3" baseType="lpstr">
      <vt:lpstr>Cast_II</vt:lpstr>
      <vt:lpstr>Cast_II_rozdelenie</vt:lpstr>
      <vt:lpstr>Cast_II_miesta_dodania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vladka</dc:creator>
  <cp:lastModifiedBy>vladka</cp:lastModifiedBy>
  <cp:lastPrinted>2016-02-24T18:06:21Z</cp:lastPrinted>
  <dcterms:created xsi:type="dcterms:W3CDTF">2016-02-24T17:33:33Z</dcterms:created>
  <dcterms:modified xsi:type="dcterms:W3CDTF">2018-05-30T13:44:16Z</dcterms:modified>
</cp:coreProperties>
</file>