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miroslav.dubovsky\Desktop\Nezamestnanost_absolventov_2022-2023\"/>
    </mc:Choice>
  </mc:AlternateContent>
  <bookViews>
    <workbookView xWindow="0" yWindow="0" windowWidth="28800" windowHeight="14235"/>
  </bookViews>
  <sheets>
    <sheet name="titul" sheetId="1" r:id="rId1"/>
    <sheet name="BA" sheetId="2" r:id="rId2"/>
    <sheet name="TT" sheetId="3" r:id="rId3"/>
    <sheet name="TN" sheetId="4" r:id="rId4"/>
    <sheet name="NR" sheetId="5" r:id="rId5"/>
    <sheet name="ZA" sheetId="6" r:id="rId6"/>
    <sheet name="BB" sheetId="7" r:id="rId7"/>
    <sheet name="PO" sheetId="8" r:id="rId8"/>
    <sheet name="KE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7" i="8" l="1"/>
  <c r="M98" i="6"/>
  <c r="L7" i="6"/>
  <c r="L55" i="6"/>
  <c r="M20" i="5"/>
  <c r="L8" i="5"/>
  <c r="L42" i="5"/>
  <c r="L59" i="5"/>
  <c r="L90" i="5"/>
  <c r="J50" i="5"/>
  <c r="M43" i="4"/>
  <c r="M61" i="3"/>
  <c r="M44" i="3"/>
  <c r="M21" i="3"/>
  <c r="H60" i="4" l="1"/>
  <c r="I117" i="8"/>
  <c r="H117" i="8"/>
  <c r="M106" i="2"/>
  <c r="M107" i="2"/>
  <c r="L106" i="2"/>
  <c r="L107" i="2"/>
  <c r="J106" i="2"/>
  <c r="J107" i="2"/>
  <c r="J6" i="7"/>
  <c r="L6" i="7"/>
  <c r="M6" i="7"/>
  <c r="J7" i="7"/>
  <c r="L7" i="7"/>
  <c r="M7" i="7"/>
  <c r="J8" i="7"/>
  <c r="L8" i="7"/>
  <c r="M8" i="7"/>
  <c r="J9" i="7"/>
  <c r="L9" i="7"/>
  <c r="M9" i="7"/>
  <c r="J10" i="7"/>
  <c r="L10" i="7"/>
  <c r="M10" i="7"/>
  <c r="J11" i="7"/>
  <c r="L11" i="7"/>
  <c r="M11" i="7"/>
  <c r="J12" i="7"/>
  <c r="L12" i="7"/>
  <c r="M12" i="7"/>
  <c r="J13" i="7"/>
  <c r="L13" i="7"/>
  <c r="M13" i="7"/>
  <c r="J14" i="7"/>
  <c r="L14" i="7"/>
  <c r="M14" i="7"/>
  <c r="J15" i="7"/>
  <c r="L15" i="7"/>
  <c r="M15" i="7"/>
  <c r="J16" i="7"/>
  <c r="L16" i="7"/>
  <c r="M16" i="7"/>
  <c r="J17" i="7"/>
  <c r="L17" i="7"/>
  <c r="M17" i="7"/>
  <c r="J18" i="7"/>
  <c r="L18" i="7"/>
  <c r="M18" i="7"/>
  <c r="J19" i="7"/>
  <c r="L19" i="7"/>
  <c r="M19" i="7"/>
  <c r="J20" i="7"/>
  <c r="L20" i="7"/>
  <c r="M20" i="7"/>
  <c r="J21" i="7"/>
  <c r="L21" i="7"/>
  <c r="M21" i="7"/>
  <c r="J22" i="7"/>
  <c r="L22" i="7"/>
  <c r="M22" i="7"/>
  <c r="J23" i="7"/>
  <c r="L23" i="7"/>
  <c r="M23" i="7"/>
  <c r="J24" i="7"/>
  <c r="L24" i="7"/>
  <c r="M24" i="7"/>
  <c r="J25" i="7"/>
  <c r="L25" i="7"/>
  <c r="M25" i="7"/>
  <c r="J26" i="7"/>
  <c r="L26" i="7"/>
  <c r="M26" i="7"/>
  <c r="J27" i="7"/>
  <c r="L27" i="7"/>
  <c r="M27" i="7"/>
  <c r="J28" i="7"/>
  <c r="L28" i="7"/>
  <c r="M28" i="7"/>
  <c r="J29" i="7"/>
  <c r="L29" i="7"/>
  <c r="M29" i="7"/>
  <c r="J30" i="7"/>
  <c r="L30" i="7"/>
  <c r="M30" i="7"/>
  <c r="J31" i="7"/>
  <c r="L31" i="7"/>
  <c r="M31" i="7"/>
  <c r="J32" i="7"/>
  <c r="L32" i="7"/>
  <c r="M32" i="7"/>
  <c r="J33" i="7"/>
  <c r="L33" i="7"/>
  <c r="M33" i="7"/>
  <c r="J34" i="7"/>
  <c r="L34" i="7"/>
  <c r="M34" i="7"/>
  <c r="J35" i="7"/>
  <c r="L35" i="7"/>
  <c r="M35" i="7"/>
  <c r="J36" i="7"/>
  <c r="L36" i="7"/>
  <c r="M36" i="7"/>
  <c r="J37" i="7"/>
  <c r="L37" i="7"/>
  <c r="M37" i="7"/>
  <c r="J38" i="7"/>
  <c r="L38" i="7"/>
  <c r="M38" i="7"/>
  <c r="J39" i="7"/>
  <c r="L39" i="7"/>
  <c r="M39" i="7"/>
  <c r="J40" i="7"/>
  <c r="L40" i="7"/>
  <c r="M40" i="7"/>
  <c r="J41" i="7"/>
  <c r="L41" i="7"/>
  <c r="M41" i="7"/>
  <c r="J42" i="7"/>
  <c r="L42" i="7"/>
  <c r="M42" i="7"/>
  <c r="J43" i="7"/>
  <c r="L43" i="7"/>
  <c r="M43" i="7"/>
  <c r="J44" i="7"/>
  <c r="L44" i="7"/>
  <c r="M44" i="7"/>
  <c r="J45" i="7"/>
  <c r="L45" i="7"/>
  <c r="M45" i="7"/>
  <c r="J46" i="7"/>
  <c r="L46" i="7"/>
  <c r="M46" i="7"/>
  <c r="J47" i="7"/>
  <c r="L47" i="7"/>
  <c r="M47" i="7"/>
  <c r="J48" i="7"/>
  <c r="L48" i="7"/>
  <c r="M48" i="7"/>
  <c r="J49" i="7"/>
  <c r="L49" i="7"/>
  <c r="M49" i="7"/>
  <c r="J50" i="7"/>
  <c r="L50" i="7"/>
  <c r="M50" i="7"/>
  <c r="J51" i="7"/>
  <c r="L51" i="7"/>
  <c r="M51" i="7"/>
  <c r="J52" i="7"/>
  <c r="L52" i="7"/>
  <c r="M52" i="7"/>
  <c r="J53" i="7"/>
  <c r="L53" i="7"/>
  <c r="M53" i="7"/>
  <c r="J54" i="7"/>
  <c r="L54" i="7"/>
  <c r="M54" i="7"/>
  <c r="J55" i="7"/>
  <c r="L55" i="7"/>
  <c r="M55" i="7"/>
  <c r="J56" i="7"/>
  <c r="L56" i="7"/>
  <c r="M56" i="7"/>
  <c r="J57" i="7"/>
  <c r="L57" i="7"/>
  <c r="M57" i="7"/>
  <c r="J58" i="7"/>
  <c r="L58" i="7"/>
  <c r="M58" i="7"/>
  <c r="J59" i="7"/>
  <c r="L59" i="7"/>
  <c r="M59" i="7"/>
  <c r="J60" i="7"/>
  <c r="L60" i="7"/>
  <c r="M60" i="7"/>
  <c r="J61" i="7"/>
  <c r="L61" i="7"/>
  <c r="M61" i="7"/>
  <c r="J62" i="7"/>
  <c r="L62" i="7"/>
  <c r="M62" i="7"/>
  <c r="J63" i="7"/>
  <c r="L63" i="7"/>
  <c r="M63" i="7"/>
  <c r="J64" i="7"/>
  <c r="L64" i="7"/>
  <c r="M64" i="7"/>
  <c r="J65" i="7"/>
  <c r="L65" i="7"/>
  <c r="M65" i="7"/>
  <c r="J66" i="7"/>
  <c r="L66" i="7"/>
  <c r="M66" i="7"/>
  <c r="J67" i="7"/>
  <c r="L67" i="7"/>
  <c r="M67" i="7"/>
  <c r="J68" i="7"/>
  <c r="L68" i="7"/>
  <c r="M68" i="7"/>
  <c r="J69" i="7"/>
  <c r="L69" i="7"/>
  <c r="M69" i="7"/>
  <c r="J70" i="7"/>
  <c r="L70" i="7"/>
  <c r="M70" i="7"/>
  <c r="J71" i="7"/>
  <c r="L71" i="7"/>
  <c r="M71" i="7"/>
  <c r="J72" i="7"/>
  <c r="L72" i="7"/>
  <c r="M72" i="7"/>
  <c r="J73" i="7"/>
  <c r="L73" i="7"/>
  <c r="M73" i="7"/>
  <c r="J74" i="7"/>
  <c r="L74" i="7"/>
  <c r="M74" i="7"/>
  <c r="J75" i="7"/>
  <c r="L75" i="7"/>
  <c r="M75" i="7"/>
  <c r="J76" i="7"/>
  <c r="L76" i="7"/>
  <c r="M76" i="7"/>
  <c r="J77" i="7"/>
  <c r="L77" i="7"/>
  <c r="M77" i="7"/>
  <c r="J78" i="7"/>
  <c r="L78" i="7"/>
  <c r="M78" i="7"/>
  <c r="J79" i="7"/>
  <c r="L79" i="7"/>
  <c r="M79" i="7"/>
  <c r="J80" i="7"/>
  <c r="L80" i="7"/>
  <c r="M80" i="7"/>
  <c r="J81" i="7"/>
  <c r="L81" i="7"/>
  <c r="M81" i="7"/>
  <c r="J82" i="7"/>
  <c r="L82" i="7"/>
  <c r="M82" i="7"/>
  <c r="J83" i="7"/>
  <c r="L83" i="7"/>
  <c r="M83" i="7"/>
  <c r="J84" i="7"/>
  <c r="L84" i="7"/>
  <c r="M84" i="7"/>
  <c r="J85" i="7"/>
  <c r="L85" i="7"/>
  <c r="M85" i="7"/>
  <c r="J86" i="7"/>
  <c r="L86" i="7"/>
  <c r="M86" i="7"/>
  <c r="J87" i="7"/>
  <c r="L87" i="7"/>
  <c r="M87" i="7"/>
  <c r="J88" i="7"/>
  <c r="L88" i="7"/>
  <c r="M88" i="7"/>
  <c r="J89" i="7"/>
  <c r="L89" i="7"/>
  <c r="M89" i="7"/>
  <c r="J90" i="7"/>
  <c r="L90" i="7"/>
  <c r="M90" i="7"/>
  <c r="J91" i="7"/>
  <c r="L91" i="7"/>
  <c r="M91" i="7"/>
  <c r="J92" i="7"/>
  <c r="L92" i="7"/>
  <c r="M92" i="7"/>
  <c r="J93" i="7"/>
  <c r="L93" i="7"/>
  <c r="M93" i="7"/>
  <c r="J94" i="7"/>
  <c r="L94" i="7"/>
  <c r="M94" i="7"/>
  <c r="J95" i="7"/>
  <c r="L95" i="7"/>
  <c r="M95" i="7"/>
  <c r="J96" i="7"/>
  <c r="L96" i="7"/>
  <c r="M96" i="7"/>
  <c r="M9" i="2" l="1"/>
  <c r="J8" i="2"/>
  <c r="M7" i="9" l="1"/>
  <c r="M35" i="9"/>
  <c r="L37" i="9"/>
  <c r="M63" i="8"/>
  <c r="M97" i="8"/>
  <c r="M87" i="8"/>
  <c r="J107" i="8"/>
  <c r="L96" i="6"/>
  <c r="L56" i="4"/>
  <c r="M25" i="2"/>
  <c r="M30" i="2"/>
  <c r="M8" i="2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7" i="6"/>
  <c r="L98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M6" i="6"/>
  <c r="L6" i="6"/>
  <c r="J6" i="6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2" i="3"/>
  <c r="M63" i="3"/>
  <c r="M64" i="3"/>
  <c r="M65" i="3"/>
  <c r="M66" i="3"/>
  <c r="M67" i="3"/>
  <c r="M68" i="3"/>
  <c r="M69" i="3"/>
  <c r="M70" i="3"/>
  <c r="M71" i="3"/>
  <c r="M72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56" i="4"/>
  <c r="J25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7" i="4"/>
  <c r="J58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8" i="8"/>
  <c r="M89" i="8"/>
  <c r="M90" i="8"/>
  <c r="M91" i="8"/>
  <c r="M92" i="8"/>
  <c r="M93" i="8"/>
  <c r="M94" i="8"/>
  <c r="M95" i="8"/>
  <c r="M96" i="8"/>
  <c r="M98" i="8"/>
  <c r="M99" i="8"/>
  <c r="M100" i="8"/>
  <c r="M101" i="8"/>
  <c r="M102" i="8"/>
  <c r="M103" i="8"/>
  <c r="M104" i="8"/>
  <c r="M105" i="8"/>
  <c r="M106" i="8"/>
  <c r="M108" i="8"/>
  <c r="M109" i="8"/>
  <c r="M110" i="8"/>
  <c r="M111" i="8"/>
  <c r="M112" i="8"/>
  <c r="M113" i="8"/>
  <c r="M114" i="8"/>
  <c r="M115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8" i="8"/>
  <c r="J109" i="8"/>
  <c r="J110" i="8"/>
  <c r="J111" i="8"/>
  <c r="J112" i="8"/>
  <c r="J113" i="8"/>
  <c r="J114" i="8"/>
  <c r="J115" i="8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L7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M7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6" i="2"/>
  <c r="M27" i="2"/>
  <c r="M28" i="2"/>
  <c r="M29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J7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I98" i="7"/>
  <c r="H98" i="7"/>
  <c r="K60" i="4" l="1"/>
  <c r="K74" i="3"/>
  <c r="I74" i="3"/>
  <c r="H109" i="2" l="1"/>
  <c r="K117" i="8" l="1"/>
  <c r="K98" i="7"/>
  <c r="I92" i="5"/>
  <c r="K92" i="5"/>
  <c r="H92" i="5"/>
  <c r="I60" i="4"/>
  <c r="K106" i="9" l="1"/>
  <c r="I106" i="9"/>
  <c r="H106" i="9"/>
  <c r="M6" i="9"/>
  <c r="L6" i="9"/>
  <c r="J6" i="9"/>
  <c r="M6" i="8"/>
  <c r="L6" i="8"/>
  <c r="J6" i="8"/>
  <c r="K100" i="6"/>
  <c r="I100" i="6"/>
  <c r="H100" i="6"/>
  <c r="M6" i="5"/>
  <c r="L6" i="5"/>
  <c r="J6" i="5"/>
  <c r="M6" i="4"/>
  <c r="L6" i="4"/>
  <c r="J6" i="4"/>
  <c r="H74" i="3"/>
  <c r="K109" i="2"/>
  <c r="I109" i="2"/>
  <c r="M6" i="2"/>
  <c r="L6" i="2"/>
  <c r="J6" i="2"/>
</calcChain>
</file>

<file path=xl/sharedStrings.xml><?xml version="1.0" encoding="utf-8"?>
<sst xmlns="http://schemas.openxmlformats.org/spreadsheetml/2006/main" count="4361" uniqueCount="1232">
  <si>
    <t>Evidovaná nezamestnanosť</t>
  </si>
  <si>
    <t xml:space="preserve">podľa jednotlivých </t>
  </si>
  <si>
    <t>stredných škôl</t>
  </si>
  <si>
    <t xml:space="preserve">  štatistický prehľad</t>
  </si>
  <si>
    <t>Anotácia výstupu:</t>
  </si>
  <si>
    <t xml:space="preserve">Štatistický výstup obsahuje prehľad ukazovateľov nezamestnanosti za jednotlivé stredné </t>
  </si>
  <si>
    <t xml:space="preserve">Identifikačná časť obsahuje kód školy, názov, adresu, okres, druh školy a zriaďovateľa. </t>
  </si>
  <si>
    <r>
      <t xml:space="preserve">Zdrojom dát o nezamestnaných absolventoch je informačný systém </t>
    </r>
    <r>
      <rPr>
        <b/>
        <sz val="10"/>
        <rFont val="Arial CE"/>
        <family val="2"/>
        <charset val="238"/>
      </rPr>
      <t>Ústredia práce</t>
    </r>
    <r>
      <rPr>
        <sz val="10"/>
        <rFont val="Arial CE"/>
        <family val="2"/>
        <charset val="238"/>
      </rPr>
      <t xml:space="preserve"> </t>
    </r>
  </si>
  <si>
    <r>
      <rPr>
        <b/>
        <sz val="10"/>
        <rFont val="Arial CE"/>
        <family val="2"/>
        <charset val="238"/>
      </rPr>
      <t>sociálnych vecí a rodiny.</t>
    </r>
    <r>
      <rPr>
        <sz val="10"/>
        <rFont val="Arial CE"/>
        <family val="2"/>
        <charset val="238"/>
      </rPr>
      <t xml:space="preserve"> Údaje o absolventoch škôl sú z databáz </t>
    </r>
    <r>
      <rPr>
        <b/>
        <sz val="10"/>
        <rFont val="Arial CE"/>
        <family val="2"/>
        <charset val="238"/>
      </rPr>
      <t>Centra vedecko-</t>
    </r>
  </si>
  <si>
    <r>
      <rPr>
        <b/>
        <sz val="10"/>
        <rFont val="Arial"/>
        <family val="2"/>
        <charset val="238"/>
      </rPr>
      <t>technických informácií SR</t>
    </r>
    <r>
      <rPr>
        <sz val="10"/>
        <rFont val="Arial"/>
        <family val="2"/>
        <charset val="238"/>
      </rPr>
      <t xml:space="preserve">. </t>
    </r>
  </si>
  <si>
    <t>Použité skratky a vzorce:</t>
  </si>
  <si>
    <t>AMN</t>
  </si>
  <si>
    <t>absolventská miera nezamestnanosti</t>
  </si>
  <si>
    <t>AMN = AN/A</t>
  </si>
  <si>
    <t>AN</t>
  </si>
  <si>
    <t xml:space="preserve">nezamestnaní absolventi </t>
  </si>
  <si>
    <t>A</t>
  </si>
  <si>
    <t>AB index</t>
  </si>
  <si>
    <t>index absorpcie</t>
  </si>
  <si>
    <t>AB index = 1- AN(máj) / AN(september)</t>
  </si>
  <si>
    <t>i/j</t>
  </si>
  <si>
    <t>Spracovali:</t>
  </si>
  <si>
    <t>Ing. Štefan Dian</t>
  </si>
  <si>
    <t>Mgr. Miroslav Dubovský</t>
  </si>
  <si>
    <t>Odbor metodiky a tvorby informácií školstva</t>
  </si>
  <si>
    <t>Centrum vedecko-technických informácií SR</t>
  </si>
  <si>
    <t>Bratislava</t>
  </si>
  <si>
    <t>1. Nezamestnanosť absolventov stredných škôl v Bratislavskom kraji</t>
  </si>
  <si>
    <t>Kód školy</t>
  </si>
  <si>
    <t>Názov školy</t>
  </si>
  <si>
    <t>Ulica</t>
  </si>
  <si>
    <t>Obec</t>
  </si>
  <si>
    <t>Okres</t>
  </si>
  <si>
    <t>Druh školy</t>
  </si>
  <si>
    <t>Konzervatórium</t>
  </si>
  <si>
    <t>Bratislava-Staré Mesto</t>
  </si>
  <si>
    <t>Bratislava I</t>
  </si>
  <si>
    <t>Gymnázium</t>
  </si>
  <si>
    <t>Gymnázium Jána Papánka</t>
  </si>
  <si>
    <t>Stredná priemyselná škola elektrotechnická</t>
  </si>
  <si>
    <t>Gymnázium Matky Alexie</t>
  </si>
  <si>
    <t>Stredná priemyselná škola strojnícka</t>
  </si>
  <si>
    <t>Základná škola a GYMNÁZIUM s vyučovacím jazykom maďarským - Magyar Tannyelvű Alapiskola és Gimnázium</t>
  </si>
  <si>
    <t>Gymnázium sv. Uršule ako organizačná zložka Spojenej školy sv. Uršule</t>
  </si>
  <si>
    <t>súkromník</t>
  </si>
  <si>
    <t>Bratislava-Ružinov</t>
  </si>
  <si>
    <t>Bratislava II</t>
  </si>
  <si>
    <t>Stredná zdravotnícka škola</t>
  </si>
  <si>
    <t>Gymnázium Ladislava Novomeského</t>
  </si>
  <si>
    <t>Súkromná stredná odborná škola</t>
  </si>
  <si>
    <t>Stredná odborná škola kaderníctva a vizážistiky</t>
  </si>
  <si>
    <t>Spojená škola</t>
  </si>
  <si>
    <t>Stredná odborná škola technológií a remesiel</t>
  </si>
  <si>
    <t>Obchodná akadémia</t>
  </si>
  <si>
    <t>Stredná priemyselná škola stavebná a geodetická</t>
  </si>
  <si>
    <t>Gymnázium Federica Garcíu Lorcu</t>
  </si>
  <si>
    <t>Škola umeleckého priemyslu</t>
  </si>
  <si>
    <t>Gymnázium Ivana Horvátha</t>
  </si>
  <si>
    <t>Stredná odborná škola dopravná</t>
  </si>
  <si>
    <t>Stredná odborná škola chemická</t>
  </si>
  <si>
    <t>Stredná priemyselná škola dopravná</t>
  </si>
  <si>
    <t>Súkromná škola umeleckého priemyslu Bohumila Baču</t>
  </si>
  <si>
    <t>Stredná odborná škola obchodu a služieb Samuela Jurkoviča</t>
  </si>
  <si>
    <t>Súkromné gymnázium</t>
  </si>
  <si>
    <t>Bratislava-Vrakuňa</t>
  </si>
  <si>
    <t>Stredná športová škola ako organizačná zložka Spojenej školy</t>
  </si>
  <si>
    <t>Súkromná stredná odborná škola - Gastroškola</t>
  </si>
  <si>
    <t>Súkromná stredná športová škola GAUDEAMUS</t>
  </si>
  <si>
    <t>Stredná športová škola</t>
  </si>
  <si>
    <t>Súkromná stredná odborná škola pedagogická a sociálna</t>
  </si>
  <si>
    <t>Hotelová akadémia</t>
  </si>
  <si>
    <t>Bratislava-Nové Mesto</t>
  </si>
  <si>
    <t>Bratislava III</t>
  </si>
  <si>
    <t>Stredná odborná škola polygrafická</t>
  </si>
  <si>
    <t>Stredná odborná škola masmediálnych a informačných štúdií</t>
  </si>
  <si>
    <t>Bratislava-Rača</t>
  </si>
  <si>
    <t>Stredná odborná škola beauty služieb</t>
  </si>
  <si>
    <t>Stredná odborná škola informačných technológií</t>
  </si>
  <si>
    <t>Stredná odborná škola hotelových služieb a obchodu</t>
  </si>
  <si>
    <t>Gymnázium školských bratov, ako organizačná zložka Spojenej školy de La Salle</t>
  </si>
  <si>
    <t>Súkromná stredná odborná škola HOST</t>
  </si>
  <si>
    <t>Stredná odborná škola elektrotechnická</t>
  </si>
  <si>
    <t>Bratislava-Vajnory</t>
  </si>
  <si>
    <t>Bratislava-Dúbravka</t>
  </si>
  <si>
    <t>Bratislava IV</t>
  </si>
  <si>
    <t>Bratislava-Karlova Ves</t>
  </si>
  <si>
    <t>Súkromná SOŠ automobilová Duálna akadémia</t>
  </si>
  <si>
    <t>Gymnázium, ako organizačná zložka Spojenej školy</t>
  </si>
  <si>
    <t>Škola umeleckého priemyslu Josefa Vydru</t>
  </si>
  <si>
    <t>Stredná odborná škola pedagogická</t>
  </si>
  <si>
    <t>Gymnázium sv. Františka z Assisi, ako organizačná zložka Spojenej školy sv. Františka z Assisi</t>
  </si>
  <si>
    <t>Súkromná stredná odborná škola veterinárna</t>
  </si>
  <si>
    <t>Súkromné konzervatórium ALKANA</t>
  </si>
  <si>
    <t>Gymnázium Alberta Einsteina</t>
  </si>
  <si>
    <t>Bratislava-Petržalka</t>
  </si>
  <si>
    <t>Bratislava V</t>
  </si>
  <si>
    <t>Stredná odborná škola gastronómie a hotelových služieb</t>
  </si>
  <si>
    <t>Obchodná akadémia Imricha Karvaša</t>
  </si>
  <si>
    <t>Bilingválne gymnázium C. S. Lewisa</t>
  </si>
  <si>
    <t>Súkromná škola umeleckého priemyslu animovanej tvorby</t>
  </si>
  <si>
    <t>Súkromná stredná odborná  škola ochrany osôb a majetku</t>
  </si>
  <si>
    <t>Evanjelické lýceum</t>
  </si>
  <si>
    <t>Gymnázium ako organizačná zložka Spojenej školy</t>
  </si>
  <si>
    <t>Stredná odborná škola podnikania</t>
  </si>
  <si>
    <t>Cirkevné konzervatórium</t>
  </si>
  <si>
    <t>Gymnázium Svätej Rodiny, ako organizačná zložka Spojenej školy Svätej Rodiny</t>
  </si>
  <si>
    <t>Súkromná stredná športová škola</t>
  </si>
  <si>
    <t>Stredná odborná škola technická</t>
  </si>
  <si>
    <t>Malacky</t>
  </si>
  <si>
    <t>Pezinok</t>
  </si>
  <si>
    <t>Modra</t>
  </si>
  <si>
    <t>Gymnázium Karola Štúra</t>
  </si>
  <si>
    <t>Stredná odborná škola vinársko - ovocinárska</t>
  </si>
  <si>
    <t>Stredná odborná škola podnikania a služieb</t>
  </si>
  <si>
    <t>Ivanka pri Dunaji</t>
  </si>
  <si>
    <t>Senec</t>
  </si>
  <si>
    <t>Gymnázium Antona Bernoláka</t>
  </si>
  <si>
    <t>Stredná odborná škola automobilová a podnikania</t>
  </si>
  <si>
    <t>Spojená škola s vyučovacím jazykom maďarským</t>
  </si>
  <si>
    <t>Stredná odborná škola zahradnícka ako organizačná zložka Spojenej školy</t>
  </si>
  <si>
    <t>Malinovo</t>
  </si>
  <si>
    <t>2. Nezamestnanosť absolventov stredných škôl v Trnavskom kraji</t>
  </si>
  <si>
    <t>Dunajská Streda</t>
  </si>
  <si>
    <t>Veľký Meder</t>
  </si>
  <si>
    <t>Šamorín</t>
  </si>
  <si>
    <t>Mostová</t>
  </si>
  <si>
    <t>Galanta</t>
  </si>
  <si>
    <t>Sereď</t>
  </si>
  <si>
    <t>Sládkovičovo</t>
  </si>
  <si>
    <t>Hlohovec</t>
  </si>
  <si>
    <t>Piešťany</t>
  </si>
  <si>
    <t>Vrbové</t>
  </si>
  <si>
    <t>Rakovice</t>
  </si>
  <si>
    <t>Senica</t>
  </si>
  <si>
    <t>Skalica</t>
  </si>
  <si>
    <t>Holíč</t>
  </si>
  <si>
    <t>Gbely</t>
  </si>
  <si>
    <t>Trnava</t>
  </si>
  <si>
    <t>Súkromná stredná odborná škola s vyučovacím jazykom maďarským - Magyar Tannyelvü Magán Szakközépiskola</t>
  </si>
  <si>
    <t>Gymnázium Ármina Vámbéryho s vyučovacím jazykom maďarským - Vámbéry Ármin Gimnázium</t>
  </si>
  <si>
    <t>Obchodná akadémia - Kereskedelmi Akadémia</t>
  </si>
  <si>
    <t>Stredná zdravotnícka škola - Egészségugyi Középiskola</t>
  </si>
  <si>
    <t>Súkromná stredná odborná škola SD Jednota</t>
  </si>
  <si>
    <t>Gymnázium Imre Madácha s vyučovacím jazykom maďarským - Madách Imre Magyar Tanítási Nyelvű Gimnázium</t>
  </si>
  <si>
    <t>Súkromné gymnázium s vyučovacím jazykom maďarským - Magyar Tanítási Nyelvu Magángimnázium</t>
  </si>
  <si>
    <t>Gymnázium M. R. Štefánika</t>
  </si>
  <si>
    <t>Stredná odborná škola technická - Múszaki Szakközépiskola</t>
  </si>
  <si>
    <t>Gymnázium Ladislava Dúbravu</t>
  </si>
  <si>
    <t>Súkromná hotelová akadémia SD Jednota</t>
  </si>
  <si>
    <t>Súkromná stredná odborná škola - Magán Szakközépiskola</t>
  </si>
  <si>
    <t>Súkromná stredná odborná škola ADVENTIM - Magán Szakközépiskola ADVENTIM</t>
  </si>
  <si>
    <t>Stredná odborná škola obchodu a služieb</t>
  </si>
  <si>
    <t>Gymnázium Janka Matúšku</t>
  </si>
  <si>
    <t>Gymnázium Zoltána Kodálya s vyučovacím jazykom maďarským - Kodály Zoltán Gimnázium</t>
  </si>
  <si>
    <t>Gymnázium Ivana Kupca</t>
  </si>
  <si>
    <t>Hotelová akadémia Ľudovíta Wintera</t>
  </si>
  <si>
    <t>Gymnázium Pierra de Coubertina</t>
  </si>
  <si>
    <t>Gymnázium Jána Baltazára Magina</t>
  </si>
  <si>
    <t>Stredná odborná škola podnikania v remeslách a službách</t>
  </si>
  <si>
    <t>Súkromná stredná odborná škola podnikania</t>
  </si>
  <si>
    <t>Gymnázium Františka Víťazoslava Sasinka</t>
  </si>
  <si>
    <t>Stredná odborná škola dopravy a služieb</t>
  </si>
  <si>
    <t>Stredná odborná škola strojnícka</t>
  </si>
  <si>
    <t>Súkromná stredná odborná škola VIA HUMANA</t>
  </si>
  <si>
    <t>Súkromná stredná odborná škola Gos-Sk</t>
  </si>
  <si>
    <t>Gymnázium Jána Hollého</t>
  </si>
  <si>
    <t>Stredná odborná škola automobilová</t>
  </si>
  <si>
    <t>Stredná priemyselná škola stavebná Dušana Samuela Jurkoviča</t>
  </si>
  <si>
    <t>Stredná priemyselná škola technická</t>
  </si>
  <si>
    <t>Stredná odborná škola pedagogická bl. Laury</t>
  </si>
  <si>
    <t>Gymnázium Angely Merici</t>
  </si>
  <si>
    <t>Stredná odborná škola poľnohospodárstva a služieb na vidieku</t>
  </si>
  <si>
    <t>Súkromná stredná odborná škola DSA</t>
  </si>
  <si>
    <t>Arcibiskupské gymnázium biskupa P.Jantauscha</t>
  </si>
  <si>
    <t>Súkromné bilingválne gymnázium BESST</t>
  </si>
  <si>
    <t>3. Nezamestnanosť absolventov stredných škôl v Trenčianskom kraji</t>
  </si>
  <si>
    <t>Bánovce nad Bebravou</t>
  </si>
  <si>
    <t>Dubnica nad Váhom</t>
  </si>
  <si>
    <t>Ilava</t>
  </si>
  <si>
    <t>Pruské</t>
  </si>
  <si>
    <t>Nová Dubnica</t>
  </si>
  <si>
    <t>Myjava</t>
  </si>
  <si>
    <t>Nové Mesto nad Váhom</t>
  </si>
  <si>
    <t>Stará Turá</t>
  </si>
  <si>
    <t>Partizánske</t>
  </si>
  <si>
    <t>Považská Bystrica</t>
  </si>
  <si>
    <t>Prievidza</t>
  </si>
  <si>
    <t>Handlová</t>
  </si>
  <si>
    <t>Nováky</t>
  </si>
  <si>
    <t>Púchov</t>
  </si>
  <si>
    <t>Trenčín</t>
  </si>
  <si>
    <t>Trenčianske Teplice</t>
  </si>
  <si>
    <t>Gymnázium Janka Jesenského</t>
  </si>
  <si>
    <t>Stredná priemyselná škola</t>
  </si>
  <si>
    <t>Stredná odborná škola</t>
  </si>
  <si>
    <t>Gymnázium ako organizačná zložka Spojenej školy sv. Jozefa</t>
  </si>
  <si>
    <t>Stredná odborná škola Jána Antonína Baťu</t>
  </si>
  <si>
    <t>Súkromná hotelová akadémia</t>
  </si>
  <si>
    <t>Gymnázium Vavrinca Benedikta Nedožerského</t>
  </si>
  <si>
    <t>Gymnázium Ľudovíta Štúra</t>
  </si>
  <si>
    <t>Stredná zdravotnícka škola Celestíny Šimurkovej v Trenčíne</t>
  </si>
  <si>
    <t>Obchodná akadémia Milana Hodžu</t>
  </si>
  <si>
    <t>Piaristické gymnázium Jozefa Braneckého</t>
  </si>
  <si>
    <t>Stredná priemyselná škola stavebná Emila Belluša</t>
  </si>
  <si>
    <t>Stredná odborná škola letecko - technická</t>
  </si>
  <si>
    <t>Stredná odborná škola pedagogická sv. Andreja-Svorada a Benedikta</t>
  </si>
  <si>
    <t>Súkromné gymnázium FUTURUM</t>
  </si>
  <si>
    <t>4. Nezamestnanosť absolventov stredných škôl v Nitrianskom kraji</t>
  </si>
  <si>
    <t>Komárno</t>
  </si>
  <si>
    <t>Kolárovo</t>
  </si>
  <si>
    <t>Hurbanovo</t>
  </si>
  <si>
    <t>Bátorove Kosihy</t>
  </si>
  <si>
    <t>Kravany nad Dunajom</t>
  </si>
  <si>
    <t>Levice</t>
  </si>
  <si>
    <t>Tlmače</t>
  </si>
  <si>
    <t>Šahy</t>
  </si>
  <si>
    <t>Želiezovce</t>
  </si>
  <si>
    <t>Nitra</t>
  </si>
  <si>
    <t>Vráble</t>
  </si>
  <si>
    <t>Dolné Obdokovce</t>
  </si>
  <si>
    <t>Nové Zámky</t>
  </si>
  <si>
    <t>Šurany</t>
  </si>
  <si>
    <t>Štúrovo</t>
  </si>
  <si>
    <t>Šaľa</t>
  </si>
  <si>
    <t>Topoľčany</t>
  </si>
  <si>
    <t>Zlaté Moravce</t>
  </si>
  <si>
    <t>5. Nezamestnanosť absolventov stredných škôl v Žilinskom kraji</t>
  </si>
  <si>
    <t>Bytča</t>
  </si>
  <si>
    <t>Čadca</t>
  </si>
  <si>
    <t>Krásno nad Kysucou</t>
  </si>
  <si>
    <t>Turzovka</t>
  </si>
  <si>
    <t>Dolný Kubín</t>
  </si>
  <si>
    <t>Kysucké Nové Mesto</t>
  </si>
  <si>
    <t>Liptovský Mikuláš</t>
  </si>
  <si>
    <t>Liptovský Hrádok</t>
  </si>
  <si>
    <t>Martin</t>
  </si>
  <si>
    <t>Sučany</t>
  </si>
  <si>
    <t>Vrútky</t>
  </si>
  <si>
    <t>Námestovo</t>
  </si>
  <si>
    <t>Ružomberok</t>
  </si>
  <si>
    <t>Turčianske Teplice</t>
  </si>
  <si>
    <t>Nižná</t>
  </si>
  <si>
    <t>Tvrdošín</t>
  </si>
  <si>
    <t>Trstená</t>
  </si>
  <si>
    <t>Žilina</t>
  </si>
  <si>
    <t>Rajec</t>
  </si>
  <si>
    <t>6. Nezamestnanosť absolventov stredných škôl v Banskobystrickom kraji</t>
  </si>
  <si>
    <t>Banská Bystrica</t>
  </si>
  <si>
    <t>Banská Štiavnica</t>
  </si>
  <si>
    <t>Brezno</t>
  </si>
  <si>
    <t>Podbrezová</t>
  </si>
  <si>
    <t>Detva</t>
  </si>
  <si>
    <t>Krupina</t>
  </si>
  <si>
    <t>Lučenec</t>
  </si>
  <si>
    <t>Fiľakovo</t>
  </si>
  <si>
    <t>Poltár</t>
  </si>
  <si>
    <t>Tornaľa</t>
  </si>
  <si>
    <t>Revúca</t>
  </si>
  <si>
    <t>Rimavská Sobota</t>
  </si>
  <si>
    <t>Tisovec</t>
  </si>
  <si>
    <t>Hnúšťa</t>
  </si>
  <si>
    <t>Veľký Krtíš</t>
  </si>
  <si>
    <t>Modrý Kameň</t>
  </si>
  <si>
    <t>Želovce</t>
  </si>
  <si>
    <t>Zvolen</t>
  </si>
  <si>
    <t>Očová</t>
  </si>
  <si>
    <t>Žarnovica</t>
  </si>
  <si>
    <t>Hodruša-Hámre</t>
  </si>
  <si>
    <t>Nová Baňa</t>
  </si>
  <si>
    <t>Žiar nad Hronom</t>
  </si>
  <si>
    <t>Hliník nad Hronom</t>
  </si>
  <si>
    <t>Kremnica</t>
  </si>
  <si>
    <t>7. Nezamestnanosť absolventov stredných škôl v Prešovskom kraji</t>
  </si>
  <si>
    <t>Bardejov</t>
  </si>
  <si>
    <t>Humenné</t>
  </si>
  <si>
    <t>Kežmarok</t>
  </si>
  <si>
    <t>Spišská Stará Ves</t>
  </si>
  <si>
    <t>Levoča</t>
  </si>
  <si>
    <t>Medzilaborce</t>
  </si>
  <si>
    <t>Poprad</t>
  </si>
  <si>
    <t>Svit</t>
  </si>
  <si>
    <t>Vysoké Tatry</t>
  </si>
  <si>
    <t>Prešov</t>
  </si>
  <si>
    <t>Lipany</t>
  </si>
  <si>
    <t>Sabinov</t>
  </si>
  <si>
    <t>Snina</t>
  </si>
  <si>
    <t>Stará Ľubovňa</t>
  </si>
  <si>
    <t>Podolínec</t>
  </si>
  <si>
    <t>Stropkov</t>
  </si>
  <si>
    <t>Svidník</t>
  </si>
  <si>
    <t>Giraltovce</t>
  </si>
  <si>
    <t>Vranov nad Topľou</t>
  </si>
  <si>
    <t>Čaklov</t>
  </si>
  <si>
    <t>8. Nezamestnanosť absolventov stredných škôl v Košickom kraji</t>
  </si>
  <si>
    <t>Prakovce</t>
  </si>
  <si>
    <t>Gelnica</t>
  </si>
  <si>
    <t>Moldava nad Bodvou</t>
  </si>
  <si>
    <t>Košice - okolie</t>
  </si>
  <si>
    <t>Košice-Sever</t>
  </si>
  <si>
    <t>Košice I</t>
  </si>
  <si>
    <t>Košice-Staré Mesto</t>
  </si>
  <si>
    <t>Košice-Západ</t>
  </si>
  <si>
    <t>Košice II</t>
  </si>
  <si>
    <t>Košice-Šaca</t>
  </si>
  <si>
    <t>Košice-Sídlisko KVP</t>
  </si>
  <si>
    <t>Košice III</t>
  </si>
  <si>
    <t>Košice-Juh</t>
  </si>
  <si>
    <t>Košice IV</t>
  </si>
  <si>
    <t>Košice-Vyšné Opátske</t>
  </si>
  <si>
    <t>Košice-Barca</t>
  </si>
  <si>
    <t>Košice-Nad jazerom</t>
  </si>
  <si>
    <t>Michalovce</t>
  </si>
  <si>
    <t>Veľké Kapušany</t>
  </si>
  <si>
    <t>Malčice</t>
  </si>
  <si>
    <t>Strážske</t>
  </si>
  <si>
    <t>Rožňava</t>
  </si>
  <si>
    <t>Dobšiná</t>
  </si>
  <si>
    <t>Sobrance</t>
  </si>
  <si>
    <t>Spišská Nová Ves</t>
  </si>
  <si>
    <t>Krompachy</t>
  </si>
  <si>
    <t>Sečovce</t>
  </si>
  <si>
    <t>Trebišov</t>
  </si>
  <si>
    <t>Kráľovský Chlmec</t>
  </si>
  <si>
    <t>Pribeník</t>
  </si>
  <si>
    <t>Stredná priemyselná škola strojnícka a elektrotechnická - Gépipari és Elektrotechnikai Szakközépiskola</t>
  </si>
  <si>
    <t>Gymnázium Hansa Selyeho s vyučovacím jazykom maďarským - Selye János Gimnázium</t>
  </si>
  <si>
    <t>Stredná odborná škola technická - Műszaki Szakközépiskola</t>
  </si>
  <si>
    <t>Súkromná stredná odborná škola s vyučovacím jazykom maďarským - Magyar Tannyelvű Magán Szakközépiskola</t>
  </si>
  <si>
    <t>Stredná odborná škola obchodu a služieb - Kereskedelmi és Szolgáltatóipari Szakközépiskola</t>
  </si>
  <si>
    <t>Gymnázium Ľudovíta Jaroslava Šuleka</t>
  </si>
  <si>
    <t>Stredná priemyselná škola stavebná - Építőipari Szakközépiskola</t>
  </si>
  <si>
    <t>Stredná odborná škola techniky a mechanizácie - Műszaki és Gépesítési Szakközépiskola</t>
  </si>
  <si>
    <t>Cirkevné gymnázium Marianum s vyučovacím jazykom maďarským - Marianum Egyházi Gimnázium</t>
  </si>
  <si>
    <t>Gymnázium Andreja Vrábla</t>
  </si>
  <si>
    <t>Stredná odborná škola služieb</t>
  </si>
  <si>
    <t>Stredná priemyselná škola strojnícka a elektrotechnická</t>
  </si>
  <si>
    <t>Stredná odborná škola techniky a služieb</t>
  </si>
  <si>
    <t>Stredná odborná škola techniky a služieb - Műszaki és Szolgáltatóipari Szakközépiskola</t>
  </si>
  <si>
    <t>Škola umeleckého priemyslu Ladislava Bielika</t>
  </si>
  <si>
    <t>Gymnázium sv. Vincenta de Paul ako organizačná zložka Katolíckej spojenej školy sv. Vincenta de Paul</t>
  </si>
  <si>
    <t>Gymnázium Juraja Szondyho s vyučovacím jazykom maďarským - Szondy György Gimnázium</t>
  </si>
  <si>
    <t>Gymnázium Jána Amosa Komenského - Comenius Gimnázium</t>
  </si>
  <si>
    <t>Stredná odborná škola veterinárna</t>
  </si>
  <si>
    <t>Stredná priemyselná škola stavebná</t>
  </si>
  <si>
    <t>Gymnázium sv. Cyrila a Metoda ako organizačná zložka Spojenej katolíckej školy</t>
  </si>
  <si>
    <t>Stredná odborná škola potravinárska</t>
  </si>
  <si>
    <t>Stredná odborná škola gastronómie a cestovného ruchu</t>
  </si>
  <si>
    <t>Stredná odborná škola stavebná</t>
  </si>
  <si>
    <t>Súkromná stredná odborná škola ANIMUS</t>
  </si>
  <si>
    <t>Súkromné konzervatórium</t>
  </si>
  <si>
    <t>Súkromná škola umeleckého priemyslu</t>
  </si>
  <si>
    <t>Súkromná stredná odborná škola, s vyučovacím jazykom maďarským, Magán Szakközépiskola</t>
  </si>
  <si>
    <t>Stredná odborná škola stavebná - Építészeti Szakközépiskola</t>
  </si>
  <si>
    <t>Stredná zdravotnícka škola - Egészségügyi Középiskola</t>
  </si>
  <si>
    <t>Súkromná spojená škola</t>
  </si>
  <si>
    <t>Stredná odborná škola techniky, služieb a obchodu - Műszaki, Szolgáltatások és Kereskedelmi Szakközépiskola</t>
  </si>
  <si>
    <t>Stredná odborná škola gastronómie a služieb</t>
  </si>
  <si>
    <t>Gymnázium Petra Pázmáňa s vyučovacím jazykom maďarským - Pázmány Péter Gimnázium</t>
  </si>
  <si>
    <t>Gymnázium - Gimnázium</t>
  </si>
  <si>
    <t>Gymnázium Juraja Fándlyho</t>
  </si>
  <si>
    <t>Stredná odborná škola chovu koní a služieb - Lótenyésztési és Szolgáltatóipari Szakközépiskola</t>
  </si>
  <si>
    <t>Stredná odborná škola agrotechnická</t>
  </si>
  <si>
    <t>Stredná odborná škola drevárska</t>
  </si>
  <si>
    <t>Súkromná stredná odborná škola pedagogická</t>
  </si>
  <si>
    <t>Stredná zdravotnícka škola sv. Vincenta de Paul</t>
  </si>
  <si>
    <t>Stredná odborná škola polytechnická</t>
  </si>
  <si>
    <t>Gymnázium Janka Kráľa</t>
  </si>
  <si>
    <t>Gymnázium Jozefa Miloslava Hurbana</t>
  </si>
  <si>
    <t>Obchodná akadémia Dušana Metoda Janotu</t>
  </si>
  <si>
    <t>Stredná odborná škola pedagogická sv. Márie Goretti</t>
  </si>
  <si>
    <t>Stredná odborná škola drevárska a stavebná</t>
  </si>
  <si>
    <t>Stredná zdravotnícka škola sv. Františka z Assisi</t>
  </si>
  <si>
    <t>Gymnázium Pavla Országha Hviezdoslava</t>
  </si>
  <si>
    <t>Cirkevné gymnázium Andreja Radlinského ako organizačná zložka Cirkevnej spojenej školy</t>
  </si>
  <si>
    <t>Stredná priemyselná škola informačných technológií</t>
  </si>
  <si>
    <t>Evanjelické gymnázium Juraja Tranovského ako organizačná zložka Evanjelickej spojenej školy</t>
  </si>
  <si>
    <t>Gymnázium Michala Miloslava Hodžu</t>
  </si>
  <si>
    <t>Stredná odborná škola lesnícka a drevárska Jozefa Dekreta Matejovie</t>
  </si>
  <si>
    <t>Gymnázium Viliama Paulinyho Tótha</t>
  </si>
  <si>
    <t>Bilingválne gymnázium Milana Hodžu</t>
  </si>
  <si>
    <t>Gymnázium Jozefa Lettricha</t>
  </si>
  <si>
    <t>Evanjelické gymnázium ako organizačná zložka Evanjelickej spojenej školy</t>
  </si>
  <si>
    <t>Gymnázium Jozefa Cígera Hronského ako organizačná zložka Spojenej školy</t>
  </si>
  <si>
    <t>Súkromná Spojená škola EDUCO</t>
  </si>
  <si>
    <t>Gymnázium sv. Andreja</t>
  </si>
  <si>
    <t>Stredná odborná škola obchodu a služieb ako organizačná zložka Spojenej školy</t>
  </si>
  <si>
    <t>Stredná zdravotnícka škola M. T. Schererovej</t>
  </si>
  <si>
    <t>Gymnázium M. Galandu ako organizačná zložka Spojenej školy</t>
  </si>
  <si>
    <t>Gymnázium Martina Hattalu</t>
  </si>
  <si>
    <t>Stredná odborná škola lesnícka</t>
  </si>
  <si>
    <t>Stredná odborná škola sv. Jozefa Robotníka</t>
  </si>
  <si>
    <t>Gymnázium bilingválne</t>
  </si>
  <si>
    <t>Gymnázium sv. Františka z Assisi</t>
  </si>
  <si>
    <t>Obchodná akadémia sv. Tomáša Akvinského</t>
  </si>
  <si>
    <t>Gymnázium Kráľovnej pokoja ako organizačná zložka Spojenej školy Kraľovnej pokoja</t>
  </si>
  <si>
    <t>Súkromná stredná odborná škola Pro scholaris</t>
  </si>
  <si>
    <t>Gymnázium Jozefa Gregora Tajovského</t>
  </si>
  <si>
    <t>Stredná priemyselná škola Jozefa Murgaša</t>
  </si>
  <si>
    <t>Gymnázium Andreja Sládkoviča</t>
  </si>
  <si>
    <t>Katolícke gymnázium Štefana Moysesa</t>
  </si>
  <si>
    <t>Gymnázium Mikuláša Kováča</t>
  </si>
  <si>
    <t>Evanjelické gymnázium</t>
  </si>
  <si>
    <t>Stredná priemyselná škola Samuela Mikovíniho</t>
  </si>
  <si>
    <t>Gymnázium Andreja Kmeťa</t>
  </si>
  <si>
    <t>Stredná odborná škola služieb a lesníctva</t>
  </si>
  <si>
    <t>Gymnázium Jána Chalupku</t>
  </si>
  <si>
    <t>Súkromná stredná odborná škola pedagogická EBG</t>
  </si>
  <si>
    <t>Súkromné gymnázium Železiarne Podbrezová ako organizačná zložka Súkromnej spojenej školy Železiarne Podbrezová</t>
  </si>
  <si>
    <t>Stredná odborná škola hotelových služieb a dopravy</t>
  </si>
  <si>
    <t>Gymnázium Boženy Slančíkovej Timravy</t>
  </si>
  <si>
    <t>Stredná odborná škola pedagogická - Pedagógiai Szakközépiskola</t>
  </si>
  <si>
    <t>Stredná odborná škola - Szakközépiskola</t>
  </si>
  <si>
    <t>Stredná priemyselná škola stavebná  Oskara Winklera - Winkler Oszkár Építöipari Szakközépiskola</t>
  </si>
  <si>
    <t>Gymnázium Martina Kukučína</t>
  </si>
  <si>
    <t>Stredná odborná škola technická a agropotravinárska - Műszaki, Mezőgazdasági és Élelmiszeripari Szakközépiskola</t>
  </si>
  <si>
    <t>Gymnázium Ivana Kraska - Ivan Krasko Gimnázium</t>
  </si>
  <si>
    <t>Súkromná stredná odborná škola  Magán Szakkozépiskola</t>
  </si>
  <si>
    <t>Súkromné hudobné a dramatické konzervatórium</t>
  </si>
  <si>
    <t>Gymnázium  Augusta Horislava Škultétyho</t>
  </si>
  <si>
    <t>Súkromná stredná odborná škola obchodu a služieb</t>
  </si>
  <si>
    <t>Gymnázium Františka Švantnera</t>
  </si>
  <si>
    <t>Gymnázium Milana Rúfusa</t>
  </si>
  <si>
    <t>Súkromná stredná odborná škola technická</t>
  </si>
  <si>
    <t>Spojená škola Juraja Henischa</t>
  </si>
  <si>
    <t>Gymnázium Leonarda Stöckela</t>
  </si>
  <si>
    <t>Stredná odborná škola ekonomiky, hotelierstva a služieb Jána Andraščíka</t>
  </si>
  <si>
    <t>Súkromné gymnázium DSA</t>
  </si>
  <si>
    <t>Gymnázium sv. Jána Bosca ako organizačná zložka Cirkevnej spojenej školy</t>
  </si>
  <si>
    <t>Gymnázium arm. gen. Ludvíka Svobodu</t>
  </si>
  <si>
    <t>Gymnázium sv. Cyrila a Metoda ako organizačná zložka Cirkevnej spojenej školy</t>
  </si>
  <si>
    <t>Gymnázium sv. Jána Zlatoústeho</t>
  </si>
  <si>
    <t>Stredná odborná škola agropotravinárska a technická</t>
  </si>
  <si>
    <t>Hotelová akadémia Otta Brucknera</t>
  </si>
  <si>
    <t>Stredná zdravotnícka škola Štefana Kluberta</t>
  </si>
  <si>
    <t>Gymnázium sv. Františka Assiského</t>
  </si>
  <si>
    <t>Stredná odborná škola služieb Majstra Pavla</t>
  </si>
  <si>
    <t>Gymnázium Janka Francisciho - Rimavského</t>
  </si>
  <si>
    <t>Stredná priemyselná škola techniky a dizajnu</t>
  </si>
  <si>
    <t>Stredná odborná škola polytechnická Jána Antonína Baťu</t>
  </si>
  <si>
    <t>Stredná odborná škola remesiel a služieb</t>
  </si>
  <si>
    <t>Stredná odborná škola hotelová</t>
  </si>
  <si>
    <t>Gymnázium Jána Adama Raymana</t>
  </si>
  <si>
    <t>Gymnázium sv. Moniky</t>
  </si>
  <si>
    <t>Súkromná stredná odborná škola hotelierstva a gastronómie Mladosť</t>
  </si>
  <si>
    <t>Stredná zdravotnícka škola sv. Bazila Veľkého</t>
  </si>
  <si>
    <t>Gymnázium sv. Mikuláša ako organizačná zložka Katolíckej spojenenej školy sv. Mikuláša</t>
  </si>
  <si>
    <t>Evanjelické kolegiálne gymnázium ako organizačná zložka Evanjelickej spojenej školy</t>
  </si>
  <si>
    <t>Súkromná stredná odborná škola ELBA</t>
  </si>
  <si>
    <t>Súkromná stredná športová škola ELBA</t>
  </si>
  <si>
    <t>Gymnázium bl. biskupa Gojdiča ako organizačná zložka Spojenej školy bl. biskupa Gojdiča</t>
  </si>
  <si>
    <t>Gymnázium Terézie Vansovej</t>
  </si>
  <si>
    <t>Cirkevné gymnázium sv. Mikuláša</t>
  </si>
  <si>
    <t>Stredná odborná škola sv. Klementa Hofbauera</t>
  </si>
  <si>
    <t>Stredná odborná škola polytechnická a služieb arm. gen. L. Svobodu</t>
  </si>
  <si>
    <t>Gymnázium duklianskych hrdinov</t>
  </si>
  <si>
    <t>Obchodná akadémia ako organizačná zložka Spojenej školy</t>
  </si>
  <si>
    <t>Stredná zdravotnícka škola milosrdného Samaritána</t>
  </si>
  <si>
    <t>Gymnázium Cyrila Daxnera</t>
  </si>
  <si>
    <t>Cirkevné gymnázium sv. Františka z Assisi ako organizačná zložka Cirkevnej spojenej školy</t>
  </si>
  <si>
    <t>Stredná odborná škola agrotechnická - Agrotechnikai Szakközépiskola</t>
  </si>
  <si>
    <t>Gymnázium Štefana Moysesa</t>
  </si>
  <si>
    <t>Stredná odborná škola obchodu a služieb Jána Bocatia</t>
  </si>
  <si>
    <t>Evanjelické gymnázium Jána Ámosa Komenského</t>
  </si>
  <si>
    <t>Gymnázium sv. Tomáša Akvinského</t>
  </si>
  <si>
    <t>Stredná odborná škola železničná</t>
  </si>
  <si>
    <t>Gymnázium Milana Rastislava Štefánika</t>
  </si>
  <si>
    <t>Premonštrátske gymnázium</t>
  </si>
  <si>
    <t>GYMNÁZIUM a Základná škola s vyučovacím jazykom maďarským - Márai Sándor Magyar Tanítási Nyelvű Gimnázium és Alapiskola</t>
  </si>
  <si>
    <t>Stredná odborná škola technická a ekonomická Jozefa Szakkayho - Szakkay József Műszaki és Közgazdasági Szakközépiskola</t>
  </si>
  <si>
    <t>Súkromná škola umeleckého priemyslu filmová</t>
  </si>
  <si>
    <t>Stredná odborná škola priemyselných technológii</t>
  </si>
  <si>
    <t>Gymnázium sv. Košických mučeníkov ako organizačná zložka Spojenej školy sv. Košických mučeníkov</t>
  </si>
  <si>
    <t>Konzervatórium Jozefa Adamoviča</t>
  </si>
  <si>
    <t>Gymnázium sv. Edity Steinovej</t>
  </si>
  <si>
    <t>Súkromná stredná odborná škola ekonomicko-technická</t>
  </si>
  <si>
    <t>Stredná odborná škola pedagogická sv. Cyrila a Metoda</t>
  </si>
  <si>
    <t>Súkromná stredná odborná škola PAMIKO</t>
  </si>
  <si>
    <t>Gymnázium Pavla Horova</t>
  </si>
  <si>
    <t>Stredná odborná škola sv. Cyrila a Metoda</t>
  </si>
  <si>
    <t>Súkromná stredná odborná škola Nová cesta Magán Szakközépiskola Új út</t>
  </si>
  <si>
    <t>Stredná odborná škola techniky a služieb - Műszaki és Szolgáltóipari Szakközépiskola</t>
  </si>
  <si>
    <t>Súkromná hotelová akadémia - Dufincova</t>
  </si>
  <si>
    <t>Gymnázium Pavla Jozefa Šafárika - Pavol Jozef Šafárik Gimnázium</t>
  </si>
  <si>
    <t>Stredná odborná škola s vyučovacím jazykom maďarským - Szakközépiskola,  ako organizačná zložka Spojenej školy</t>
  </si>
  <si>
    <t>Stredná odborná škola ekonomická</t>
  </si>
  <si>
    <t>Súkromná stredná odborná škola EDURAM ako organizačná zložka Súkromnej spojenej školy EDURAM</t>
  </si>
  <si>
    <t>Cirkevné gymnázium Štefana Mišíka</t>
  </si>
  <si>
    <t>Stredná odborná škola technická ako organizačná zložka Spojenej školy</t>
  </si>
  <si>
    <t>Stredná odborná škola služieb a priemyslu sv. Jozafáta</t>
  </si>
  <si>
    <t>Stredná odborná škola techniky a remesiel - Műszaki Szakok és Mesterségek Szakközépiskola</t>
  </si>
  <si>
    <t>Cirkevné gymnázium sv. Jána Krstiteľa</t>
  </si>
  <si>
    <t>i-ty mesiac j-teho roku (napr. 5/22 - máj 2022)</t>
  </si>
  <si>
    <t xml:space="preserve">Miroslav.Dubovsky@cvtisr.sk </t>
  </si>
  <si>
    <t xml:space="preserve">Stefan.Dian@cvtisr.sk </t>
  </si>
  <si>
    <t>Stredná odborná škola stavebná ako organizačná zložka Spojenej školy</t>
  </si>
  <si>
    <t>Stredná odborná škola podnikania ako organizačná zložka Spojenej školy</t>
  </si>
  <si>
    <t>Kremnička</t>
  </si>
  <si>
    <t>stredná odborná škola</t>
  </si>
  <si>
    <t>gymnázium</t>
  </si>
  <si>
    <t>konzervatórium</t>
  </si>
  <si>
    <t>stredná športová škola</t>
  </si>
  <si>
    <t>škola umeleckého priemyslu</t>
  </si>
  <si>
    <t>Zriaďovateľ</t>
  </si>
  <si>
    <t>samosprávny kraj </t>
  </si>
  <si>
    <t>cirkev, náboženská spoločnosť</t>
  </si>
  <si>
    <t>regionálny úrad školskej správy</t>
  </si>
  <si>
    <t>zahraničný subjekt</t>
  </si>
  <si>
    <t>Spolu</t>
  </si>
  <si>
    <t>Súkromná stredná odborná škola ekonomická KOŠICKÁ AKADÉMIA</t>
  </si>
  <si>
    <t>Gymnázium ako organizačná zložka Spojnej školy</t>
  </si>
  <si>
    <t>Súkromná stredná odborná škola polytechnická DSA</t>
  </si>
  <si>
    <t>Súkromná obchodná akadémia - Kereskedelmi Magánakadémia - ako organizačná zložka Súkromnej spojenej školy</t>
  </si>
  <si>
    <t>Bratislava-Podunajské Biskupice</t>
  </si>
  <si>
    <t>Bratislava-Devínska Nová Ves</t>
  </si>
  <si>
    <t>obec, mesto</t>
  </si>
  <si>
    <t>Gymnázium Jura Hronca, ako organizačná zložka Spojenej školy</t>
  </si>
  <si>
    <t>Stredná odborná škola drevárska, ako organizačná zložka Spojenej školy</t>
  </si>
  <si>
    <t>Stredná odborná škola pôdohospodárska a veterinárna ako organizačná zložka Spojenej školy</t>
  </si>
  <si>
    <t>Gymnázium ako organizačná zložka Spojenej školy Juraja Henischa</t>
  </si>
  <si>
    <t>Stredná odborná škola remesiel ako organizačná zložka Spojenej školy</t>
  </si>
  <si>
    <t>Súkromná stredná odborná škola ako organizačná zložka Súkromnej spojenej školy, Biela voda</t>
  </si>
  <si>
    <t>Stredná odborná škola polytechnická ako organizačná zložka Spojenej školy</t>
  </si>
  <si>
    <t>Stredná odborná škola hotelových služieb a remesiel ako organizačná zložka Spojenej školy</t>
  </si>
  <si>
    <t>Gymnázium ako organizačná zložka Spojenej školy sv. Jána Bosca</t>
  </si>
  <si>
    <t>Gymnázium ako organizačná zložka Piaristickej spojenej školy Františka Hanáka</t>
  </si>
  <si>
    <t>Stredná odborná škola sklárska ako organizačná zložka Spojenej školy</t>
  </si>
  <si>
    <t>Stredná športová škola s vyučovacím jazykom maďarským - Középfokú Sportiskola ako organizačná zložka Spojenej školy</t>
  </si>
  <si>
    <t>Stredná odborná škola regionálneho rozvoja ako organizačná zložka Spojenej školy</t>
  </si>
  <si>
    <t>Stredná odborná škola dopravy a služieb ako organizačná zložka Spojenej školy</t>
  </si>
  <si>
    <t>Súkromná škola umeleckého priemyslu ako organizačná zložka Súkromnej spojenej školy</t>
  </si>
  <si>
    <t>Stredná odborná škola strojnícka ako organizačná zložka Spojenej školy</t>
  </si>
  <si>
    <t>Súkromná obchodná akadémia ako organizačná zložka Súkromnej Spojenej školy EDUCO</t>
  </si>
  <si>
    <t>Stredná priemyselná škola informačných technológií Ignáca Gessaya</t>
  </si>
  <si>
    <t>Stredná odborná škola odevná ako organizačná zložka Spojenej školy</t>
  </si>
  <si>
    <t>Košice-Dargovských hrdinov</t>
  </si>
  <si>
    <t xml:space="preserve"> september 2022 - máj 2023</t>
  </si>
  <si>
    <t xml:space="preserve">školy s nenulovým počtom absolventov v rokoch 2021 a 2022, členené podľa krajov SR. </t>
  </si>
  <si>
    <t>absolventi škôl za ostatné dva roky (r. 2021 a 2022)</t>
  </si>
  <si>
    <t>(september 2022, máj 2023)</t>
  </si>
  <si>
    <t>Absolventi 2021+2022</t>
  </si>
  <si>
    <t>Nezamestnaní absolventi 9/2022</t>
  </si>
  <si>
    <t>AMN (v %)    9/2022</t>
  </si>
  <si>
    <t>Nezamestnaní absolventi 5/2023</t>
  </si>
  <si>
    <t>AMN (v %)    5/2023</t>
  </si>
  <si>
    <t>Súkromné gymnázium Banskobystrické</t>
  </si>
  <si>
    <t>Stredná odborná škola ako organizačná zložka spojenej školy</t>
  </si>
  <si>
    <t>Gymnázium Mihálya Tompu Reformovanej kresťanskej cirkvi s vyučovacím jazykom maďarským - Tompa Mihály Református Gimnázi</t>
  </si>
  <si>
    <t>Súkromné gymnázium British International School Bratislava, ako organizačná zložka Súkromnej spojenej školy British Inte</t>
  </si>
  <si>
    <t>Stredná odborná škola ekonomická a pedagogická - Közgazdasági és Pedagógiai Szakközépiskola ako organizačná zložka Spoje</t>
  </si>
  <si>
    <t>Konzervatórium J.L.B.</t>
  </si>
  <si>
    <t>Súkr. spojená škola ŽP</t>
  </si>
  <si>
    <t>Stred. zdravot. škola</t>
  </si>
  <si>
    <t>Gymnázium M.H.</t>
  </si>
  <si>
    <t>Súkr.stred.šport.škola</t>
  </si>
  <si>
    <t>Súkr. konzervatórium</t>
  </si>
  <si>
    <t>Súkr. OA DSA</t>
  </si>
  <si>
    <t>Skuteckého 27</t>
  </si>
  <si>
    <t>Družby 554/64</t>
  </si>
  <si>
    <t>Štúrova 848</t>
  </si>
  <si>
    <t>Lúčna 2</t>
  </si>
  <si>
    <t>Hlavná 431</t>
  </si>
  <si>
    <t>Gottwaldova 70/43</t>
  </si>
  <si>
    <t>J. Jesenského 624/42</t>
  </si>
  <si>
    <t>Dolná 48/19</t>
  </si>
  <si>
    <t>Námestie Matice slovenske</t>
  </si>
  <si>
    <t>Tanečné  konzervatórium</t>
  </si>
  <si>
    <t>S-Gymn. nem-slov</t>
  </si>
  <si>
    <t>CSOŠE P.G. Frassatiho</t>
  </si>
  <si>
    <t>SŠ-Gymnázium Cambridge</t>
  </si>
  <si>
    <t>Súkr. hotelová akadémia</t>
  </si>
  <si>
    <t>Súkr. obchodná akadémia</t>
  </si>
  <si>
    <t>SŠ-Gymnázium</t>
  </si>
  <si>
    <t>1. súkromné gymnázium</t>
  </si>
  <si>
    <t>Súkromná stredná športo</t>
  </si>
  <si>
    <t>SOŠ pedagogická</t>
  </si>
  <si>
    <t>SSŠ-Gymnázium</t>
  </si>
  <si>
    <t>Súkr. gymnázium Mercury</t>
  </si>
  <si>
    <t>Bulharské gymnázium</t>
  </si>
  <si>
    <t>SŠ-GYM sv. Františka As</t>
  </si>
  <si>
    <t>Gorazdova 20</t>
  </si>
  <si>
    <t>Palisády 51</t>
  </si>
  <si>
    <t>Vazovova 12</t>
  </si>
  <si>
    <t>Úprkova 3</t>
  </si>
  <si>
    <t>Biskupická 21</t>
  </si>
  <si>
    <t>Dudvážska 6</t>
  </si>
  <si>
    <t>Bachova 4</t>
  </si>
  <si>
    <t>Bajkalská 20</t>
  </si>
  <si>
    <t>Novohradská 3</t>
  </si>
  <si>
    <t>Radničné námestie 4</t>
  </si>
  <si>
    <t>Bullova 2</t>
  </si>
  <si>
    <t>Majerníkova 62</t>
  </si>
  <si>
    <t>Beňadická 16</t>
  </si>
  <si>
    <t>M. C. Sklodowskej 1</t>
  </si>
  <si>
    <t>Zadunajská cesta 406/4</t>
  </si>
  <si>
    <t>Záporožská 8</t>
  </si>
  <si>
    <t>Kláštorné nám. 1</t>
  </si>
  <si>
    <t>SZŠ sv. Alžbety</t>
  </si>
  <si>
    <t>Súkr.hud.a dram.konzerv</t>
  </si>
  <si>
    <t>Súkromná SOŠ</t>
  </si>
  <si>
    <t>Gymnázium bl. Sáry Salkaházi s vyučovacím jazykom maďarským - Boldog Salkaházi Sára Egyházi Gimnázium, ako organizačná z</t>
  </si>
  <si>
    <t>Súkr. SOŠ</t>
  </si>
  <si>
    <t>Súkr.spojená škola EDUR</t>
  </si>
  <si>
    <t>Stredná odborná škola agrotechnických a gastronomických služieb - Agrártechnikai és Gasztronómiai Szolgáltatási Szakközé</t>
  </si>
  <si>
    <t>Mäsiarska 25</t>
  </si>
  <si>
    <t>Zádielska 12</t>
  </si>
  <si>
    <t>Požiarnická 1</t>
  </si>
  <si>
    <t>Dneperská 1</t>
  </si>
  <si>
    <t>29. augusta 2340/38A</t>
  </si>
  <si>
    <t>Maurerova 55</t>
  </si>
  <si>
    <t>Súkromná stredná odborná škola obchodu a služieb s vyučovacím jazykom maďarským - Magán Kereskedelmi és Szolgáltatóipari</t>
  </si>
  <si>
    <t>Stredná odborná škola obchodu, služieb a rozvoja vidieka - Kereskedelmi, Szolgáltatóipari és Vidékfejlesztési Szakközépi</t>
  </si>
  <si>
    <t>SPŠ strojnícka a elektr</t>
  </si>
  <si>
    <t>Ref. Czeglédi gymn. VJM</t>
  </si>
  <si>
    <t>Cirkevné gymnázium F. Fegyvernekiho s vyučovacím jazykom maďarským - Fegyverneki Ferenc Egyházi Gimnázium - ako organiza</t>
  </si>
  <si>
    <t>Piar. gymn. - PSŠ</t>
  </si>
  <si>
    <t>Gymnázium ako o.z. Spoj</t>
  </si>
  <si>
    <t>Stredná priemyselná škola elektrotechnická S. A. Jedlika - Jedlik Ányos Elektrotechnikai Szakkézépiskola - ako organizač</t>
  </si>
  <si>
    <t>Stredná zdravot. škola</t>
  </si>
  <si>
    <t>SOŠ technická - Spoj. š</t>
  </si>
  <si>
    <t>F. Hečku 25</t>
  </si>
  <si>
    <t>J. Jesenského 41</t>
  </si>
  <si>
    <t>Piaristická 6</t>
  </si>
  <si>
    <t>Slančíkovej 2</t>
  </si>
  <si>
    <t>Komárňanská 28</t>
  </si>
  <si>
    <t>Pod kalváriou 1</t>
  </si>
  <si>
    <t>Nivy 2</t>
  </si>
  <si>
    <t>Gagarinova 2490/13</t>
  </si>
  <si>
    <t>Spojená škola - GYM., S</t>
  </si>
  <si>
    <t>Gym. sv. Jána Pavla II.</t>
  </si>
  <si>
    <t>Súkromná OA</t>
  </si>
  <si>
    <t>Spojená škola-Gymnázium</t>
  </si>
  <si>
    <t>Súkr. spoj. škola - Gym</t>
  </si>
  <si>
    <t>Spojená škola - SOŠ</t>
  </si>
  <si>
    <t>Nad traťou 1342/28</t>
  </si>
  <si>
    <t>Duchnovičova 506</t>
  </si>
  <si>
    <t>Dlhé hony 3522/2</t>
  </si>
  <si>
    <t>Rovná 597/15</t>
  </si>
  <si>
    <t>M. Benku 7</t>
  </si>
  <si>
    <t>Masarykova 24</t>
  </si>
  <si>
    <t>Petrovianska 34</t>
  </si>
  <si>
    <t>Sládkovičova 4</t>
  </si>
  <si>
    <t>Solivarská 28</t>
  </si>
  <si>
    <t>Ľ. Podjavorinskej 22</t>
  </si>
  <si>
    <t>Čaklov 249</t>
  </si>
  <si>
    <t>Cirk. SOŠ sv. Terézie z</t>
  </si>
  <si>
    <t>Spojená škola sv.J.Bosc</t>
  </si>
  <si>
    <t>Bilingv.slov.špan.gymn.</t>
  </si>
  <si>
    <t>PSŠ F.Hanáka</t>
  </si>
  <si>
    <t>Farská 5</t>
  </si>
  <si>
    <t>Trenčianska 66/28</t>
  </si>
  <si>
    <t>Štúrova ulica 2590/31A</t>
  </si>
  <si>
    <t>A. Hlinku 44</t>
  </si>
  <si>
    <t>Zlatovská cesta 35</t>
  </si>
  <si>
    <t>Stredná odborná škola stavebná s vyučovacím jazykom maďarským - Építészeti Szakközépiskola ako organizačná zložka Spojen</t>
  </si>
  <si>
    <t>Gymnázium M.R.Štefánika</t>
  </si>
  <si>
    <t>Súkr. gym. ako o.z. Súk</t>
  </si>
  <si>
    <t>Súkr.bilingválne GYM</t>
  </si>
  <si>
    <t>Súkromná stredná odborná škola obchodu a služieb, s vyučovacím jazykom maďarským - Magán Kereskedelmi és Szolgáltatóipar</t>
  </si>
  <si>
    <t>Gymnázium V.Mihálika</t>
  </si>
  <si>
    <t>SOŠ elektrotechnická</t>
  </si>
  <si>
    <t>Str. zdravot. škola</t>
  </si>
  <si>
    <t>Tanečné konzervatórium</t>
  </si>
  <si>
    <t>Gymn. ako o.z. SŠ</t>
  </si>
  <si>
    <t>Gyulu Szabóa 21</t>
  </si>
  <si>
    <t>Námestie sv. Štefana 1533</t>
  </si>
  <si>
    <t>Slnečná 2</t>
  </si>
  <si>
    <t>Záhradnícka 1006/2</t>
  </si>
  <si>
    <t>Hodská 10</t>
  </si>
  <si>
    <t>Kostolná 119/8</t>
  </si>
  <si>
    <t>Rakovice 25</t>
  </si>
  <si>
    <t>Učňovská 700/6</t>
  </si>
  <si>
    <t>Námestie sv. Martina 5</t>
  </si>
  <si>
    <t>Lichardova 1</t>
  </si>
  <si>
    <t>Kalinčiakova 47</t>
  </si>
  <si>
    <t>Jána Bottu 31</t>
  </si>
  <si>
    <t>Gyula Szabóa 1</t>
  </si>
  <si>
    <t>Vinohradská 48</t>
  </si>
  <si>
    <t>Súkr.tan.konzervatórium</t>
  </si>
  <si>
    <t>Súkromná SŠ</t>
  </si>
  <si>
    <t>SNP 1202/14</t>
  </si>
  <si>
    <t>Hradná 340</t>
  </si>
  <si>
    <t>Ul. J. Lettrich č. 3</t>
  </si>
  <si>
    <t>Bystrická cesta 174/5</t>
  </si>
  <si>
    <t>Scota Viatora 8</t>
  </si>
  <si>
    <t>Hlavná 2</t>
  </si>
  <si>
    <t>Dunajská 13</t>
  </si>
  <si>
    <t>Fajnorovo nábrežie 5</t>
  </si>
  <si>
    <t>Grösslingová 18</t>
  </si>
  <si>
    <t>Jesenského 4/A</t>
  </si>
  <si>
    <t>Nedbalova 4</t>
  </si>
  <si>
    <t>Tolstého 11</t>
  </si>
  <si>
    <t>Vazovova 6</t>
  </si>
  <si>
    <t>Zochova 9</t>
  </si>
  <si>
    <t>Bieloruská 1</t>
  </si>
  <si>
    <t>Hronská 3</t>
  </si>
  <si>
    <t>Drieňová 35</t>
  </si>
  <si>
    <t>Exnárova 20</t>
  </si>
  <si>
    <t>Ivana Horvátha 14</t>
  </si>
  <si>
    <t>Ivanská cesta 21</t>
  </si>
  <si>
    <t>Kvačalova 20</t>
  </si>
  <si>
    <t>Metodova 2</t>
  </si>
  <si>
    <t>Nevädzová 3</t>
  </si>
  <si>
    <t>Ostredková 10</t>
  </si>
  <si>
    <t>Sklenárova 1</t>
  </si>
  <si>
    <t>Sklenárova 7</t>
  </si>
  <si>
    <t>Svätoplukova 2</t>
  </si>
  <si>
    <t>Tokajícka 24</t>
  </si>
  <si>
    <t>Tomášikova 2</t>
  </si>
  <si>
    <t>Vlčie hrdlo 50</t>
  </si>
  <si>
    <t>Záhradnícka 44</t>
  </si>
  <si>
    <t>Vážska 32</t>
  </si>
  <si>
    <t>Mikovíniho 1</t>
  </si>
  <si>
    <t>Pionierska 15</t>
  </si>
  <si>
    <t>Račianska 105</t>
  </si>
  <si>
    <t>Račianska 107</t>
  </si>
  <si>
    <t>Račianska 190</t>
  </si>
  <si>
    <t>Trnavská cesta 3421/39</t>
  </si>
  <si>
    <t>Česká 10</t>
  </si>
  <si>
    <t>Hlinícka 1</t>
  </si>
  <si>
    <t>Hubeného 23</t>
  </si>
  <si>
    <t>Kadnárova 7</t>
  </si>
  <si>
    <t>Na pántoch 9</t>
  </si>
  <si>
    <t>Čachtická 14</t>
  </si>
  <si>
    <t>Rybničná 59</t>
  </si>
  <si>
    <t>Jána Jonáša 5</t>
  </si>
  <si>
    <t>Batkova 2</t>
  </si>
  <si>
    <t>Bilíkova 24</t>
  </si>
  <si>
    <t>Pod brehmi 6/A</t>
  </si>
  <si>
    <t>Karola Adlera 5</t>
  </si>
  <si>
    <t>Pekníkova 6</t>
  </si>
  <si>
    <t>Dúbravská cesta 11</t>
  </si>
  <si>
    <t>Karloveská 32</t>
  </si>
  <si>
    <t>Ladislava Sáru 1</t>
  </si>
  <si>
    <t>Tilgnerova 14</t>
  </si>
  <si>
    <t>Dudova 4</t>
  </si>
  <si>
    <t>Einsteinova 35</t>
  </si>
  <si>
    <t>Farského 9</t>
  </si>
  <si>
    <t>Gercenova 10</t>
  </si>
  <si>
    <t>Haanova 28</t>
  </si>
  <si>
    <t>Hrobákova 11</t>
  </si>
  <si>
    <t>Hálova 16</t>
  </si>
  <si>
    <t>Pankúchova 6</t>
  </si>
  <si>
    <t>Strečnianska 20</t>
  </si>
  <si>
    <t>Vlastenecké námestie 1</t>
  </si>
  <si>
    <t>Vranovská 2</t>
  </si>
  <si>
    <t>Vranovská 4</t>
  </si>
  <si>
    <t>1. mája 8</t>
  </si>
  <si>
    <t>Kostolná 3</t>
  </si>
  <si>
    <t>Nám. slobody 5</t>
  </si>
  <si>
    <t>Sokolská 6</t>
  </si>
  <si>
    <t>Myslenická 1</t>
  </si>
  <si>
    <t>Senecká 2</t>
  </si>
  <si>
    <t>ul. SNP 30</t>
  </si>
  <si>
    <t>Bratislavská 44</t>
  </si>
  <si>
    <t>Kysucká 14</t>
  </si>
  <si>
    <t>Lichnerova 69</t>
  </si>
  <si>
    <t>Lichnerova 71</t>
  </si>
  <si>
    <t>Hlavná 21</t>
  </si>
  <si>
    <t>Komenského ulica 1219/1</t>
  </si>
  <si>
    <t>Kračanská cesta 1240/36</t>
  </si>
  <si>
    <t>Neratovické nám. 1916/16</t>
  </si>
  <si>
    <t>Nám. sv. Štefana 1190/4</t>
  </si>
  <si>
    <t>Smetanov háj 285/8</t>
  </si>
  <si>
    <t>Športová 349/34</t>
  </si>
  <si>
    <t>Bratislavská 38</t>
  </si>
  <si>
    <t>Esterházyovcov 712/10</t>
  </si>
  <si>
    <t>Z. Kodálya 765</t>
  </si>
  <si>
    <t>Štvrť SNP 1004/34</t>
  </si>
  <si>
    <t>Mostová 53</t>
  </si>
  <si>
    <t>Mládežnícka 158/5</t>
  </si>
  <si>
    <t>Fučíkova 426</t>
  </si>
  <si>
    <t>F. Lipku 2422/5</t>
  </si>
  <si>
    <t>Komenského 13</t>
  </si>
  <si>
    <t>Nerudova 13</t>
  </si>
  <si>
    <t>Brezová 2</t>
  </si>
  <si>
    <t>Mojmírova 99/28</t>
  </si>
  <si>
    <t>Nová 5245/9</t>
  </si>
  <si>
    <t>Nám. SNP 9</t>
  </si>
  <si>
    <t>Stromová 34</t>
  </si>
  <si>
    <t>Beňovského 358/100</t>
  </si>
  <si>
    <t>Dlhá 1037/12</t>
  </si>
  <si>
    <t>Dlhá 256/10</t>
  </si>
  <si>
    <t>Hollého 1380</t>
  </si>
  <si>
    <t>V. Paulínyho Tótha 31/5</t>
  </si>
  <si>
    <t>Mallého 2</t>
  </si>
  <si>
    <t>Námestie slobody 3</t>
  </si>
  <si>
    <t>Pplk. Pľjušťa 29</t>
  </si>
  <si>
    <t>Coburgova 7859/39</t>
  </si>
  <si>
    <t>Daxnerova 6</t>
  </si>
  <si>
    <t>Ferka Urbánka 19</t>
  </si>
  <si>
    <t>Hviezdoslavova 10</t>
  </si>
  <si>
    <t>Jána Hollého 9</t>
  </si>
  <si>
    <t>Komenského 1</t>
  </si>
  <si>
    <t>Koniarekova 17</t>
  </si>
  <si>
    <t>Kukučínova 2</t>
  </si>
  <si>
    <t>Limbová 6051/3</t>
  </si>
  <si>
    <t>Lomonosovova 2797/6</t>
  </si>
  <si>
    <t>Lomonosovova 7</t>
  </si>
  <si>
    <t>Na hlinách 7279/30</t>
  </si>
  <si>
    <t>Sibírska 1</t>
  </si>
  <si>
    <t>Zavarská 9</t>
  </si>
  <si>
    <t>Študentská 23</t>
  </si>
  <si>
    <t>Partizánska cesta 76</t>
  </si>
  <si>
    <t>Radlinského 665/2</t>
  </si>
  <si>
    <t>Bratislavská 439/18</t>
  </si>
  <si>
    <t>Obrancov mieru 343/1</t>
  </si>
  <si>
    <t>Školská 2</t>
  </si>
  <si>
    <t>Pruské 294</t>
  </si>
  <si>
    <t>Jablonská 301/5</t>
  </si>
  <si>
    <t>SNP 413/8</t>
  </si>
  <si>
    <t>Bzinská 11</t>
  </si>
  <si>
    <t>Klčové 87</t>
  </si>
  <si>
    <t>Piešťanská 2262/80</t>
  </si>
  <si>
    <t>Športová 41</t>
  </si>
  <si>
    <t>Športová 675</t>
  </si>
  <si>
    <t>Komenského 2/1074</t>
  </si>
  <si>
    <t>Námestie SNP 5</t>
  </si>
  <si>
    <t>Jesenského 259/6</t>
  </si>
  <si>
    <t>M. R. Štefánika 148/27</t>
  </si>
  <si>
    <t>Slov. partizánov 1129/49</t>
  </si>
  <si>
    <t>Slov. partizánov 1132/52</t>
  </si>
  <si>
    <t>Školská 230</t>
  </si>
  <si>
    <t>Školská 234/8</t>
  </si>
  <si>
    <t>Športovcov 341/2</t>
  </si>
  <si>
    <t>Lipová 8</t>
  </si>
  <si>
    <t>Rastislavova 332</t>
  </si>
  <si>
    <t>F. Madvu 2</t>
  </si>
  <si>
    <t>Matice slovenskej 16</t>
  </si>
  <si>
    <t>Nábr. J. Kalinčiaka 1</t>
  </si>
  <si>
    <t>T. Vansovej 32</t>
  </si>
  <si>
    <t>I.Krasku 491</t>
  </si>
  <si>
    <t>Ul. 1. mája 1264</t>
  </si>
  <si>
    <t>Ul. 1. mája 905</t>
  </si>
  <si>
    <t>Sídlisko SNP 6</t>
  </si>
  <si>
    <t>1. mája 170/2</t>
  </si>
  <si>
    <t>1. mája 7</t>
  </si>
  <si>
    <t>Jilemnického 24</t>
  </si>
  <si>
    <t>Školská 66</t>
  </si>
  <si>
    <t>Kožušnícka 2</t>
  </si>
  <si>
    <t>Legionárska 160</t>
  </si>
  <si>
    <t>Martina Rázusa 1</t>
  </si>
  <si>
    <t>Palackého 4</t>
  </si>
  <si>
    <t>Pod Sokolice 14</t>
  </si>
  <si>
    <t>Staničná 4</t>
  </si>
  <si>
    <t>Staničná 8</t>
  </si>
  <si>
    <t>Veľkomoravská 14</t>
  </si>
  <si>
    <t>Hlavné námestie 35</t>
  </si>
  <si>
    <t>1. mája 1</t>
  </si>
  <si>
    <t>Konkolyho 8</t>
  </si>
  <si>
    <t>Slovenská 52</t>
  </si>
  <si>
    <t>Biskupa Királya 30</t>
  </si>
  <si>
    <t>Biskupa Királya 5</t>
  </si>
  <si>
    <t>Bratislavská cesta 10</t>
  </si>
  <si>
    <t>Budovateľská 32</t>
  </si>
  <si>
    <t>Petőfiho 2</t>
  </si>
  <si>
    <t>Pohraničná 10</t>
  </si>
  <si>
    <t>Dunajský rad 138</t>
  </si>
  <si>
    <t>Kálmána Kittenbergera 2</t>
  </si>
  <si>
    <t>Mierová 5</t>
  </si>
  <si>
    <t>Na lúkach 18</t>
  </si>
  <si>
    <t>Pod amfiteátrom 7</t>
  </si>
  <si>
    <t>Saratovská 87</t>
  </si>
  <si>
    <t>Sv. Michala 36</t>
  </si>
  <si>
    <t>Ul. F. Engelsa 3</t>
  </si>
  <si>
    <t>Vajanského 23</t>
  </si>
  <si>
    <t>Kozmálovská cesta 9</t>
  </si>
  <si>
    <t>Mládežnícka 22</t>
  </si>
  <si>
    <t>Slov.národ.povstania 4</t>
  </si>
  <si>
    <t>Slov.národ.povstania 41</t>
  </si>
  <si>
    <t>Štúrova 16</t>
  </si>
  <si>
    <t>Dolné Obdokovce 71</t>
  </si>
  <si>
    <t>Akademická 4</t>
  </si>
  <si>
    <t>Bolečkova 2</t>
  </si>
  <si>
    <t>Cabajská 4</t>
  </si>
  <si>
    <t>Cabajská 6</t>
  </si>
  <si>
    <t>Cintorínska 4</t>
  </si>
  <si>
    <t>Drážovská 8/14</t>
  </si>
  <si>
    <t>Farská 19</t>
  </si>
  <si>
    <t>Farská 23</t>
  </si>
  <si>
    <t>Fraňa Kráľa 20</t>
  </si>
  <si>
    <t>Golianova 68</t>
  </si>
  <si>
    <t>Krčméryho 2</t>
  </si>
  <si>
    <t>Levická 40</t>
  </si>
  <si>
    <t>Novozámocká 220</t>
  </si>
  <si>
    <t>Nábrežie mládeže 1</t>
  </si>
  <si>
    <t>Párovská 1</t>
  </si>
  <si>
    <t>Samova 14</t>
  </si>
  <si>
    <t>Ul. 1. mája 500</t>
  </si>
  <si>
    <t>Školská 26</t>
  </si>
  <si>
    <t>Jesenského 1</t>
  </si>
  <si>
    <t>Letomostie 3</t>
  </si>
  <si>
    <t>M. R. Štefánika 16</t>
  </si>
  <si>
    <t>Nitrianska cesta 61</t>
  </si>
  <si>
    <t>Zdravotnícka 3</t>
  </si>
  <si>
    <t>Adyho 7</t>
  </si>
  <si>
    <t>Sv. Štefana 36</t>
  </si>
  <si>
    <t>Svätého Štefana 81</t>
  </si>
  <si>
    <t>Bernolákova 37</t>
  </si>
  <si>
    <t>Hviezdoslavova 55</t>
  </si>
  <si>
    <t>Nitrianska 61</t>
  </si>
  <si>
    <t>Nám. hrdinov 7</t>
  </si>
  <si>
    <t>Školská 3</t>
  </si>
  <si>
    <t>Štúrova 74</t>
  </si>
  <si>
    <t>17. novembra 1056</t>
  </si>
  <si>
    <t>17. novembra 1180/16</t>
  </si>
  <si>
    <t>Inovecká 2041</t>
  </si>
  <si>
    <t>Krušovská 2091</t>
  </si>
  <si>
    <t>Pílska 7</t>
  </si>
  <si>
    <t>T. Vansovej 2</t>
  </si>
  <si>
    <t>Tovarnícka 1609</t>
  </si>
  <si>
    <t>Tovarnícka 1632</t>
  </si>
  <si>
    <t>Bernolákova 26</t>
  </si>
  <si>
    <t>Slov.národ.povstania 3</t>
  </si>
  <si>
    <t>Slov.národ.povstania 5</t>
  </si>
  <si>
    <t>Ul. 1. mája 22</t>
  </si>
  <si>
    <t>Ul. SNP 2</t>
  </si>
  <si>
    <t>Štefánikova 219/4</t>
  </si>
  <si>
    <t>Krásno nad Kysucou 1642</t>
  </si>
  <si>
    <t>Ľ. Štúra 35</t>
  </si>
  <si>
    <t>17. novembra 1296</t>
  </si>
  <si>
    <t>17. novembra 2701</t>
  </si>
  <si>
    <t>Horná 137</t>
  </si>
  <si>
    <t>Okružná 693</t>
  </si>
  <si>
    <t>Ul. 17. novembra 2579</t>
  </si>
  <si>
    <t>Hviezdoslavovo nám. 18</t>
  </si>
  <si>
    <t>Jelšavská 404</t>
  </si>
  <si>
    <t>M. Hattalu 2149</t>
  </si>
  <si>
    <t>Okružná 2062/25</t>
  </si>
  <si>
    <t>Pelhřimovská 1186/10</t>
  </si>
  <si>
    <t>Radlinského 1725/55</t>
  </si>
  <si>
    <t>Jesenského 2243</t>
  </si>
  <si>
    <t>Nábrežná 1325</t>
  </si>
  <si>
    <t>Športová 1326</t>
  </si>
  <si>
    <t>J. Kollára 536/1</t>
  </si>
  <si>
    <t>Hradná 23</t>
  </si>
  <si>
    <t>Hradná 534</t>
  </si>
  <si>
    <t>Demänovská cesta 669</t>
  </si>
  <si>
    <t>Komenského 10</t>
  </si>
  <si>
    <t>Vrbická 632</t>
  </si>
  <si>
    <t>M. M. Hodžu 860/9</t>
  </si>
  <si>
    <t>Nábrežie K.Petroviča 1571</t>
  </si>
  <si>
    <t>Školská 8</t>
  </si>
  <si>
    <t>Čs. brigády 1804</t>
  </si>
  <si>
    <t>Bernolákova 2</t>
  </si>
  <si>
    <t>J. Lettricha 2</t>
  </si>
  <si>
    <t>L. Novomeského 5/24</t>
  </si>
  <si>
    <t>M. R. Štefánika 19</t>
  </si>
  <si>
    <t>Malá hora 3</t>
  </si>
  <si>
    <t>Stavbárska 11</t>
  </si>
  <si>
    <t>Zelená 2</t>
  </si>
  <si>
    <t>Československej armády 24</t>
  </si>
  <si>
    <t>Komenského 215</t>
  </si>
  <si>
    <t>M. R. Štefánika 1</t>
  </si>
  <si>
    <t>Hattalova 968/33</t>
  </si>
  <si>
    <t>Komenského 496/37</t>
  </si>
  <si>
    <t>Ul. Mieru 307/23</t>
  </si>
  <si>
    <t>Slanická osada 2178</t>
  </si>
  <si>
    <t>Dončova 7</t>
  </si>
  <si>
    <t>Námestie A. Hlinku 5</t>
  </si>
  <si>
    <t>Scota Viatora 4</t>
  </si>
  <si>
    <t>Scota Viatora 6</t>
  </si>
  <si>
    <t>Sládkovičova ulica 104</t>
  </si>
  <si>
    <t>Š. Moyzesa 21</t>
  </si>
  <si>
    <t>Horné Rakovce 1440/29</t>
  </si>
  <si>
    <t>SNP 509/116</t>
  </si>
  <si>
    <t>Hattalova 471</t>
  </si>
  <si>
    <t>Železničiarov 278</t>
  </si>
  <si>
    <t>Medvedzie 133/1</t>
  </si>
  <si>
    <t>Medvedzie 135</t>
  </si>
  <si>
    <t>Školská 837</t>
  </si>
  <si>
    <t>Javorová 5</t>
  </si>
  <si>
    <t>Dom Odborov Antona Bernol</t>
  </si>
  <si>
    <t>Hlboká cesta 23</t>
  </si>
  <si>
    <t>Hlinská 29</t>
  </si>
  <si>
    <t>Hlinská 31</t>
  </si>
  <si>
    <t>Hálkova 2968/22</t>
  </si>
  <si>
    <t>J. M. Hurbana 44</t>
  </si>
  <si>
    <t>J. M. Hurbana 48</t>
  </si>
  <si>
    <t>Komenského 50</t>
  </si>
  <si>
    <t>Na Závaží 2</t>
  </si>
  <si>
    <t>Oravská 11</t>
  </si>
  <si>
    <t>Predmestská 82</t>
  </si>
  <si>
    <t>Rosinská 3126/2</t>
  </si>
  <si>
    <t>Rosinská cesta 4</t>
  </si>
  <si>
    <t>Saleziánska 18</t>
  </si>
  <si>
    <t>Sasinkova 45</t>
  </si>
  <si>
    <t>Tomáša Ružičku 3</t>
  </si>
  <si>
    <t>Tulipánová 2</t>
  </si>
  <si>
    <t>Varšavská cesta 1677/1</t>
  </si>
  <si>
    <t>Veľká okružná 22</t>
  </si>
  <si>
    <t>Veľká okružná 25</t>
  </si>
  <si>
    <t>Veľká okružná 32</t>
  </si>
  <si>
    <t>Vysokoškolákov 13</t>
  </si>
  <si>
    <t>Hurbanova 6</t>
  </si>
  <si>
    <t>Hurbanova 9</t>
  </si>
  <si>
    <t>J.A Komenského 18</t>
  </si>
  <si>
    <t>J.G.Tajovského 24</t>
  </si>
  <si>
    <t>J.G.Tajovského 25</t>
  </si>
  <si>
    <t>Tajovského 25</t>
  </si>
  <si>
    <t>Mládežnícka 51</t>
  </si>
  <si>
    <t>Pod Bánošom 80</t>
  </si>
  <si>
    <t>Ružová ulica 15574/15B</t>
  </si>
  <si>
    <t>Skuteckého 5</t>
  </si>
  <si>
    <t>Tajovského 30</t>
  </si>
  <si>
    <t>Trieda SNP 54</t>
  </si>
  <si>
    <t>Školská 5</t>
  </si>
  <si>
    <t>Školská 7</t>
  </si>
  <si>
    <t>Akademická 13</t>
  </si>
  <si>
    <t>Akademická 16</t>
  </si>
  <si>
    <t>Drieňová 12</t>
  </si>
  <si>
    <t>Kolpašská 1586/9</t>
  </si>
  <si>
    <t>Kolpašská 1738/9</t>
  </si>
  <si>
    <t>Laskomerského 3</t>
  </si>
  <si>
    <t>Malinovského 1</t>
  </si>
  <si>
    <t>Štúrova 13</t>
  </si>
  <si>
    <t>Štúrova 849</t>
  </si>
  <si>
    <t>M. R. Štefánika 8</t>
  </si>
  <si>
    <t>J.Kalinčiaka 1584/8</t>
  </si>
  <si>
    <t>Nám. padlých hrdinov 2</t>
  </si>
  <si>
    <t>B. Němcovej 1</t>
  </si>
  <si>
    <t>Dukelských hrdinov 2</t>
  </si>
  <si>
    <t>Gemerská cesta 1</t>
  </si>
  <si>
    <t>Haličská cesta 9</t>
  </si>
  <si>
    <t>Komenského 12</t>
  </si>
  <si>
    <t>Lúčna 4</t>
  </si>
  <si>
    <t>Zvolenská cesta 83</t>
  </si>
  <si>
    <t>Železničná 5</t>
  </si>
  <si>
    <t>Generála Viesta 6</t>
  </si>
  <si>
    <t>Vl. Clementisa 1166/21</t>
  </si>
  <si>
    <t>Železničná 2</t>
  </si>
  <si>
    <t>Šafárikova 56</t>
  </si>
  <si>
    <t>Hlavná 425</t>
  </si>
  <si>
    <t>Daxnerova 10/42</t>
  </si>
  <si>
    <t>K. Mikszátha 1</t>
  </si>
  <si>
    <t>L. Novomeského 2070</t>
  </si>
  <si>
    <t>Okružná 61</t>
  </si>
  <si>
    <t>P. Hostinského 3</t>
  </si>
  <si>
    <t>Školská 31</t>
  </si>
  <si>
    <t>Športová 1</t>
  </si>
  <si>
    <t>Jesenského 836</t>
  </si>
  <si>
    <t>Jesenského 903</t>
  </si>
  <si>
    <t>Jarmočná 1</t>
  </si>
  <si>
    <t>Poľná 10</t>
  </si>
  <si>
    <t>Školská 21</t>
  </si>
  <si>
    <t>Partizánska 8</t>
  </si>
  <si>
    <t>Hronská 1467/3</t>
  </si>
  <si>
    <t>J. Kozáčeka 4</t>
  </si>
  <si>
    <t>J. Švermu 1</t>
  </si>
  <si>
    <t>Jabloňová 1351</t>
  </si>
  <si>
    <t>Lučenecká 2193/17</t>
  </si>
  <si>
    <t>Môťovská cesta 8164</t>
  </si>
  <si>
    <t>Nám. Mládeže 587/17</t>
  </si>
  <si>
    <t>Sokolská 911/94</t>
  </si>
  <si>
    <t>Kyslá 214</t>
  </si>
  <si>
    <t>Bernolákova 9</t>
  </si>
  <si>
    <t>Osvety 17</t>
  </si>
  <si>
    <t>Bystrická 4</t>
  </si>
  <si>
    <t>Kopaničná 237</t>
  </si>
  <si>
    <t>P. Križku 390/4</t>
  </si>
  <si>
    <t>Dr. Janského 10</t>
  </si>
  <si>
    <t>Jilemnického 1282</t>
  </si>
  <si>
    <t>Ul. J. Kollára 2</t>
  </si>
  <si>
    <t>Hviezdoslavova 11</t>
  </si>
  <si>
    <t>Jiráskova 12</t>
  </si>
  <si>
    <t>Jiráskova 5</t>
  </si>
  <si>
    <t>Komenského 5</t>
  </si>
  <si>
    <t>Nám. arm. gen. L. Svobodu</t>
  </si>
  <si>
    <t>Pod Vinbargom 3</t>
  </si>
  <si>
    <t>Slovenská 5</t>
  </si>
  <si>
    <t>Štefánikova 64</t>
  </si>
  <si>
    <t>Družstevná 1474/19</t>
  </si>
  <si>
    <t>Duchnovičova 24</t>
  </si>
  <si>
    <t>Komenského 4</t>
  </si>
  <si>
    <t>Lesná 28</t>
  </si>
  <si>
    <t>Lesná 909/28</t>
  </si>
  <si>
    <t>Lipová 32</t>
  </si>
  <si>
    <t>Mierová 1973/79</t>
  </si>
  <si>
    <t>Štefánikova 1550/20</t>
  </si>
  <si>
    <t>Štefánikova 28</t>
  </si>
  <si>
    <t>Garbiarska 1</t>
  </si>
  <si>
    <t>Hviezdoslavova 20</t>
  </si>
  <si>
    <t>Kušnierska brána 349/2</t>
  </si>
  <si>
    <t>MUDr. Alexandra 29</t>
  </si>
  <si>
    <t>Slavkovská 19</t>
  </si>
  <si>
    <t>Slov. nár. povstania 3/5</t>
  </si>
  <si>
    <t>Bottova 15A</t>
  </si>
  <si>
    <t>Kláštorská 24</t>
  </si>
  <si>
    <t>Kláštorská 24A</t>
  </si>
  <si>
    <t>Kláštorská 37</t>
  </si>
  <si>
    <t>Kukučínova 9</t>
  </si>
  <si>
    <t>Dominika Tatarku 4666/7</t>
  </si>
  <si>
    <t>Hlavná 1400/1</t>
  </si>
  <si>
    <t>Kukučínova 4239/1</t>
  </si>
  <si>
    <t>Kukučínova 483/12</t>
  </si>
  <si>
    <t>Levočská 5</t>
  </si>
  <si>
    <t>Mnoheľova 828</t>
  </si>
  <si>
    <t>Murgašova 94</t>
  </si>
  <si>
    <t>Okružná 761/25</t>
  </si>
  <si>
    <t>Ul. 29. augusta 4812</t>
  </si>
  <si>
    <t>Ulica SNP 1253</t>
  </si>
  <si>
    <t>Štefánikova 39</t>
  </si>
  <si>
    <t>Horný Smokovec 26</t>
  </si>
  <si>
    <t>Baštová 32</t>
  </si>
  <si>
    <t>Bernolákova 21</t>
  </si>
  <si>
    <t>Duklianska 1</t>
  </si>
  <si>
    <t>Duklianska 16</t>
  </si>
  <si>
    <t>Kmeťovo stromoradie 1</t>
  </si>
  <si>
    <t>Kmeťovo stromoradie 5</t>
  </si>
  <si>
    <t>Kollárova 10</t>
  </si>
  <si>
    <t>Konštantínova 2</t>
  </si>
  <si>
    <t>Volgogradská 3</t>
  </si>
  <si>
    <t>Košická 20</t>
  </si>
  <si>
    <t>Mudroňova 20</t>
  </si>
  <si>
    <t>Námestie legionárov 3</t>
  </si>
  <si>
    <t>Plzenská 1</t>
  </si>
  <si>
    <t>Plzenská 10</t>
  </si>
  <si>
    <t>Pod Kalváriou 36</t>
  </si>
  <si>
    <t>Sládkovičova 36</t>
  </si>
  <si>
    <t>Smetanova 2</t>
  </si>
  <si>
    <t>Sídlisko duklianskych hrd</t>
  </si>
  <si>
    <t>Tarasa Ševčenka 1</t>
  </si>
  <si>
    <t>Vodárenská 3</t>
  </si>
  <si>
    <t>Volgogradská 1</t>
  </si>
  <si>
    <t>Komenského 16</t>
  </si>
  <si>
    <t>Komenského 40</t>
  </si>
  <si>
    <t>SNP 16</t>
  </si>
  <si>
    <t>Partizánska 1059</t>
  </si>
  <si>
    <t>Sládkovičova 2723/120</t>
  </si>
  <si>
    <t>Študentská 4</t>
  </si>
  <si>
    <t>Švermova 10</t>
  </si>
  <si>
    <t>Kláštorná 2</t>
  </si>
  <si>
    <t>17. novembra 6</t>
  </si>
  <si>
    <t>Jarmočná 108</t>
  </si>
  <si>
    <t>Levočská 40</t>
  </si>
  <si>
    <t>Štúrova 383/3</t>
  </si>
  <si>
    <t>Hviezdoslavova 44</t>
  </si>
  <si>
    <t>Konštantínova 1751/64</t>
  </si>
  <si>
    <t>Dukelská 26/30</t>
  </si>
  <si>
    <t>Dukelská 33</t>
  </si>
  <si>
    <t>Bardejovská 715/18</t>
  </si>
  <si>
    <t>Centrálna 464</t>
  </si>
  <si>
    <t>Sovietskych hrdinov 369/2</t>
  </si>
  <si>
    <t>Sovietskych hrdinov 80</t>
  </si>
  <si>
    <t>A. Dubčeka 963/2</t>
  </si>
  <si>
    <t>Daxnerova 88</t>
  </si>
  <si>
    <t>Dr. C. Daxnera 88/3</t>
  </si>
  <si>
    <t>Lúčna 1055</t>
  </si>
  <si>
    <t>Školská 650</t>
  </si>
  <si>
    <t>SNP 1</t>
  </si>
  <si>
    <t>Prakovce 282</t>
  </si>
  <si>
    <t>Komenského 44</t>
  </si>
  <si>
    <t>Park mládeže 5</t>
  </si>
  <si>
    <t>Watsonova 61</t>
  </si>
  <si>
    <t>Bocatiova 1</t>
  </si>
  <si>
    <t>Moyzesova 5</t>
  </si>
  <si>
    <t>Grešákova 1</t>
  </si>
  <si>
    <t>Hlavná 113</t>
  </si>
  <si>
    <t>Jakobyho 15</t>
  </si>
  <si>
    <t>Komenského 2</t>
  </si>
  <si>
    <t>Kováčska 28</t>
  </si>
  <si>
    <t>Kuzmányho 6</t>
  </si>
  <si>
    <t>Lermontovova 1</t>
  </si>
  <si>
    <t>Moyzesova 17</t>
  </si>
  <si>
    <t>Nám. L. Novomeského 4</t>
  </si>
  <si>
    <t>Tajovského 15</t>
  </si>
  <si>
    <t>Palackého 14</t>
  </si>
  <si>
    <t>Poštová 9</t>
  </si>
  <si>
    <t>Timonova 2</t>
  </si>
  <si>
    <t>Zbrojničná 3</t>
  </si>
  <si>
    <t>Škultétyho 10</t>
  </si>
  <si>
    <t>Šrobárova 1</t>
  </si>
  <si>
    <t>Čordákova 50</t>
  </si>
  <si>
    <t>Katkin park 2</t>
  </si>
  <si>
    <t>Petzvalova 2</t>
  </si>
  <si>
    <t>Trebišovská 12</t>
  </si>
  <si>
    <t>Trieda SNP 104</t>
  </si>
  <si>
    <t>Učňovská 5</t>
  </si>
  <si>
    <t>Charkovská 1</t>
  </si>
  <si>
    <t>Exnárova 8</t>
  </si>
  <si>
    <t>Postupimská 37</t>
  </si>
  <si>
    <t>Námestie mladých poľnohos</t>
  </si>
  <si>
    <t>Alejová 1</t>
  </si>
  <si>
    <t>Gemerská 1</t>
  </si>
  <si>
    <t>Južná trieda 10</t>
  </si>
  <si>
    <t>Južná trieda 48</t>
  </si>
  <si>
    <t>Kukučínova 23</t>
  </si>
  <si>
    <t>Kukučínova 40</t>
  </si>
  <si>
    <t>Moldavská cesta 2</t>
  </si>
  <si>
    <t>Ostrovského 1</t>
  </si>
  <si>
    <t>Užhorodská 39</t>
  </si>
  <si>
    <t>Bukovecká 17</t>
  </si>
  <si>
    <t>Polárna 1</t>
  </si>
  <si>
    <t>Opatovská cesta 7</t>
  </si>
  <si>
    <t>Ulica Československej arm</t>
  </si>
  <si>
    <t>Hlavná 54</t>
  </si>
  <si>
    <t>Školská 13</t>
  </si>
  <si>
    <t>Hlavná 265</t>
  </si>
  <si>
    <t>Kapušianska 2</t>
  </si>
  <si>
    <t>Masarykova 1</t>
  </si>
  <si>
    <t>Masarykova 27</t>
  </si>
  <si>
    <t>Partizánska 1</t>
  </si>
  <si>
    <t>Tehliarska 2</t>
  </si>
  <si>
    <t>Školská 4</t>
  </si>
  <si>
    <t>Ľ. Štúra 26</t>
  </si>
  <si>
    <t>Mierová 727</t>
  </si>
  <si>
    <t>Janka Kráľa 25</t>
  </si>
  <si>
    <t>Zoltána Fábryho 1</t>
  </si>
  <si>
    <t>SNP 607</t>
  </si>
  <si>
    <t>Akademika Hronca 1</t>
  </si>
  <si>
    <t>Akademika Hronca 8</t>
  </si>
  <si>
    <t>Hviezdoslavova 5</t>
  </si>
  <si>
    <t>J. A .Komenského 5</t>
  </si>
  <si>
    <t>Námestie 1. mája č. 1</t>
  </si>
  <si>
    <t>Rožňavská Baňa 211</t>
  </si>
  <si>
    <t>Kpt. Nálepku 6</t>
  </si>
  <si>
    <t>Námestie slobody 12</t>
  </si>
  <si>
    <t>Lorencova ulica 46</t>
  </si>
  <si>
    <t>Filinského 7</t>
  </si>
  <si>
    <t>Hviezdoslavova 6</t>
  </si>
  <si>
    <t>Javorová 16</t>
  </si>
  <si>
    <t>Markušovská cesta 4</t>
  </si>
  <si>
    <t>Radničné námestie 300/1</t>
  </si>
  <si>
    <t>Radničné námestie 271/8</t>
  </si>
  <si>
    <t>Stojan 1</t>
  </si>
  <si>
    <t>Horešská 18</t>
  </si>
  <si>
    <t>Rákocziho 23</t>
  </si>
  <si>
    <t>J. Majlátha 2</t>
  </si>
  <si>
    <t>Kollárova 17</t>
  </si>
  <si>
    <t>Komenského 1963/10</t>
  </si>
  <si>
    <t>Komenského 32</t>
  </si>
  <si>
    <t>Komenského 3425/18</t>
  </si>
  <si>
    <t>M. R. Štefánika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</si>
</sst>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0.0%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20"/>
      <color theme="4" tint="-0.249977111117893"/>
      <name val="Arial Black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rgb="FF254061"/>
      <name val="Arial"/>
      <family val="2"/>
      <charset val="238"/>
    </font>
    <font>
      <b/>
      <sz val="10"/>
      <color theme="4" tint="-0.249977111117893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Arial"/>
      <family val="2"/>
      <charset val="238"/>
    </font>
    <font>
      <shadow/>
      <sz val="10"/>
      <color theme="4" tint="-0.249977111117893"/>
      <name val="Arial Black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9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F0E6"/>
        <bgColor indexed="64"/>
      </patternFill>
    </fill>
    <fill>
      <patternFill patternType="solid">
        <fgColor rgb="FFD9DFFB"/>
        <bgColor indexed="64"/>
      </patternFill>
    </fill>
    <fill>
      <patternFill patternType="solid">
        <fgColor rgb="FFFCE4D6"/>
        <bgColor rgb="FFFFFFCC"/>
      </patternFill>
    </fill>
    <fill>
      <patternFill patternType="solid">
        <fgColor rgb="FFFCE4D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13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2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top"/>
    </xf>
    <xf numFmtId="0" fontId="4" fillId="0" borderId="0" xfId="2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/>
    <xf numFmtId="0" fontId="9" fillId="0" borderId="0" xfId="2" applyFont="1" applyFill="1" applyAlignment="1">
      <alignment horizontal="left" indent="3"/>
    </xf>
    <xf numFmtId="0" fontId="2" fillId="0" borderId="0" xfId="2" applyFont="1" applyAlignment="1">
      <alignment horizontal="left" indent="3"/>
    </xf>
    <xf numFmtId="0" fontId="2" fillId="0" borderId="0" xfId="2" applyAlignment="1">
      <alignment horizontal="left" indent="3"/>
    </xf>
    <xf numFmtId="0" fontId="5" fillId="0" borderId="0" xfId="0" applyFont="1" applyAlignment="1">
      <alignment horizontal="left" indent="3"/>
    </xf>
    <xf numFmtId="0" fontId="2" fillId="0" borderId="1" xfId="2" applyFont="1" applyFill="1" applyBorder="1" applyAlignment="1">
      <alignment horizontal="left"/>
    </xf>
    <xf numFmtId="0" fontId="2" fillId="0" borderId="2" xfId="2" applyFill="1" applyBorder="1"/>
    <xf numFmtId="0" fontId="2" fillId="0" borderId="3" xfId="2" applyFill="1" applyBorder="1"/>
    <xf numFmtId="0" fontId="2" fillId="0" borderId="4" xfId="2" applyFill="1" applyBorder="1"/>
    <xf numFmtId="0" fontId="2" fillId="0" borderId="0" xfId="2" applyFill="1" applyBorder="1"/>
    <xf numFmtId="0" fontId="2" fillId="0" borderId="5" xfId="2" applyFill="1" applyBorder="1"/>
    <xf numFmtId="0" fontId="2" fillId="0" borderId="4" xfId="2" applyFill="1" applyBorder="1" applyAlignment="1">
      <alignment horizontal="left"/>
    </xf>
    <xf numFmtId="0" fontId="12" fillId="0" borderId="0" xfId="0" applyFont="1" applyAlignment="1">
      <alignment horizontal="left" indent="3"/>
    </xf>
    <xf numFmtId="0" fontId="2" fillId="0" borderId="6" xfId="2" applyFill="1" applyBorder="1"/>
    <xf numFmtId="0" fontId="2" fillId="0" borderId="7" xfId="2" applyFill="1" applyBorder="1"/>
    <xf numFmtId="0" fontId="2" fillId="0" borderId="8" xfId="2" applyFill="1" applyBorder="1"/>
    <xf numFmtId="0" fontId="2" fillId="0" borderId="9" xfId="2" applyFont="1" applyFill="1" applyBorder="1" applyAlignment="1">
      <alignment horizontal="left"/>
    </xf>
    <xf numFmtId="0" fontId="2" fillId="0" borderId="10" xfId="2" applyFill="1" applyBorder="1"/>
    <xf numFmtId="0" fontId="2" fillId="0" borderId="11" xfId="2" applyFill="1" applyBorder="1"/>
    <xf numFmtId="0" fontId="5" fillId="0" borderId="0" xfId="2" applyFont="1" applyAlignment="1">
      <alignment horizontal="left"/>
    </xf>
    <xf numFmtId="0" fontId="9" fillId="0" borderId="0" xfId="3" applyFont="1" applyAlignment="1">
      <alignment horizontal="left"/>
    </xf>
    <xf numFmtId="0" fontId="13" fillId="0" borderId="0" xfId="4"/>
    <xf numFmtId="0" fontId="5" fillId="0" borderId="0" xfId="2" applyFont="1" applyAlignment="1">
      <alignment horizontal="left" vertical="center" indent="3"/>
    </xf>
    <xf numFmtId="0" fontId="14" fillId="0" borderId="0" xfId="0" applyFont="1" applyAlignment="1">
      <alignment horizontal="left" indent="3"/>
    </xf>
    <xf numFmtId="0" fontId="12" fillId="0" borderId="0" xfId="2" applyFont="1" applyAlignment="1">
      <alignment horizontal="left" vertical="center" indent="3"/>
    </xf>
    <xf numFmtId="0" fontId="15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9" xfId="2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1" fontId="18" fillId="0" borderId="0" xfId="0" applyNumberFormat="1" applyFont="1"/>
    <xf numFmtId="0" fontId="18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/>
    <xf numFmtId="0" fontId="20" fillId="0" borderId="9" xfId="0" applyFont="1" applyBorder="1" applyAlignment="1">
      <alignment horizontal="left" vertical="center"/>
    </xf>
    <xf numFmtId="0" fontId="20" fillId="0" borderId="9" xfId="0" applyFont="1" applyFill="1" applyBorder="1" applyAlignment="1">
      <alignment vertical="center"/>
    </xf>
    <xf numFmtId="3" fontId="20" fillId="0" borderId="9" xfId="1" applyNumberFormat="1" applyFont="1" applyFill="1" applyBorder="1" applyAlignment="1">
      <alignment vertical="center"/>
    </xf>
    <xf numFmtId="3" fontId="20" fillId="2" borderId="9" xfId="1" applyNumberFormat="1" applyFont="1" applyFill="1" applyBorder="1" applyAlignment="1">
      <alignment vertical="center"/>
    </xf>
    <xf numFmtId="165" fontId="20" fillId="0" borderId="9" xfId="0" applyNumberFormat="1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2" fontId="21" fillId="5" borderId="9" xfId="1" applyNumberFormat="1" applyFont="1" applyFill="1" applyBorder="1" applyAlignment="1">
      <alignment horizontal="right" vertical="center"/>
    </xf>
    <xf numFmtId="165" fontId="22" fillId="0" borderId="0" xfId="1" applyNumberFormat="1" applyFont="1" applyFill="1" applyBorder="1"/>
    <xf numFmtId="165" fontId="22" fillId="0" borderId="0" xfId="0" applyNumberFormat="1" applyFont="1" applyFill="1" applyBorder="1"/>
    <xf numFmtId="0" fontId="23" fillId="0" borderId="0" xfId="0" applyFont="1" applyFill="1" applyBorder="1"/>
    <xf numFmtId="2" fontId="22" fillId="0" borderId="0" xfId="0" applyNumberFormat="1" applyFont="1" applyFill="1" applyBorder="1"/>
    <xf numFmtId="0" fontId="0" fillId="0" borderId="0" xfId="0" applyFill="1" applyBorder="1"/>
    <xf numFmtId="0" fontId="0" fillId="0" borderId="0" xfId="0" applyNumberFormat="1" applyFill="1" applyBorder="1"/>
    <xf numFmtId="0" fontId="20" fillId="0" borderId="9" xfId="0" applyFont="1" applyBorder="1" applyAlignment="1">
      <alignment horizontal="center"/>
    </xf>
    <xf numFmtId="0" fontId="20" fillId="2" borderId="9" xfId="0" applyFont="1" applyFill="1" applyBorder="1"/>
    <xf numFmtId="0" fontId="20" fillId="3" borderId="9" xfId="0" applyFont="1" applyFill="1" applyBorder="1"/>
    <xf numFmtId="1" fontId="22" fillId="0" borderId="0" xfId="0" applyNumberFormat="1" applyFont="1" applyFill="1" applyBorder="1"/>
    <xf numFmtId="3" fontId="0" fillId="0" borderId="0" xfId="0" applyNumberFormat="1"/>
    <xf numFmtId="0" fontId="24" fillId="0" borderId="9" xfId="0" applyFont="1" applyBorder="1" applyAlignment="1">
      <alignment horizontal="center" vertical="center" wrapText="1"/>
    </xf>
    <xf numFmtId="0" fontId="24" fillId="0" borderId="9" xfId="2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9" xfId="0" applyFont="1" applyBorder="1"/>
    <xf numFmtId="0" fontId="23" fillId="0" borderId="9" xfId="0" applyFont="1" applyBorder="1" applyAlignment="1">
      <alignment horizontal="left" vertical="center"/>
    </xf>
    <xf numFmtId="0" fontId="23" fillId="0" borderId="9" xfId="0" applyFont="1" applyFill="1" applyBorder="1" applyAlignment="1">
      <alignment vertical="center"/>
    </xf>
    <xf numFmtId="3" fontId="23" fillId="0" borderId="9" xfId="1" applyNumberFormat="1" applyFont="1" applyFill="1" applyBorder="1" applyAlignment="1">
      <alignment vertical="center"/>
    </xf>
    <xf numFmtId="3" fontId="23" fillId="2" borderId="9" xfId="1" applyNumberFormat="1" applyFont="1" applyFill="1" applyBorder="1" applyAlignment="1">
      <alignment vertical="center"/>
    </xf>
    <xf numFmtId="165" fontId="23" fillId="0" borderId="9" xfId="0" applyNumberFormat="1" applyFont="1" applyBorder="1" applyAlignment="1">
      <alignment vertical="center"/>
    </xf>
    <xf numFmtId="0" fontId="23" fillId="3" borderId="9" xfId="0" applyFont="1" applyFill="1" applyBorder="1" applyAlignment="1">
      <alignment vertical="center"/>
    </xf>
    <xf numFmtId="2" fontId="25" fillId="5" borderId="9" xfId="1" applyNumberFormat="1" applyFont="1" applyFill="1" applyBorder="1" applyAlignment="1">
      <alignment horizontal="right" vertical="center"/>
    </xf>
    <xf numFmtId="0" fontId="23" fillId="0" borderId="9" xfId="0" applyFont="1" applyBorder="1" applyAlignment="1">
      <alignment horizontal="center"/>
    </xf>
    <xf numFmtId="0" fontId="23" fillId="2" borderId="9" xfId="0" applyFont="1" applyFill="1" applyBorder="1"/>
    <xf numFmtId="0" fontId="23" fillId="3" borderId="9" xfId="0" applyFont="1" applyFill="1" applyBorder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4" fillId="4" borderId="9" xfId="0" applyFont="1" applyFill="1" applyBorder="1" applyAlignment="1">
      <alignment horizontal="right" vertical="center" wrapText="1"/>
    </xf>
    <xf numFmtId="0" fontId="23" fillId="2" borderId="9" xfId="0" applyFont="1" applyFill="1" applyBorder="1" applyAlignment="1">
      <alignment vertical="center"/>
    </xf>
    <xf numFmtId="10" fontId="0" fillId="0" borderId="0" xfId="0" applyNumberFormat="1"/>
    <xf numFmtId="0" fontId="26" fillId="0" borderId="9" xfId="0" applyFont="1" applyBorder="1" applyAlignment="1">
      <alignment horizontal="center" vertical="center" wrapText="1"/>
    </xf>
    <xf numFmtId="0" fontId="26" fillId="0" borderId="9" xfId="2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5" fontId="23" fillId="0" borderId="0" xfId="1" applyNumberFormat="1" applyFont="1" applyFill="1" applyBorder="1"/>
    <xf numFmtId="165" fontId="0" fillId="0" borderId="0" xfId="1" applyNumberFormat="1" applyFont="1" applyFill="1" applyBorder="1"/>
    <xf numFmtId="165" fontId="0" fillId="0" borderId="0" xfId="1" applyNumberFormat="1" applyFont="1"/>
    <xf numFmtId="3" fontId="23" fillId="0" borderId="9" xfId="0" applyNumberFormat="1" applyFont="1" applyBorder="1"/>
    <xf numFmtId="1" fontId="23" fillId="0" borderId="9" xfId="0" applyNumberFormat="1" applyFont="1" applyBorder="1"/>
    <xf numFmtId="0" fontId="0" fillId="0" borderId="0" xfId="0" applyFill="1"/>
    <xf numFmtId="2" fontId="25" fillId="0" borderId="2" xfId="1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9" xfId="0" applyFont="1" applyBorder="1" applyAlignment="1">
      <alignment horizontal="left"/>
    </xf>
    <xf numFmtId="0" fontId="27" fillId="0" borderId="0" xfId="0" applyFont="1" applyAlignment="1">
      <alignment horizontal="center"/>
    </xf>
    <xf numFmtId="3" fontId="27" fillId="0" borderId="0" xfId="0" applyNumberFormat="1" applyFont="1"/>
    <xf numFmtId="2" fontId="21" fillId="0" borderId="2" xfId="1" applyNumberFormat="1" applyFont="1" applyFill="1" applyBorder="1" applyAlignment="1">
      <alignment horizontal="right" vertical="center"/>
    </xf>
    <xf numFmtId="0" fontId="27" fillId="0" borderId="0" xfId="0" applyFont="1"/>
    <xf numFmtId="0" fontId="20" fillId="0" borderId="9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left"/>
    </xf>
  </cellXfs>
  <cellStyles count="5">
    <cellStyle name="Hypertextové prepojenie" xfId="4" builtinId="8"/>
    <cellStyle name="Normálna 2" xfId="2"/>
    <cellStyle name="Normálne" xfId="0" builtinId="0"/>
    <cellStyle name="normálne_Trendová analýza MŠ,ZŠ, SŠ a ŠZ11" xfId="3"/>
    <cellStyle name="Percentá" xfId="1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510540</xdr:colOff>
      <xdr:row>4</xdr:row>
      <xdr:rowOff>106680</xdr:rowOff>
    </xdr:from>
    <xdr:to>
      <xdr:col>5</xdr:col>
      <xdr:colOff>129540</xdr:colOff>
      <xdr:row>9</xdr:row>
      <xdr:rowOff>169545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465" y="1468755"/>
          <a:ext cx="914400" cy="901065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3</xdr:col>
      <xdr:colOff>510540</xdr:colOff>
      <xdr:row>4</xdr:row>
      <xdr:rowOff>106680</xdr:rowOff>
    </xdr:from>
    <xdr:ext cx="952500" cy="901065"/>
    <xdr:pic>
      <xdr:nvPicPr>
        <xdr:cNvPr id="3" name="Obrázo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465" y="1468755"/>
          <a:ext cx="952500" cy="901065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oneCellAnchor>
  <xdr:twoCellAnchor editAs="oneCell">
    <xdr:from>
      <xdr:col>3</xdr:col>
      <xdr:colOff>314325</xdr:colOff>
      <xdr:row>41</xdr:row>
      <xdr:rowOff>123824</xdr:rowOff>
    </xdr:from>
    <xdr:to>
      <xdr:col>5</xdr:col>
      <xdr:colOff>293324</xdr:colOff>
      <xdr:row>49</xdr:row>
      <xdr:rowOff>95249</xdr:rowOff>
    </xdr:to>
    <xdr:pic>
      <xdr:nvPicPr>
        <xdr:cNvPr id="5" name="Obrázo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7943849"/>
          <a:ext cx="1236299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tefan.Dian@cvtisr.sk" TargetMode="External"/><Relationship Id="rId1" Type="http://schemas.openxmlformats.org/officeDocument/2006/relationships/hyperlink" Target="mailto:Miroslav.Dubovsky@cvtisr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2:G53"/>
  <sheetViews>
    <sheetView showGridLines="0" tabSelected="1" workbookViewId="0"/>
  </sheetViews>
  <sheetFormatPr defaultColWidth="8.85546875" defaultRowHeight="12.75" x14ac:dyDescent="0.2"/>
  <cols>
    <col min="1" max="2" width="8.85546875" style="1"/>
    <col min="3" max="3" width="7.5703125" style="1" customWidth="1"/>
    <col min="4" max="4" width="8.85546875" style="1"/>
    <col min="5" max="5" width="10" style="1" customWidth="1"/>
    <col min="6" max="16384" width="8.85546875" style="1"/>
  </cols>
  <sheetData>
    <row r="2" spans="1:6" ht="31.5" x14ac:dyDescent="0.6">
      <c r="E2" s="2" t="s">
        <v>0</v>
      </c>
    </row>
    <row r="3" spans="1:6" ht="31.5" x14ac:dyDescent="0.2">
      <c r="E3" s="3" t="s">
        <v>1</v>
      </c>
    </row>
    <row r="4" spans="1:6" ht="31.5" x14ac:dyDescent="0.2">
      <c r="E4" s="3" t="s">
        <v>2</v>
      </c>
    </row>
    <row r="9" spans="1:6" ht="15.75" x14ac:dyDescent="0.25">
      <c r="E9" s="4"/>
    </row>
    <row r="10" spans="1:6" ht="15" x14ac:dyDescent="0.25">
      <c r="C10"/>
      <c r="D10"/>
      <c r="E10"/>
      <c r="F10"/>
    </row>
    <row r="11" spans="1:6" ht="15" x14ac:dyDescent="0.25">
      <c r="C11" s="5"/>
      <c r="E11" s="6" t="s">
        <v>3</v>
      </c>
      <c r="F11"/>
    </row>
    <row r="12" spans="1:6" ht="15" x14ac:dyDescent="0.25">
      <c r="C12"/>
      <c r="E12" s="7" t="s">
        <v>535</v>
      </c>
      <c r="F12"/>
    </row>
    <row r="13" spans="1:6" x14ac:dyDescent="0.2">
      <c r="D13" s="8"/>
      <c r="E13" s="7"/>
      <c r="F13" s="8"/>
    </row>
    <row r="14" spans="1:6" ht="15" x14ac:dyDescent="0.25">
      <c r="C14"/>
      <c r="D14"/>
      <c r="F14"/>
    </row>
    <row r="15" spans="1:6" ht="15" x14ac:dyDescent="0.25">
      <c r="A15" s="9" t="s">
        <v>4</v>
      </c>
      <c r="C15"/>
      <c r="D15"/>
      <c r="E15"/>
      <c r="F15"/>
    </row>
    <row r="17" spans="1:7" x14ac:dyDescent="0.2">
      <c r="A17" s="10" t="s">
        <v>5</v>
      </c>
    </row>
    <row r="18" spans="1:7" x14ac:dyDescent="0.2">
      <c r="A18" s="10" t="s">
        <v>536</v>
      </c>
    </row>
    <row r="19" spans="1:7" x14ac:dyDescent="0.2">
      <c r="A19" s="11" t="s">
        <v>6</v>
      </c>
    </row>
    <row r="21" spans="1:7" x14ac:dyDescent="0.2">
      <c r="A21" s="12" t="s">
        <v>7</v>
      </c>
    </row>
    <row r="22" spans="1:7" x14ac:dyDescent="0.2">
      <c r="A22" s="12" t="s">
        <v>8</v>
      </c>
    </row>
    <row r="23" spans="1:7" x14ac:dyDescent="0.2">
      <c r="A23" s="11" t="s">
        <v>9</v>
      </c>
    </row>
    <row r="26" spans="1:7" x14ac:dyDescent="0.2">
      <c r="A26" s="9" t="s">
        <v>10</v>
      </c>
    </row>
    <row r="28" spans="1:7" x14ac:dyDescent="0.2">
      <c r="B28" s="13" t="s">
        <v>11</v>
      </c>
      <c r="C28" s="14" t="s">
        <v>12</v>
      </c>
      <c r="D28" s="14"/>
      <c r="E28" s="14"/>
      <c r="F28" s="14"/>
      <c r="G28" s="15"/>
    </row>
    <row r="29" spans="1:7" x14ac:dyDescent="0.2">
      <c r="B29" s="16"/>
      <c r="C29" s="17" t="s">
        <v>13</v>
      </c>
      <c r="D29" s="17"/>
      <c r="E29" s="17"/>
      <c r="F29" s="17"/>
      <c r="G29" s="18"/>
    </row>
    <row r="30" spans="1:7" x14ac:dyDescent="0.2">
      <c r="A30" s="12"/>
      <c r="B30" s="19" t="s">
        <v>14</v>
      </c>
      <c r="C30" s="17" t="s">
        <v>15</v>
      </c>
      <c r="D30" s="17"/>
      <c r="E30" s="17"/>
      <c r="F30" s="17"/>
      <c r="G30" s="18"/>
    </row>
    <row r="31" spans="1:7" x14ac:dyDescent="0.2">
      <c r="A31" s="20"/>
      <c r="B31" s="21" t="s">
        <v>16</v>
      </c>
      <c r="C31" s="22" t="s">
        <v>537</v>
      </c>
      <c r="D31" s="22"/>
      <c r="E31" s="22"/>
      <c r="F31" s="22"/>
      <c r="G31" s="23"/>
    </row>
    <row r="32" spans="1:7" x14ac:dyDescent="0.2">
      <c r="A32" s="20"/>
      <c r="B32" s="13" t="s">
        <v>17</v>
      </c>
      <c r="C32" s="14" t="s">
        <v>18</v>
      </c>
      <c r="D32" s="14"/>
      <c r="E32" s="14"/>
      <c r="F32" s="14"/>
      <c r="G32" s="15"/>
    </row>
    <row r="33" spans="1:7" x14ac:dyDescent="0.2">
      <c r="A33" s="20"/>
      <c r="B33" s="16"/>
      <c r="C33" s="17" t="s">
        <v>19</v>
      </c>
      <c r="D33" s="17"/>
      <c r="E33" s="17"/>
      <c r="F33" s="17"/>
      <c r="G33" s="18"/>
    </row>
    <row r="34" spans="1:7" x14ac:dyDescent="0.2">
      <c r="A34" s="20"/>
      <c r="B34" s="24" t="s">
        <v>20</v>
      </c>
      <c r="C34" s="25" t="s">
        <v>491</v>
      </c>
      <c r="D34" s="25"/>
      <c r="E34" s="25"/>
      <c r="F34" s="25"/>
      <c r="G34" s="26"/>
    </row>
    <row r="35" spans="1:7" x14ac:dyDescent="0.2">
      <c r="B35" s="27"/>
      <c r="F35" s="28"/>
    </row>
    <row r="36" spans="1:7" ht="15" x14ac:dyDescent="0.25">
      <c r="F36" s="29"/>
    </row>
    <row r="37" spans="1:7" ht="15" x14ac:dyDescent="0.25">
      <c r="A37" s="9" t="s">
        <v>21</v>
      </c>
      <c r="G37"/>
    </row>
    <row r="38" spans="1:7" ht="15" x14ac:dyDescent="0.25">
      <c r="A38" s="31" t="s">
        <v>23</v>
      </c>
      <c r="D38" s="29" t="s">
        <v>492</v>
      </c>
      <c r="G38" s="29"/>
    </row>
    <row r="39" spans="1:7" ht="15" x14ac:dyDescent="0.25">
      <c r="A39" s="30" t="s">
        <v>22</v>
      </c>
      <c r="D39" s="29" t="s">
        <v>493</v>
      </c>
    </row>
    <row r="40" spans="1:7" x14ac:dyDescent="0.2">
      <c r="A40" s="30"/>
    </row>
    <row r="41" spans="1:7" x14ac:dyDescent="0.2">
      <c r="A41" s="32" t="s">
        <v>24</v>
      </c>
    </row>
    <row r="42" spans="1:7" x14ac:dyDescent="0.2">
      <c r="A42" s="32"/>
    </row>
    <row r="43" spans="1:7" x14ac:dyDescent="0.2">
      <c r="A43" s="32"/>
    </row>
    <row r="44" spans="1:7" x14ac:dyDescent="0.2">
      <c r="A44" s="32"/>
    </row>
    <row r="45" spans="1:7" x14ac:dyDescent="0.2">
      <c r="A45" s="32"/>
    </row>
    <row r="46" spans="1:7" x14ac:dyDescent="0.2">
      <c r="A46" s="32"/>
    </row>
    <row r="47" spans="1:7" x14ac:dyDescent="0.2">
      <c r="A47" s="32"/>
    </row>
    <row r="48" spans="1:7" x14ac:dyDescent="0.2">
      <c r="A48" s="32"/>
    </row>
    <row r="49" spans="1:5" x14ac:dyDescent="0.2">
      <c r="A49" s="32"/>
    </row>
    <row r="51" spans="1:5" ht="15" x14ac:dyDescent="0.2">
      <c r="E51" s="33" t="s">
        <v>25</v>
      </c>
    </row>
    <row r="52" spans="1:5" ht="15" x14ac:dyDescent="0.2">
      <c r="E52" s="33" t="s">
        <v>26</v>
      </c>
    </row>
    <row r="53" spans="1:5" ht="15" x14ac:dyDescent="0.2">
      <c r="E53" s="33">
        <v>2023</v>
      </c>
    </row>
  </sheetData>
  <hyperlinks>
    <hyperlink ref="D38" r:id="rId1"/>
    <hyperlink ref="D39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AF111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1.7109375" style="35" customWidth="1"/>
    <col min="2" max="2" width="62.7109375" customWidth="1"/>
    <col min="3" max="3" width="20" bestFit="1" customWidth="1"/>
    <col min="4" max="4" width="25" customWidth="1"/>
    <col min="5" max="5" width="12.42578125" customWidth="1"/>
    <col min="6" max="6" width="20.140625" style="35" customWidth="1"/>
    <col min="7" max="7" width="27.140625" style="35" customWidth="1"/>
    <col min="8" max="8" width="10.5703125" customWidth="1"/>
    <col min="9" max="9" width="12.7109375" customWidth="1"/>
    <col min="10" max="10" width="9.140625" bestFit="1" customWidth="1"/>
    <col min="11" max="11" width="12.7109375" customWidth="1"/>
    <col min="12" max="12" width="9.140625" bestFit="1" customWidth="1"/>
    <col min="14" max="14" width="9.140625" style="36"/>
  </cols>
  <sheetData>
    <row r="1" spans="1:32" ht="18.75" x14ac:dyDescent="0.3">
      <c r="A1" s="34" t="s">
        <v>27</v>
      </c>
    </row>
    <row r="2" spans="1:32" x14ac:dyDescent="0.25">
      <c r="B2" s="37" t="s">
        <v>538</v>
      </c>
    </row>
    <row r="4" spans="1:32" x14ac:dyDescent="0.25">
      <c r="A4" s="38"/>
    </row>
    <row r="5" spans="1:32" s="45" customFormat="1" ht="36" x14ac:dyDescent="0.25">
      <c r="A5" s="39" t="s">
        <v>28</v>
      </c>
      <c r="B5" s="39" t="s">
        <v>29</v>
      </c>
      <c r="C5" s="39" t="s">
        <v>30</v>
      </c>
      <c r="D5" s="39" t="s">
        <v>31</v>
      </c>
      <c r="E5" s="39" t="s">
        <v>32</v>
      </c>
      <c r="F5" s="39" t="s">
        <v>33</v>
      </c>
      <c r="G5" s="39" t="s">
        <v>502</v>
      </c>
      <c r="H5" s="40" t="s">
        <v>539</v>
      </c>
      <c r="I5" s="41" t="s">
        <v>540</v>
      </c>
      <c r="J5" s="41" t="s">
        <v>541</v>
      </c>
      <c r="K5" s="42" t="s">
        <v>542</v>
      </c>
      <c r="L5" s="42" t="s">
        <v>543</v>
      </c>
      <c r="M5" s="43" t="s">
        <v>17</v>
      </c>
      <c r="N5" s="44"/>
    </row>
    <row r="6" spans="1:32" x14ac:dyDescent="0.25">
      <c r="A6" s="46">
        <v>17337089</v>
      </c>
      <c r="B6" s="47" t="s">
        <v>42</v>
      </c>
      <c r="C6" s="48" t="s">
        <v>685</v>
      </c>
      <c r="D6" s="48" t="s">
        <v>35</v>
      </c>
      <c r="E6" s="49" t="s">
        <v>36</v>
      </c>
      <c r="F6" s="107" t="s">
        <v>498</v>
      </c>
      <c r="G6" s="48" t="s">
        <v>503</v>
      </c>
      <c r="H6" s="50">
        <v>61</v>
      </c>
      <c r="I6" s="51">
        <v>1</v>
      </c>
      <c r="J6" s="52">
        <f>I6/H6</f>
        <v>1.6393442622950821E-2</v>
      </c>
      <c r="K6" s="53">
        <v>1</v>
      </c>
      <c r="L6" s="52">
        <f>K6/H6</f>
        <v>1.6393442622950821E-2</v>
      </c>
      <c r="M6" s="54">
        <f>IFERROR(1-(K6/I6),"-")</f>
        <v>0</v>
      </c>
    </row>
    <row r="7" spans="1:32" x14ac:dyDescent="0.25">
      <c r="A7" s="46">
        <v>30775396</v>
      </c>
      <c r="B7" s="47" t="s">
        <v>41</v>
      </c>
      <c r="C7" s="48" t="s">
        <v>686</v>
      </c>
      <c r="D7" s="48" t="s">
        <v>35</v>
      </c>
      <c r="E7" s="49" t="s">
        <v>36</v>
      </c>
      <c r="F7" s="107" t="s">
        <v>497</v>
      </c>
      <c r="G7" s="48" t="s">
        <v>503</v>
      </c>
      <c r="H7" s="50">
        <v>101</v>
      </c>
      <c r="I7" s="51">
        <v>10</v>
      </c>
      <c r="J7" s="52">
        <f t="shared" ref="J7:J70" si="0">I7/H7</f>
        <v>9.9009900990099015E-2</v>
      </c>
      <c r="K7" s="53">
        <v>5</v>
      </c>
      <c r="L7" s="52">
        <f t="shared" ref="L7:L70" si="1">K7/H7</f>
        <v>4.9504950495049507E-2</v>
      </c>
      <c r="M7" s="54">
        <f t="shared" ref="M7:M70" si="2">IFERROR(1-(K7/I7),"-")</f>
        <v>0.5</v>
      </c>
    </row>
    <row r="8" spans="1:32" x14ac:dyDescent="0.25">
      <c r="A8" s="46">
        <v>30775302</v>
      </c>
      <c r="B8" s="47" t="s">
        <v>565</v>
      </c>
      <c r="C8" s="48" t="s">
        <v>579</v>
      </c>
      <c r="D8" s="48" t="s">
        <v>35</v>
      </c>
      <c r="E8" s="49" t="s">
        <v>36</v>
      </c>
      <c r="F8" s="107" t="s">
        <v>499</v>
      </c>
      <c r="G8" s="48" t="s">
        <v>503</v>
      </c>
      <c r="H8" s="50">
        <v>24</v>
      </c>
      <c r="I8" s="51">
        <v>1</v>
      </c>
      <c r="J8" s="52">
        <f>I8/H8</f>
        <v>4.1666666666666664E-2</v>
      </c>
      <c r="K8" s="53">
        <v>0</v>
      </c>
      <c r="L8" s="52">
        <f t="shared" si="1"/>
        <v>0</v>
      </c>
      <c r="M8" s="54">
        <f>IFERROR(1-(K8/I8),"-")</f>
        <v>1</v>
      </c>
    </row>
    <row r="9" spans="1:32" x14ac:dyDescent="0.25">
      <c r="A9" s="46">
        <v>17337101</v>
      </c>
      <c r="B9" s="47" t="s">
        <v>37</v>
      </c>
      <c r="C9" s="48" t="s">
        <v>687</v>
      </c>
      <c r="D9" s="48" t="s">
        <v>35</v>
      </c>
      <c r="E9" s="49" t="s">
        <v>36</v>
      </c>
      <c r="F9" s="107" t="s">
        <v>498</v>
      </c>
      <c r="G9" s="48" t="s">
        <v>503</v>
      </c>
      <c r="H9" s="50">
        <v>208</v>
      </c>
      <c r="I9" s="51">
        <v>1</v>
      </c>
      <c r="J9" s="52">
        <f t="shared" si="0"/>
        <v>4.807692307692308E-3</v>
      </c>
      <c r="K9" s="53">
        <v>2</v>
      </c>
      <c r="L9" s="52">
        <f t="shared" si="1"/>
        <v>9.6153846153846159E-3</v>
      </c>
      <c r="M9" s="54">
        <f>IFERROR(1-(K9/I9),"-")</f>
        <v>-1</v>
      </c>
    </row>
    <row r="10" spans="1:32" x14ac:dyDescent="0.25">
      <c r="A10" s="46">
        <v>17318840</v>
      </c>
      <c r="B10" s="47" t="s">
        <v>40</v>
      </c>
      <c r="C10" s="48" t="s">
        <v>688</v>
      </c>
      <c r="D10" s="48" t="s">
        <v>35</v>
      </c>
      <c r="E10" s="49" t="s">
        <v>36</v>
      </c>
      <c r="F10" s="107" t="s">
        <v>498</v>
      </c>
      <c r="G10" s="48" t="s">
        <v>504</v>
      </c>
      <c r="H10" s="50">
        <v>168</v>
      </c>
      <c r="I10" s="51">
        <v>1</v>
      </c>
      <c r="J10" s="52">
        <f t="shared" si="0"/>
        <v>5.9523809523809521E-3</v>
      </c>
      <c r="K10" s="53">
        <v>2</v>
      </c>
      <c r="L10" s="52">
        <f t="shared" si="1"/>
        <v>1.1904761904761904E-2</v>
      </c>
      <c r="M10" s="54">
        <f t="shared" si="2"/>
        <v>-1</v>
      </c>
    </row>
    <row r="11" spans="1:32" x14ac:dyDescent="0.25">
      <c r="A11" s="46">
        <v>710274050</v>
      </c>
      <c r="B11" s="47" t="s">
        <v>43</v>
      </c>
      <c r="C11" s="48" t="s">
        <v>689</v>
      </c>
      <c r="D11" s="48" t="s">
        <v>35</v>
      </c>
      <c r="E11" s="49" t="s">
        <v>36</v>
      </c>
      <c r="F11" s="107" t="s">
        <v>498</v>
      </c>
      <c r="G11" s="48" t="s">
        <v>504</v>
      </c>
      <c r="H11" s="50">
        <v>75</v>
      </c>
      <c r="I11" s="51">
        <v>1</v>
      </c>
      <c r="J11" s="52">
        <f t="shared" si="0"/>
        <v>1.3333333333333334E-2</v>
      </c>
      <c r="K11" s="53">
        <v>2</v>
      </c>
      <c r="L11" s="52">
        <f t="shared" si="1"/>
        <v>2.6666666666666668E-2</v>
      </c>
      <c r="M11" s="54">
        <f t="shared" si="2"/>
        <v>-1</v>
      </c>
      <c r="P11" s="55"/>
      <c r="Q11" s="56"/>
      <c r="R11" s="57"/>
      <c r="S11" s="58"/>
      <c r="T11" s="58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9"/>
      <c r="AF11" s="59"/>
    </row>
    <row r="12" spans="1:32" x14ac:dyDescent="0.25">
      <c r="A12" s="46">
        <v>710229631</v>
      </c>
      <c r="B12" s="47" t="s">
        <v>566</v>
      </c>
      <c r="C12" s="48" t="s">
        <v>580</v>
      </c>
      <c r="D12" s="48" t="s">
        <v>35</v>
      </c>
      <c r="E12" s="49" t="s">
        <v>36</v>
      </c>
      <c r="F12" s="107" t="s">
        <v>498</v>
      </c>
      <c r="G12" s="48" t="s">
        <v>44</v>
      </c>
      <c r="H12" s="50">
        <v>23</v>
      </c>
      <c r="I12" s="51">
        <v>0</v>
      </c>
      <c r="J12" s="52">
        <f t="shared" si="0"/>
        <v>0</v>
      </c>
      <c r="K12" s="53">
        <v>0</v>
      </c>
      <c r="L12" s="52">
        <f t="shared" si="1"/>
        <v>0</v>
      </c>
      <c r="M12" s="54" t="str">
        <f t="shared" si="2"/>
        <v>-</v>
      </c>
      <c r="P12" s="55"/>
      <c r="Q12" s="56"/>
      <c r="R12" s="57"/>
      <c r="S12" s="58"/>
      <c r="T12" s="58"/>
      <c r="U12" s="60"/>
      <c r="V12" s="59"/>
      <c r="W12" s="60"/>
      <c r="X12" s="60"/>
      <c r="Y12" s="59"/>
      <c r="Z12" s="60"/>
      <c r="AA12" s="59"/>
      <c r="AB12" s="59"/>
      <c r="AC12" s="59"/>
      <c r="AD12" s="59"/>
      <c r="AE12" s="59"/>
      <c r="AF12" s="59"/>
    </row>
    <row r="13" spans="1:32" x14ac:dyDescent="0.25">
      <c r="A13" s="46">
        <v>605808</v>
      </c>
      <c r="B13" s="47" t="s">
        <v>34</v>
      </c>
      <c r="C13" s="48" t="s">
        <v>690</v>
      </c>
      <c r="D13" s="48" t="s">
        <v>35</v>
      </c>
      <c r="E13" s="49" t="s">
        <v>36</v>
      </c>
      <c r="F13" s="107" t="s">
        <v>499</v>
      </c>
      <c r="G13" s="48" t="s">
        <v>503</v>
      </c>
      <c r="H13" s="50">
        <v>317</v>
      </c>
      <c r="I13" s="51">
        <v>2</v>
      </c>
      <c r="J13" s="52">
        <f t="shared" si="0"/>
        <v>6.3091482649842269E-3</v>
      </c>
      <c r="K13" s="53">
        <v>2</v>
      </c>
      <c r="L13" s="52">
        <f t="shared" si="1"/>
        <v>6.3091482649842269E-3</v>
      </c>
      <c r="M13" s="54">
        <f t="shared" si="2"/>
        <v>0</v>
      </c>
      <c r="P13" s="55"/>
      <c r="Q13" s="56"/>
      <c r="R13" s="57"/>
      <c r="S13" s="58"/>
      <c r="T13" s="58"/>
      <c r="U13" s="60"/>
      <c r="V13" s="59"/>
      <c r="W13" s="60"/>
      <c r="X13" s="60"/>
      <c r="Y13" s="59"/>
      <c r="Z13" s="60"/>
      <c r="AA13" s="59"/>
      <c r="AB13" s="59"/>
      <c r="AC13" s="59"/>
      <c r="AD13" s="59"/>
      <c r="AE13" s="59"/>
      <c r="AF13" s="59"/>
    </row>
    <row r="14" spans="1:32" x14ac:dyDescent="0.25">
      <c r="A14" s="46">
        <v>30815339</v>
      </c>
      <c r="B14" s="47" t="s">
        <v>567</v>
      </c>
      <c r="C14" s="48" t="s">
        <v>581</v>
      </c>
      <c r="D14" s="48" t="s">
        <v>35</v>
      </c>
      <c r="E14" s="49" t="s">
        <v>36</v>
      </c>
      <c r="F14" s="107" t="s">
        <v>497</v>
      </c>
      <c r="G14" s="48" t="s">
        <v>504</v>
      </c>
      <c r="H14" s="50">
        <v>90</v>
      </c>
      <c r="I14" s="51">
        <v>7</v>
      </c>
      <c r="J14" s="52">
        <f t="shared" si="0"/>
        <v>7.7777777777777779E-2</v>
      </c>
      <c r="K14" s="53">
        <v>0</v>
      </c>
      <c r="L14" s="52">
        <f t="shared" si="1"/>
        <v>0</v>
      </c>
      <c r="M14" s="54">
        <f t="shared" si="2"/>
        <v>1</v>
      </c>
      <c r="P14" s="55"/>
      <c r="Q14" s="56"/>
      <c r="R14" s="57"/>
      <c r="S14" s="58"/>
      <c r="T14" s="58"/>
      <c r="U14" s="60"/>
      <c r="V14" s="59"/>
      <c r="W14" s="60"/>
      <c r="X14" s="59"/>
      <c r="Y14" s="59"/>
      <c r="Z14" s="60"/>
      <c r="AA14" s="59"/>
      <c r="AB14" s="59"/>
      <c r="AC14" s="59"/>
      <c r="AD14" s="59"/>
      <c r="AE14" s="59"/>
      <c r="AF14" s="59"/>
    </row>
    <row r="15" spans="1:32" x14ac:dyDescent="0.25">
      <c r="A15" s="46">
        <v>17337046</v>
      </c>
      <c r="B15" s="47" t="s">
        <v>38</v>
      </c>
      <c r="C15" s="48" t="s">
        <v>691</v>
      </c>
      <c r="D15" s="48" t="s">
        <v>35</v>
      </c>
      <c r="E15" s="49" t="s">
        <v>36</v>
      </c>
      <c r="F15" s="107" t="s">
        <v>498</v>
      </c>
      <c r="G15" s="48" t="s">
        <v>503</v>
      </c>
      <c r="H15" s="50">
        <v>227</v>
      </c>
      <c r="I15" s="51">
        <v>4</v>
      </c>
      <c r="J15" s="52">
        <f t="shared" si="0"/>
        <v>1.7621145374449341E-2</v>
      </c>
      <c r="K15" s="53">
        <v>2</v>
      </c>
      <c r="L15" s="52">
        <f t="shared" si="1"/>
        <v>8.8105726872246704E-3</v>
      </c>
      <c r="M15" s="54">
        <f t="shared" si="2"/>
        <v>0.5</v>
      </c>
      <c r="P15" s="55"/>
      <c r="Q15" s="56"/>
      <c r="R15" s="57"/>
      <c r="S15" s="58"/>
      <c r="T15" s="58"/>
      <c r="U15" s="59"/>
      <c r="V15" s="59"/>
      <c r="W15" s="59"/>
      <c r="X15" s="59"/>
      <c r="Y15" s="59"/>
      <c r="Z15" s="60"/>
      <c r="AA15" s="59"/>
      <c r="AB15" s="59"/>
      <c r="AC15" s="59"/>
      <c r="AD15" s="59"/>
      <c r="AE15" s="59"/>
      <c r="AF15" s="59"/>
    </row>
    <row r="16" spans="1:32" x14ac:dyDescent="0.25">
      <c r="A16" s="46">
        <v>30775353</v>
      </c>
      <c r="B16" s="47" t="s">
        <v>39</v>
      </c>
      <c r="C16" s="48" t="s">
        <v>692</v>
      </c>
      <c r="D16" s="48" t="s">
        <v>35</v>
      </c>
      <c r="E16" s="49" t="s">
        <v>36</v>
      </c>
      <c r="F16" s="107" t="s">
        <v>497</v>
      </c>
      <c r="G16" s="48" t="s">
        <v>503</v>
      </c>
      <c r="H16" s="50">
        <v>133</v>
      </c>
      <c r="I16" s="51">
        <v>10</v>
      </c>
      <c r="J16" s="52">
        <f t="shared" si="0"/>
        <v>7.5187969924812026E-2</v>
      </c>
      <c r="K16" s="53">
        <v>4</v>
      </c>
      <c r="L16" s="52">
        <f t="shared" si="1"/>
        <v>3.007518796992481E-2</v>
      </c>
      <c r="M16" s="54">
        <f t="shared" si="2"/>
        <v>0.6</v>
      </c>
      <c r="P16" s="55"/>
      <c r="Q16" s="56"/>
      <c r="R16" s="57"/>
      <c r="S16" s="58"/>
      <c r="T16" s="58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1:32" x14ac:dyDescent="0.25">
      <c r="A17" s="46">
        <v>710262531</v>
      </c>
      <c r="B17" s="47" t="s">
        <v>568</v>
      </c>
      <c r="C17" s="48" t="s">
        <v>582</v>
      </c>
      <c r="D17" s="48" t="s">
        <v>35</v>
      </c>
      <c r="E17" s="49" t="s">
        <v>36</v>
      </c>
      <c r="F17" s="107" t="s">
        <v>498</v>
      </c>
      <c r="G17" s="48" t="s">
        <v>44</v>
      </c>
      <c r="H17" s="50">
        <v>7</v>
      </c>
      <c r="I17" s="51">
        <v>1</v>
      </c>
      <c r="J17" s="52">
        <f t="shared" si="0"/>
        <v>0.14285714285714285</v>
      </c>
      <c r="K17" s="53">
        <v>0</v>
      </c>
      <c r="L17" s="52">
        <f t="shared" si="1"/>
        <v>0</v>
      </c>
      <c r="M17" s="54">
        <f t="shared" si="2"/>
        <v>1</v>
      </c>
      <c r="P17" s="55"/>
      <c r="Q17" s="56"/>
      <c r="R17" s="57"/>
      <c r="S17" s="58"/>
      <c r="T17" s="58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</row>
    <row r="18" spans="1:32" x14ac:dyDescent="0.25">
      <c r="A18" s="46">
        <v>30795290</v>
      </c>
      <c r="B18" s="47" t="s">
        <v>66</v>
      </c>
      <c r="C18" s="48" t="s">
        <v>693</v>
      </c>
      <c r="D18" s="48" t="s">
        <v>512</v>
      </c>
      <c r="E18" s="49" t="s">
        <v>46</v>
      </c>
      <c r="F18" s="107" t="s">
        <v>497</v>
      </c>
      <c r="G18" s="48" t="s">
        <v>44</v>
      </c>
      <c r="H18" s="50">
        <v>44</v>
      </c>
      <c r="I18" s="51">
        <v>3</v>
      </c>
      <c r="J18" s="52">
        <f t="shared" si="0"/>
        <v>6.8181818181818177E-2</v>
      </c>
      <c r="K18" s="53">
        <v>3</v>
      </c>
      <c r="L18" s="52">
        <f t="shared" si="1"/>
        <v>6.8181818181818177E-2</v>
      </c>
      <c r="M18" s="54">
        <f t="shared" si="2"/>
        <v>0</v>
      </c>
      <c r="P18" s="55"/>
      <c r="Q18" s="56"/>
      <c r="R18" s="57"/>
      <c r="S18" s="58"/>
      <c r="T18" s="58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</row>
    <row r="19" spans="1:32" x14ac:dyDescent="0.25">
      <c r="A19" s="46">
        <v>31787517</v>
      </c>
      <c r="B19" s="47" t="s">
        <v>569</v>
      </c>
      <c r="C19" s="48" t="s">
        <v>583</v>
      </c>
      <c r="D19" s="48" t="s">
        <v>64</v>
      </c>
      <c r="E19" s="49" t="s">
        <v>46</v>
      </c>
      <c r="F19" s="107" t="s">
        <v>497</v>
      </c>
      <c r="G19" s="48" t="s">
        <v>44</v>
      </c>
      <c r="H19" s="50">
        <v>12</v>
      </c>
      <c r="I19" s="51">
        <v>0</v>
      </c>
      <c r="J19" s="52">
        <f t="shared" si="0"/>
        <v>0</v>
      </c>
      <c r="K19" s="53">
        <v>0</v>
      </c>
      <c r="L19" s="52">
        <f t="shared" si="1"/>
        <v>0</v>
      </c>
      <c r="M19" s="54" t="str">
        <f t="shared" si="2"/>
        <v>-</v>
      </c>
      <c r="P19" s="55"/>
      <c r="Q19" s="56"/>
      <c r="R19" s="57"/>
      <c r="S19" s="58"/>
      <c r="T19" s="58"/>
      <c r="U19" s="57"/>
      <c r="V19" s="57"/>
      <c r="W19" s="57"/>
      <c r="X19" s="57"/>
      <c r="Y19" s="57"/>
      <c r="Z19" s="57"/>
      <c r="AA19" s="57"/>
      <c r="AB19" s="57"/>
      <c r="AC19" s="57"/>
      <c r="AD19" s="59"/>
      <c r="AE19" s="59"/>
      <c r="AF19" s="59"/>
    </row>
    <row r="20" spans="1:32" x14ac:dyDescent="0.25">
      <c r="A20" s="46">
        <v>710212674</v>
      </c>
      <c r="B20" s="47" t="s">
        <v>63</v>
      </c>
      <c r="C20" s="48" t="s">
        <v>584</v>
      </c>
      <c r="D20" s="48" t="s">
        <v>512</v>
      </c>
      <c r="E20" s="49" t="s">
        <v>46</v>
      </c>
      <c r="F20" s="107" t="s">
        <v>498</v>
      </c>
      <c r="G20" s="48" t="s">
        <v>44</v>
      </c>
      <c r="H20" s="50">
        <v>47</v>
      </c>
      <c r="I20" s="51">
        <v>0</v>
      </c>
      <c r="J20" s="52">
        <f t="shared" si="0"/>
        <v>0</v>
      </c>
      <c r="K20" s="53">
        <v>0</v>
      </c>
      <c r="L20" s="52">
        <f t="shared" si="1"/>
        <v>0</v>
      </c>
      <c r="M20" s="54" t="str">
        <f t="shared" si="2"/>
        <v>-</v>
      </c>
      <c r="P20" s="55"/>
      <c r="Q20" s="56"/>
      <c r="R20" s="57"/>
      <c r="S20" s="58"/>
      <c r="T20" s="58"/>
      <c r="U20" s="60"/>
      <c r="V20" s="60"/>
      <c r="W20" s="60"/>
      <c r="X20" s="60"/>
      <c r="Y20" s="60"/>
      <c r="Z20" s="60"/>
      <c r="AA20" s="59"/>
      <c r="AB20" s="60"/>
      <c r="AC20" s="60"/>
      <c r="AD20" s="59"/>
      <c r="AE20" s="59"/>
      <c r="AF20" s="59"/>
    </row>
    <row r="21" spans="1:32" x14ac:dyDescent="0.25">
      <c r="A21" s="46">
        <v>52413250</v>
      </c>
      <c r="B21" s="47" t="s">
        <v>67</v>
      </c>
      <c r="C21" s="48" t="s">
        <v>584</v>
      </c>
      <c r="D21" s="48" t="s">
        <v>512</v>
      </c>
      <c r="E21" s="49" t="s">
        <v>46</v>
      </c>
      <c r="F21" s="107" t="s">
        <v>500</v>
      </c>
      <c r="G21" s="48" t="s">
        <v>44</v>
      </c>
      <c r="H21" s="50">
        <v>43</v>
      </c>
      <c r="I21" s="51">
        <v>3</v>
      </c>
      <c r="J21" s="52">
        <f t="shared" si="0"/>
        <v>6.9767441860465115E-2</v>
      </c>
      <c r="K21" s="53">
        <v>3</v>
      </c>
      <c r="L21" s="52">
        <f t="shared" si="1"/>
        <v>6.9767441860465115E-2</v>
      </c>
      <c r="M21" s="54">
        <f t="shared" si="2"/>
        <v>0</v>
      </c>
      <c r="P21" s="55"/>
      <c r="Q21" s="56"/>
      <c r="R21" s="57"/>
      <c r="S21" s="58"/>
      <c r="T21" s="58"/>
      <c r="U21" s="60"/>
      <c r="V21" s="60"/>
      <c r="W21" s="60"/>
      <c r="X21" s="59"/>
      <c r="Y21" s="59"/>
      <c r="Z21" s="60"/>
      <c r="AA21" s="59"/>
      <c r="AB21" s="60"/>
      <c r="AC21" s="60"/>
      <c r="AD21" s="59"/>
      <c r="AE21" s="59"/>
      <c r="AF21" s="59"/>
    </row>
    <row r="22" spans="1:32" x14ac:dyDescent="0.25">
      <c r="A22" s="46">
        <v>710213530</v>
      </c>
      <c r="B22" s="47" t="s">
        <v>570</v>
      </c>
      <c r="C22" s="48" t="s">
        <v>584</v>
      </c>
      <c r="D22" s="48" t="s">
        <v>512</v>
      </c>
      <c r="E22" s="49" t="s">
        <v>46</v>
      </c>
      <c r="F22" s="107" t="s">
        <v>497</v>
      </c>
      <c r="G22" s="48" t="s">
        <v>44</v>
      </c>
      <c r="H22" s="50">
        <v>5</v>
      </c>
      <c r="I22" s="51">
        <v>1</v>
      </c>
      <c r="J22" s="52">
        <f t="shared" si="0"/>
        <v>0.2</v>
      </c>
      <c r="K22" s="53">
        <v>0</v>
      </c>
      <c r="L22" s="52">
        <f t="shared" si="1"/>
        <v>0</v>
      </c>
      <c r="M22" s="54">
        <f t="shared" si="2"/>
        <v>1</v>
      </c>
      <c r="P22" s="55"/>
      <c r="Q22" s="56"/>
      <c r="R22" s="57"/>
      <c r="S22" s="58"/>
      <c r="T22" s="58"/>
      <c r="U22" s="59"/>
      <c r="V22" s="60"/>
      <c r="W22" s="59"/>
      <c r="X22" s="59"/>
      <c r="Y22" s="59"/>
      <c r="Z22" s="59"/>
      <c r="AA22" s="59"/>
      <c r="AB22" s="60"/>
      <c r="AC22" s="59"/>
      <c r="AD22" s="59"/>
      <c r="AE22" s="59"/>
      <c r="AF22" s="59"/>
    </row>
    <row r="23" spans="1:32" x14ac:dyDescent="0.25">
      <c r="A23" s="46">
        <v>17337097</v>
      </c>
      <c r="B23" s="47" t="s">
        <v>55</v>
      </c>
      <c r="C23" s="48" t="s">
        <v>694</v>
      </c>
      <c r="D23" s="48" t="s">
        <v>512</v>
      </c>
      <c r="E23" s="49" t="s">
        <v>46</v>
      </c>
      <c r="F23" s="107" t="s">
        <v>498</v>
      </c>
      <c r="G23" s="48" t="s">
        <v>505</v>
      </c>
      <c r="H23" s="50">
        <v>173</v>
      </c>
      <c r="I23" s="51">
        <v>4</v>
      </c>
      <c r="J23" s="52">
        <f t="shared" si="0"/>
        <v>2.3121387283236993E-2</v>
      </c>
      <c r="K23" s="53">
        <v>3</v>
      </c>
      <c r="L23" s="52">
        <f t="shared" si="1"/>
        <v>1.7341040462427744E-2</v>
      </c>
      <c r="M23" s="54">
        <f t="shared" si="2"/>
        <v>0.25</v>
      </c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</row>
    <row r="24" spans="1:32" x14ac:dyDescent="0.25">
      <c r="A24" s="46">
        <v>710262507</v>
      </c>
      <c r="B24" s="47" t="s">
        <v>571</v>
      </c>
      <c r="C24" s="48" t="s">
        <v>585</v>
      </c>
      <c r="D24" s="48" t="s">
        <v>45</v>
      </c>
      <c r="E24" s="49" t="s">
        <v>46</v>
      </c>
      <c r="F24" s="107" t="s">
        <v>498</v>
      </c>
      <c r="G24" s="48" t="s">
        <v>504</v>
      </c>
      <c r="H24" s="50">
        <v>44</v>
      </c>
      <c r="I24" s="51">
        <v>0</v>
      </c>
      <c r="J24" s="52">
        <f t="shared" si="0"/>
        <v>0</v>
      </c>
      <c r="K24" s="53">
        <v>0</v>
      </c>
      <c r="L24" s="52">
        <f t="shared" si="1"/>
        <v>0</v>
      </c>
      <c r="M24" s="54" t="str">
        <f t="shared" si="2"/>
        <v>-</v>
      </c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32" x14ac:dyDescent="0.25">
      <c r="A25" s="46">
        <v>50343971</v>
      </c>
      <c r="B25" s="47" t="s">
        <v>572</v>
      </c>
      <c r="C25" s="48" t="s">
        <v>586</v>
      </c>
      <c r="D25" s="48" t="s">
        <v>45</v>
      </c>
      <c r="E25" s="49" t="s">
        <v>46</v>
      </c>
      <c r="F25" s="107" t="s">
        <v>498</v>
      </c>
      <c r="G25" s="48" t="s">
        <v>44</v>
      </c>
      <c r="H25" s="50">
        <v>99</v>
      </c>
      <c r="I25" s="51">
        <v>4</v>
      </c>
      <c r="J25" s="52">
        <f t="shared" si="0"/>
        <v>4.0404040404040407E-2</v>
      </c>
      <c r="K25" s="53">
        <v>0</v>
      </c>
      <c r="L25" s="52">
        <f t="shared" si="1"/>
        <v>0</v>
      </c>
      <c r="M25" s="54">
        <f>IFERROR(1-(K25/I25),"-")</f>
        <v>1</v>
      </c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1:32" x14ac:dyDescent="0.25">
      <c r="A26" s="46">
        <v>42253888</v>
      </c>
      <c r="B26" s="47" t="s">
        <v>54</v>
      </c>
      <c r="C26" s="48" t="s">
        <v>695</v>
      </c>
      <c r="D26" s="48" t="s">
        <v>45</v>
      </c>
      <c r="E26" s="49" t="s">
        <v>46</v>
      </c>
      <c r="F26" s="107" t="s">
        <v>497</v>
      </c>
      <c r="G26" s="48" t="s">
        <v>503</v>
      </c>
      <c r="H26" s="50">
        <v>127</v>
      </c>
      <c r="I26" s="51">
        <v>6</v>
      </c>
      <c r="J26" s="52">
        <f t="shared" si="0"/>
        <v>4.7244094488188976E-2</v>
      </c>
      <c r="K26" s="53">
        <v>2</v>
      </c>
      <c r="L26" s="52">
        <f t="shared" si="1"/>
        <v>1.5748031496062992E-2</v>
      </c>
      <c r="M26" s="54">
        <f t="shared" si="2"/>
        <v>0.66666666666666674</v>
      </c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1:32" x14ac:dyDescent="0.25">
      <c r="A27" s="46">
        <v>681881</v>
      </c>
      <c r="B27" s="47" t="s">
        <v>49</v>
      </c>
      <c r="C27" s="48" t="s">
        <v>696</v>
      </c>
      <c r="D27" s="48" t="s">
        <v>45</v>
      </c>
      <c r="E27" s="49" t="s">
        <v>46</v>
      </c>
      <c r="F27" s="107" t="s">
        <v>497</v>
      </c>
      <c r="G27" s="48" t="s">
        <v>44</v>
      </c>
      <c r="H27" s="50">
        <v>144</v>
      </c>
      <c r="I27" s="51">
        <v>15</v>
      </c>
      <c r="J27" s="52">
        <f t="shared" si="0"/>
        <v>0.10416666666666667</v>
      </c>
      <c r="K27" s="53">
        <v>8</v>
      </c>
      <c r="L27" s="52">
        <f t="shared" si="1"/>
        <v>5.5555555555555552E-2</v>
      </c>
      <c r="M27" s="54">
        <f t="shared" si="2"/>
        <v>0.46666666666666667</v>
      </c>
      <c r="P27" s="55"/>
      <c r="Q27" s="56"/>
      <c r="R27" s="57"/>
      <c r="S27" s="58"/>
      <c r="T27" s="58"/>
      <c r="U27" s="57"/>
      <c r="V27" s="57"/>
      <c r="W27" s="57"/>
      <c r="X27" s="57"/>
      <c r="Y27" s="57"/>
      <c r="Z27" s="57"/>
      <c r="AA27" s="57"/>
      <c r="AB27" s="57"/>
      <c r="AC27" s="59"/>
      <c r="AD27" s="59"/>
    </row>
    <row r="28" spans="1:32" x14ac:dyDescent="0.25">
      <c r="A28" s="46">
        <v>17337062</v>
      </c>
      <c r="B28" s="47" t="s">
        <v>57</v>
      </c>
      <c r="C28" s="48" t="s">
        <v>697</v>
      </c>
      <c r="D28" s="48" t="s">
        <v>45</v>
      </c>
      <c r="E28" s="49" t="s">
        <v>46</v>
      </c>
      <c r="F28" s="107" t="s">
        <v>498</v>
      </c>
      <c r="G28" s="48" t="s">
        <v>503</v>
      </c>
      <c r="H28" s="50">
        <v>181</v>
      </c>
      <c r="I28" s="51">
        <v>3</v>
      </c>
      <c r="J28" s="52">
        <f t="shared" si="0"/>
        <v>1.6574585635359115E-2</v>
      </c>
      <c r="K28" s="53">
        <v>3</v>
      </c>
      <c r="L28" s="52">
        <f t="shared" si="1"/>
        <v>1.6574585635359115E-2</v>
      </c>
      <c r="M28" s="54">
        <f t="shared" si="2"/>
        <v>0</v>
      </c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59"/>
      <c r="AA28" s="60"/>
      <c r="AB28" s="60"/>
      <c r="AC28" s="59"/>
      <c r="AD28" s="59"/>
    </row>
    <row r="29" spans="1:32" x14ac:dyDescent="0.25">
      <c r="A29" s="46">
        <v>31792952</v>
      </c>
      <c r="B29" s="47" t="s">
        <v>61</v>
      </c>
      <c r="C29" s="48" t="s">
        <v>698</v>
      </c>
      <c r="D29" s="48" t="s">
        <v>45</v>
      </c>
      <c r="E29" s="49" t="s">
        <v>46</v>
      </c>
      <c r="F29" s="107" t="s">
        <v>501</v>
      </c>
      <c r="G29" s="48" t="s">
        <v>44</v>
      </c>
      <c r="H29" s="50">
        <v>106</v>
      </c>
      <c r="I29" s="51">
        <v>8</v>
      </c>
      <c r="J29" s="52">
        <f t="shared" si="0"/>
        <v>7.5471698113207544E-2</v>
      </c>
      <c r="K29" s="53">
        <v>3</v>
      </c>
      <c r="L29" s="52">
        <f t="shared" si="1"/>
        <v>2.8301886792452831E-2</v>
      </c>
      <c r="M29" s="54">
        <f t="shared" si="2"/>
        <v>0.625</v>
      </c>
      <c r="P29" s="55"/>
      <c r="Q29" s="56"/>
      <c r="R29" s="57"/>
      <c r="S29" s="58"/>
      <c r="T29" s="58"/>
      <c r="U29" s="60"/>
      <c r="V29" s="59"/>
      <c r="W29" s="59"/>
      <c r="X29" s="59"/>
      <c r="Y29" s="59"/>
      <c r="Z29" s="59"/>
      <c r="AA29" s="59"/>
      <c r="AB29" s="60"/>
      <c r="AC29" s="59"/>
      <c r="AD29" s="59"/>
    </row>
    <row r="30" spans="1:32" x14ac:dyDescent="0.25">
      <c r="A30" s="46">
        <v>42128790</v>
      </c>
      <c r="B30" s="47" t="s">
        <v>52</v>
      </c>
      <c r="C30" s="48" t="s">
        <v>698</v>
      </c>
      <c r="D30" s="48" t="s">
        <v>45</v>
      </c>
      <c r="E30" s="49" t="s">
        <v>46</v>
      </c>
      <c r="F30" s="107" t="s">
        <v>497</v>
      </c>
      <c r="G30" s="48" t="s">
        <v>503</v>
      </c>
      <c r="H30" s="50">
        <v>143</v>
      </c>
      <c r="I30" s="51">
        <v>12</v>
      </c>
      <c r="J30" s="52">
        <f t="shared" si="0"/>
        <v>8.3916083916083919E-2</v>
      </c>
      <c r="K30" s="53">
        <v>5</v>
      </c>
      <c r="L30" s="52">
        <f t="shared" si="1"/>
        <v>3.4965034965034968E-2</v>
      </c>
      <c r="M30" s="54">
        <f>IFERROR(1-(K30/I30),"-")</f>
        <v>0.58333333333333326</v>
      </c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60"/>
      <c r="AC30" s="59"/>
      <c r="AD30" s="59"/>
    </row>
    <row r="31" spans="1:32" x14ac:dyDescent="0.25">
      <c r="A31" s="46">
        <v>30775311</v>
      </c>
      <c r="B31" s="47" t="s">
        <v>60</v>
      </c>
      <c r="C31" s="48" t="s">
        <v>699</v>
      </c>
      <c r="D31" s="48" t="s">
        <v>45</v>
      </c>
      <c r="E31" s="49" t="s">
        <v>46</v>
      </c>
      <c r="F31" s="107" t="s">
        <v>497</v>
      </c>
      <c r="G31" s="48" t="s">
        <v>503</v>
      </c>
      <c r="H31" s="50">
        <v>122</v>
      </c>
      <c r="I31" s="51">
        <v>11</v>
      </c>
      <c r="J31" s="52">
        <f t="shared" si="0"/>
        <v>9.0163934426229511E-2</v>
      </c>
      <c r="K31" s="53">
        <v>2</v>
      </c>
      <c r="L31" s="52">
        <f t="shared" si="1"/>
        <v>1.6393442622950821E-2</v>
      </c>
      <c r="M31" s="54">
        <f t="shared" si="2"/>
        <v>0.81818181818181812</v>
      </c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60"/>
      <c r="AC31" s="59"/>
      <c r="AD31" s="59"/>
    </row>
    <row r="32" spans="1:32" x14ac:dyDescent="0.25">
      <c r="A32" s="46">
        <v>31797920</v>
      </c>
      <c r="B32" s="47" t="s">
        <v>58</v>
      </c>
      <c r="C32" s="48" t="s">
        <v>699</v>
      </c>
      <c r="D32" s="48" t="s">
        <v>45</v>
      </c>
      <c r="E32" s="49" t="s">
        <v>46</v>
      </c>
      <c r="F32" s="107" t="s">
        <v>497</v>
      </c>
      <c r="G32" s="48" t="s">
        <v>503</v>
      </c>
      <c r="H32" s="50">
        <v>140</v>
      </c>
      <c r="I32" s="51">
        <v>16</v>
      </c>
      <c r="J32" s="52">
        <f t="shared" si="0"/>
        <v>0.11428571428571428</v>
      </c>
      <c r="K32" s="53">
        <v>7</v>
      </c>
      <c r="L32" s="52">
        <f t="shared" si="1"/>
        <v>0.05</v>
      </c>
      <c r="M32" s="54">
        <f t="shared" si="2"/>
        <v>0.5625</v>
      </c>
      <c r="P32" s="55"/>
      <c r="Q32" s="56"/>
      <c r="R32" s="57"/>
      <c r="S32" s="58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</row>
    <row r="33" spans="1:30" x14ac:dyDescent="0.25">
      <c r="A33" s="46">
        <v>42262488</v>
      </c>
      <c r="B33" s="47" t="s">
        <v>37</v>
      </c>
      <c r="C33" s="48" t="s">
        <v>700</v>
      </c>
      <c r="D33" s="48" t="s">
        <v>45</v>
      </c>
      <c r="E33" s="49" t="s">
        <v>46</v>
      </c>
      <c r="F33" s="107" t="s">
        <v>498</v>
      </c>
      <c r="G33" s="48" t="s">
        <v>505</v>
      </c>
      <c r="H33" s="50">
        <v>329</v>
      </c>
      <c r="I33" s="51">
        <v>5</v>
      </c>
      <c r="J33" s="52">
        <f t="shared" si="0"/>
        <v>1.5197568389057751E-2</v>
      </c>
      <c r="K33" s="53">
        <v>4</v>
      </c>
      <c r="L33" s="52">
        <f t="shared" si="1"/>
        <v>1.2158054711246201E-2</v>
      </c>
      <c r="M33" s="54">
        <f t="shared" si="2"/>
        <v>0.19999999999999996</v>
      </c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  <c r="AD33" s="59"/>
    </row>
    <row r="34" spans="1:30" x14ac:dyDescent="0.25">
      <c r="A34" s="46">
        <v>17327652</v>
      </c>
      <c r="B34" s="47" t="s">
        <v>53</v>
      </c>
      <c r="C34" s="48" t="s">
        <v>701</v>
      </c>
      <c r="D34" s="48" t="s">
        <v>45</v>
      </c>
      <c r="E34" s="49" t="s">
        <v>46</v>
      </c>
      <c r="F34" s="107" t="s">
        <v>497</v>
      </c>
      <c r="G34" s="48" t="s">
        <v>503</v>
      </c>
      <c r="H34" s="50">
        <v>144</v>
      </c>
      <c r="I34" s="51">
        <v>5</v>
      </c>
      <c r="J34" s="52">
        <f t="shared" si="0"/>
        <v>3.4722222222222224E-2</v>
      </c>
      <c r="K34" s="53">
        <v>3</v>
      </c>
      <c r="L34" s="52">
        <f t="shared" si="1"/>
        <v>2.0833333333333332E-2</v>
      </c>
      <c r="M34" s="54">
        <f t="shared" si="2"/>
        <v>0.4</v>
      </c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  <c r="AD34" s="59"/>
    </row>
    <row r="35" spans="1:30" x14ac:dyDescent="0.25">
      <c r="A35" s="46">
        <v>710262515</v>
      </c>
      <c r="B35" s="47" t="s">
        <v>515</v>
      </c>
      <c r="C35" s="48" t="s">
        <v>587</v>
      </c>
      <c r="D35" s="48" t="s">
        <v>45</v>
      </c>
      <c r="E35" s="49" t="s">
        <v>46</v>
      </c>
      <c r="F35" s="107" t="s">
        <v>498</v>
      </c>
      <c r="G35" s="48" t="s">
        <v>505</v>
      </c>
      <c r="H35" s="50">
        <v>165</v>
      </c>
      <c r="I35" s="51">
        <v>1</v>
      </c>
      <c r="J35" s="52">
        <f t="shared" si="0"/>
        <v>6.0606060606060606E-3</v>
      </c>
      <c r="K35" s="53">
        <v>3</v>
      </c>
      <c r="L35" s="52">
        <f t="shared" si="1"/>
        <v>1.8181818181818181E-2</v>
      </c>
      <c r="M35" s="54">
        <f t="shared" si="2"/>
        <v>-2</v>
      </c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0" x14ac:dyDescent="0.25">
      <c r="A36" s="46">
        <v>36075213</v>
      </c>
      <c r="B36" s="47" t="s">
        <v>51</v>
      </c>
      <c r="C36" s="48" t="s">
        <v>587</v>
      </c>
      <c r="D36" s="48" t="s">
        <v>45</v>
      </c>
      <c r="E36" s="49" t="s">
        <v>46</v>
      </c>
      <c r="F36" s="107" t="s">
        <v>497</v>
      </c>
      <c r="G36" s="48" t="s">
        <v>505</v>
      </c>
      <c r="H36" s="50">
        <v>163</v>
      </c>
      <c r="I36" s="51">
        <v>1</v>
      </c>
      <c r="J36" s="52">
        <f t="shared" si="0"/>
        <v>6.1349693251533744E-3</v>
      </c>
      <c r="K36" s="53">
        <v>0</v>
      </c>
      <c r="L36" s="52">
        <f t="shared" si="1"/>
        <v>0</v>
      </c>
      <c r="M36" s="54">
        <f t="shared" si="2"/>
        <v>1</v>
      </c>
      <c r="P36" s="55"/>
      <c r="Q36" s="56"/>
      <c r="R36" s="57"/>
      <c r="S36" s="58"/>
      <c r="T36" s="58"/>
    </row>
    <row r="37" spans="1:30" x14ac:dyDescent="0.25">
      <c r="A37" s="46">
        <v>710276427</v>
      </c>
      <c r="B37" s="47" t="s">
        <v>65</v>
      </c>
      <c r="C37" s="48" t="s">
        <v>702</v>
      </c>
      <c r="D37" s="48" t="s">
        <v>45</v>
      </c>
      <c r="E37" s="49" t="s">
        <v>46</v>
      </c>
      <c r="F37" s="107" t="s">
        <v>500</v>
      </c>
      <c r="G37" s="48" t="s">
        <v>503</v>
      </c>
      <c r="H37" s="50">
        <v>101</v>
      </c>
      <c r="I37" s="51">
        <v>3</v>
      </c>
      <c r="J37" s="52">
        <f t="shared" si="0"/>
        <v>2.9702970297029702E-2</v>
      </c>
      <c r="K37" s="53">
        <v>4</v>
      </c>
      <c r="L37" s="52">
        <f t="shared" si="1"/>
        <v>3.9603960396039604E-2</v>
      </c>
      <c r="M37" s="54">
        <f t="shared" si="2"/>
        <v>-0.33333333333333326</v>
      </c>
      <c r="P37" s="55"/>
      <c r="Q37" s="56"/>
      <c r="R37" s="57"/>
      <c r="S37" s="58"/>
      <c r="T37" s="58"/>
    </row>
    <row r="38" spans="1:30" x14ac:dyDescent="0.25">
      <c r="A38" s="46">
        <v>42268877</v>
      </c>
      <c r="B38" s="47" t="s">
        <v>573</v>
      </c>
      <c r="C38" s="48" t="s">
        <v>588</v>
      </c>
      <c r="D38" s="48" t="s">
        <v>45</v>
      </c>
      <c r="E38" s="49" t="s">
        <v>46</v>
      </c>
      <c r="F38" s="107" t="s">
        <v>500</v>
      </c>
      <c r="G38" s="48" t="s">
        <v>44</v>
      </c>
      <c r="H38" s="50">
        <v>1</v>
      </c>
      <c r="I38" s="51">
        <v>0</v>
      </c>
      <c r="J38" s="52">
        <f t="shared" si="0"/>
        <v>0</v>
      </c>
      <c r="K38" s="53">
        <v>0</v>
      </c>
      <c r="L38" s="52">
        <f t="shared" si="1"/>
        <v>0</v>
      </c>
      <c r="M38" s="54" t="str">
        <f t="shared" si="2"/>
        <v>-</v>
      </c>
      <c r="P38" s="55"/>
      <c r="Q38" s="56"/>
      <c r="R38" s="57"/>
      <c r="S38" s="58"/>
      <c r="T38" s="58"/>
    </row>
    <row r="39" spans="1:30" x14ac:dyDescent="0.25">
      <c r="A39" s="46">
        <v>30868645</v>
      </c>
      <c r="B39" s="47" t="s">
        <v>69</v>
      </c>
      <c r="C39" s="48" t="s">
        <v>703</v>
      </c>
      <c r="D39" s="48" t="s">
        <v>45</v>
      </c>
      <c r="E39" s="49" t="s">
        <v>46</v>
      </c>
      <c r="F39" s="107" t="s">
        <v>497</v>
      </c>
      <c r="G39" s="48" t="s">
        <v>44</v>
      </c>
      <c r="H39" s="50">
        <v>4</v>
      </c>
      <c r="I39" s="51">
        <v>0</v>
      </c>
      <c r="J39" s="52">
        <f t="shared" si="0"/>
        <v>0</v>
      </c>
      <c r="K39" s="53">
        <v>1</v>
      </c>
      <c r="L39" s="52">
        <f t="shared" si="1"/>
        <v>0.25</v>
      </c>
      <c r="M39" s="54" t="str">
        <f t="shared" si="2"/>
        <v>-</v>
      </c>
      <c r="P39" s="55"/>
      <c r="Q39" s="56"/>
      <c r="R39" s="57"/>
      <c r="S39" s="58"/>
      <c r="T39" s="58"/>
    </row>
    <row r="40" spans="1:30" x14ac:dyDescent="0.25">
      <c r="A40" s="46">
        <v>893463</v>
      </c>
      <c r="B40" s="47" t="s">
        <v>62</v>
      </c>
      <c r="C40" s="48" t="s">
        <v>703</v>
      </c>
      <c r="D40" s="48" t="s">
        <v>45</v>
      </c>
      <c r="E40" s="49" t="s">
        <v>46</v>
      </c>
      <c r="F40" s="107" t="s">
        <v>497</v>
      </c>
      <c r="G40" s="48" t="s">
        <v>503</v>
      </c>
      <c r="H40" s="50">
        <v>87</v>
      </c>
      <c r="I40" s="51">
        <v>8</v>
      </c>
      <c r="J40" s="52">
        <f t="shared" si="0"/>
        <v>9.1954022988505746E-2</v>
      </c>
      <c r="K40" s="53">
        <v>7</v>
      </c>
      <c r="L40" s="52">
        <f t="shared" si="1"/>
        <v>8.0459770114942528E-2</v>
      </c>
      <c r="M40" s="54">
        <f t="shared" si="2"/>
        <v>0.125</v>
      </c>
      <c r="P40" s="55"/>
      <c r="Q40" s="56"/>
      <c r="R40" s="57"/>
      <c r="S40" s="58"/>
      <c r="T40" s="58"/>
    </row>
    <row r="41" spans="1:30" x14ac:dyDescent="0.25">
      <c r="A41" s="46">
        <v>17314909</v>
      </c>
      <c r="B41" s="47" t="s">
        <v>56</v>
      </c>
      <c r="C41" s="48" t="s">
        <v>704</v>
      </c>
      <c r="D41" s="48" t="s">
        <v>45</v>
      </c>
      <c r="E41" s="49" t="s">
        <v>46</v>
      </c>
      <c r="F41" s="107" t="s">
        <v>501</v>
      </c>
      <c r="G41" s="48" t="s">
        <v>503</v>
      </c>
      <c r="H41" s="50">
        <v>165</v>
      </c>
      <c r="I41" s="51">
        <v>11</v>
      </c>
      <c r="J41" s="52">
        <f t="shared" si="0"/>
        <v>6.6666666666666666E-2</v>
      </c>
      <c r="K41" s="53">
        <v>5</v>
      </c>
      <c r="L41" s="52">
        <f t="shared" si="1"/>
        <v>3.0303030303030304E-2</v>
      </c>
      <c r="M41" s="54">
        <f t="shared" si="2"/>
        <v>0.54545454545454541</v>
      </c>
      <c r="P41" s="55"/>
      <c r="Q41" s="56"/>
      <c r="R41" s="57"/>
      <c r="S41" s="58"/>
      <c r="T41" s="58"/>
    </row>
    <row r="42" spans="1:30" x14ac:dyDescent="0.25">
      <c r="A42" s="46">
        <v>17053871</v>
      </c>
      <c r="B42" s="47" t="s">
        <v>50</v>
      </c>
      <c r="C42" s="48" t="s">
        <v>705</v>
      </c>
      <c r="D42" s="48" t="s">
        <v>45</v>
      </c>
      <c r="E42" s="49" t="s">
        <v>46</v>
      </c>
      <c r="F42" s="107" t="s">
        <v>497</v>
      </c>
      <c r="G42" s="48" t="s">
        <v>503</v>
      </c>
      <c r="H42" s="50">
        <v>216</v>
      </c>
      <c r="I42" s="51">
        <v>23</v>
      </c>
      <c r="J42" s="52">
        <f t="shared" si="0"/>
        <v>0.10648148148148148</v>
      </c>
      <c r="K42" s="53">
        <v>8</v>
      </c>
      <c r="L42" s="52">
        <f t="shared" si="1"/>
        <v>3.7037037037037035E-2</v>
      </c>
      <c r="M42" s="54">
        <f t="shared" si="2"/>
        <v>0.65217391304347827</v>
      </c>
      <c r="P42" s="55"/>
      <c r="Q42" s="56"/>
      <c r="R42" s="57"/>
      <c r="S42" s="58"/>
      <c r="T42" s="58"/>
    </row>
    <row r="43" spans="1:30" x14ac:dyDescent="0.25">
      <c r="A43" s="46">
        <v>710243138</v>
      </c>
      <c r="B43" s="47" t="s">
        <v>516</v>
      </c>
      <c r="C43" s="48" t="s">
        <v>706</v>
      </c>
      <c r="D43" s="48" t="s">
        <v>45</v>
      </c>
      <c r="E43" s="49" t="s">
        <v>46</v>
      </c>
      <c r="F43" s="107" t="s">
        <v>497</v>
      </c>
      <c r="G43" s="48" t="s">
        <v>503</v>
      </c>
      <c r="H43" s="50">
        <v>65</v>
      </c>
      <c r="I43" s="51">
        <v>2</v>
      </c>
      <c r="J43" s="52">
        <f t="shared" si="0"/>
        <v>3.0769230769230771E-2</v>
      </c>
      <c r="K43" s="53">
        <v>2</v>
      </c>
      <c r="L43" s="52">
        <f t="shared" si="1"/>
        <v>3.0769230769230771E-2</v>
      </c>
      <c r="M43" s="54">
        <f t="shared" si="2"/>
        <v>0</v>
      </c>
      <c r="P43" s="55"/>
      <c r="Q43" s="56"/>
      <c r="R43" s="57"/>
      <c r="S43" s="58"/>
      <c r="T43" s="58"/>
    </row>
    <row r="44" spans="1:30" x14ac:dyDescent="0.25">
      <c r="A44" s="46">
        <v>30866499</v>
      </c>
      <c r="B44" s="47" t="s">
        <v>51</v>
      </c>
      <c r="C44" s="48" t="s">
        <v>706</v>
      </c>
      <c r="D44" s="48" t="s">
        <v>45</v>
      </c>
      <c r="E44" s="49" t="s">
        <v>46</v>
      </c>
      <c r="F44" s="107" t="s">
        <v>497</v>
      </c>
      <c r="G44" s="48" t="s">
        <v>503</v>
      </c>
      <c r="H44" s="50">
        <v>66</v>
      </c>
      <c r="I44" s="51">
        <v>8</v>
      </c>
      <c r="J44" s="52">
        <f t="shared" si="0"/>
        <v>0.12121212121212122</v>
      </c>
      <c r="K44" s="53">
        <v>1</v>
      </c>
      <c r="L44" s="52">
        <f t="shared" si="1"/>
        <v>1.5151515151515152E-2</v>
      </c>
      <c r="M44" s="54">
        <f t="shared" si="2"/>
        <v>0.875</v>
      </c>
      <c r="P44" s="55"/>
      <c r="Q44" s="56"/>
      <c r="R44" s="57"/>
      <c r="S44" s="58"/>
      <c r="T44" s="58"/>
    </row>
    <row r="45" spans="1:30" x14ac:dyDescent="0.25">
      <c r="A45" s="46">
        <v>605786</v>
      </c>
      <c r="B45" s="47" t="s">
        <v>48</v>
      </c>
      <c r="C45" s="48" t="s">
        <v>707</v>
      </c>
      <c r="D45" s="48" t="s">
        <v>45</v>
      </c>
      <c r="E45" s="49" t="s">
        <v>46</v>
      </c>
      <c r="F45" s="107" t="s">
        <v>498</v>
      </c>
      <c r="G45" s="48" t="s">
        <v>503</v>
      </c>
      <c r="H45" s="50">
        <v>182</v>
      </c>
      <c r="I45" s="51">
        <v>3</v>
      </c>
      <c r="J45" s="52">
        <f t="shared" si="0"/>
        <v>1.6483516483516484E-2</v>
      </c>
      <c r="K45" s="53">
        <v>4</v>
      </c>
      <c r="L45" s="52">
        <f t="shared" si="1"/>
        <v>2.197802197802198E-2</v>
      </c>
      <c r="M45" s="54">
        <f t="shared" si="2"/>
        <v>-0.33333333333333326</v>
      </c>
      <c r="P45" s="55"/>
      <c r="Q45" s="56"/>
      <c r="R45" s="57"/>
      <c r="S45" s="58"/>
      <c r="T45" s="58"/>
    </row>
    <row r="46" spans="1:30" x14ac:dyDescent="0.25">
      <c r="A46" s="46">
        <v>42253900</v>
      </c>
      <c r="B46" s="47" t="s">
        <v>59</v>
      </c>
      <c r="C46" s="48" t="s">
        <v>708</v>
      </c>
      <c r="D46" s="48" t="s">
        <v>45</v>
      </c>
      <c r="E46" s="49" t="s">
        <v>46</v>
      </c>
      <c r="F46" s="107" t="s">
        <v>497</v>
      </c>
      <c r="G46" s="48" t="s">
        <v>503</v>
      </c>
      <c r="H46" s="50">
        <v>103</v>
      </c>
      <c r="I46" s="51">
        <v>5</v>
      </c>
      <c r="J46" s="52">
        <f t="shared" si="0"/>
        <v>4.8543689320388349E-2</v>
      </c>
      <c r="K46" s="53">
        <v>5</v>
      </c>
      <c r="L46" s="52">
        <f t="shared" si="1"/>
        <v>4.8543689320388349E-2</v>
      </c>
      <c r="M46" s="54">
        <f t="shared" si="2"/>
        <v>0</v>
      </c>
      <c r="P46" s="55"/>
      <c r="Q46" s="56"/>
      <c r="R46" s="57"/>
      <c r="S46" s="58"/>
      <c r="T46" s="58"/>
    </row>
    <row r="47" spans="1:30" x14ac:dyDescent="0.25">
      <c r="A47" s="46">
        <v>607304</v>
      </c>
      <c r="B47" s="47" t="s">
        <v>47</v>
      </c>
      <c r="C47" s="48" t="s">
        <v>709</v>
      </c>
      <c r="D47" s="48" t="s">
        <v>45</v>
      </c>
      <c r="E47" s="49" t="s">
        <v>46</v>
      </c>
      <c r="F47" s="107" t="s">
        <v>497</v>
      </c>
      <c r="G47" s="48" t="s">
        <v>503</v>
      </c>
      <c r="H47" s="50">
        <v>286</v>
      </c>
      <c r="I47" s="51">
        <v>11</v>
      </c>
      <c r="J47" s="52">
        <f t="shared" si="0"/>
        <v>3.8461538461538464E-2</v>
      </c>
      <c r="K47" s="53">
        <v>6</v>
      </c>
      <c r="L47" s="52">
        <f t="shared" si="1"/>
        <v>2.097902097902098E-2</v>
      </c>
      <c r="M47" s="54">
        <f t="shared" si="2"/>
        <v>0.45454545454545459</v>
      </c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</row>
    <row r="48" spans="1:30" x14ac:dyDescent="0.25">
      <c r="A48" s="46">
        <v>30805473</v>
      </c>
      <c r="B48" s="47" t="s">
        <v>63</v>
      </c>
      <c r="C48" s="48" t="s">
        <v>710</v>
      </c>
      <c r="D48" s="48" t="s">
        <v>64</v>
      </c>
      <c r="E48" s="49" t="s">
        <v>46</v>
      </c>
      <c r="F48" s="107" t="s">
        <v>498</v>
      </c>
      <c r="G48" s="48" t="s">
        <v>44</v>
      </c>
      <c r="H48" s="50">
        <v>40</v>
      </c>
      <c r="I48" s="51">
        <v>1</v>
      </c>
      <c r="J48" s="52">
        <f t="shared" si="0"/>
        <v>2.5000000000000001E-2</v>
      </c>
      <c r="K48" s="53">
        <v>1</v>
      </c>
      <c r="L48" s="52">
        <f t="shared" si="1"/>
        <v>2.5000000000000001E-2</v>
      </c>
      <c r="M48" s="54">
        <f t="shared" si="2"/>
        <v>0</v>
      </c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</row>
    <row r="49" spans="1:30" x14ac:dyDescent="0.25">
      <c r="A49" s="46">
        <v>31780466</v>
      </c>
      <c r="B49" s="47" t="s">
        <v>70</v>
      </c>
      <c r="C49" s="48" t="s">
        <v>711</v>
      </c>
      <c r="D49" s="48" t="s">
        <v>71</v>
      </c>
      <c r="E49" s="49" t="s">
        <v>72</v>
      </c>
      <c r="F49" s="107" t="s">
        <v>497</v>
      </c>
      <c r="G49" s="48" t="s">
        <v>503</v>
      </c>
      <c r="H49" s="50">
        <v>245</v>
      </c>
      <c r="I49" s="51">
        <v>27</v>
      </c>
      <c r="J49" s="52">
        <f t="shared" si="0"/>
        <v>0.11020408163265306</v>
      </c>
      <c r="K49" s="53">
        <v>8</v>
      </c>
      <c r="L49" s="52">
        <f t="shared" si="1"/>
        <v>3.2653061224489799E-2</v>
      </c>
      <c r="M49" s="54">
        <f t="shared" si="2"/>
        <v>0.70370370370370372</v>
      </c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</row>
    <row r="50" spans="1:30" x14ac:dyDescent="0.25">
      <c r="A50" s="46">
        <v>30792975</v>
      </c>
      <c r="B50" s="47" t="s">
        <v>80</v>
      </c>
      <c r="C50" s="48" t="s">
        <v>712</v>
      </c>
      <c r="D50" s="48" t="s">
        <v>71</v>
      </c>
      <c r="E50" s="49" t="s">
        <v>72</v>
      </c>
      <c r="F50" s="107" t="s">
        <v>497</v>
      </c>
      <c r="G50" s="48" t="s">
        <v>44</v>
      </c>
      <c r="H50" s="50">
        <v>69</v>
      </c>
      <c r="I50" s="51">
        <v>3</v>
      </c>
      <c r="J50" s="52">
        <f t="shared" si="0"/>
        <v>4.3478260869565216E-2</v>
      </c>
      <c r="K50" s="53">
        <v>1</v>
      </c>
      <c r="L50" s="52">
        <f t="shared" si="1"/>
        <v>1.4492753623188406E-2</v>
      </c>
      <c r="M50" s="54">
        <f t="shared" si="2"/>
        <v>0.66666666666666674</v>
      </c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</row>
    <row r="51" spans="1:30" x14ac:dyDescent="0.25">
      <c r="A51" s="46">
        <v>17314895</v>
      </c>
      <c r="B51" s="47" t="s">
        <v>76</v>
      </c>
      <c r="C51" s="48" t="s">
        <v>713</v>
      </c>
      <c r="D51" s="48" t="s">
        <v>71</v>
      </c>
      <c r="E51" s="49" t="s">
        <v>72</v>
      </c>
      <c r="F51" s="107" t="s">
        <v>497</v>
      </c>
      <c r="G51" s="48" t="s">
        <v>503</v>
      </c>
      <c r="H51" s="50">
        <v>127</v>
      </c>
      <c r="I51" s="51">
        <v>9</v>
      </c>
      <c r="J51" s="52">
        <f t="shared" si="0"/>
        <v>7.0866141732283464E-2</v>
      </c>
      <c r="K51" s="53">
        <v>2</v>
      </c>
      <c r="L51" s="52">
        <f t="shared" si="1"/>
        <v>1.5748031496062992E-2</v>
      </c>
      <c r="M51" s="54">
        <f t="shared" si="2"/>
        <v>0.77777777777777779</v>
      </c>
      <c r="P51" s="55"/>
      <c r="Q51" s="56"/>
      <c r="R51" s="57"/>
      <c r="S51" s="58"/>
      <c r="T51" s="58"/>
      <c r="U51" s="57"/>
      <c r="V51" s="57"/>
      <c r="W51" s="57"/>
      <c r="X51" s="57"/>
      <c r="Y51" s="57"/>
      <c r="Z51" s="57"/>
      <c r="AA51" s="57"/>
      <c r="AB51" s="57"/>
      <c r="AC51" s="57"/>
      <c r="AD51" s="59"/>
    </row>
    <row r="52" spans="1:30" x14ac:dyDescent="0.25">
      <c r="A52" s="46">
        <v>30775418</v>
      </c>
      <c r="B52" s="47" t="s">
        <v>53</v>
      </c>
      <c r="C52" s="48" t="s">
        <v>714</v>
      </c>
      <c r="D52" s="48" t="s">
        <v>71</v>
      </c>
      <c r="E52" s="49" t="s">
        <v>72</v>
      </c>
      <c r="F52" s="107" t="s">
        <v>497</v>
      </c>
      <c r="G52" s="48" t="s">
        <v>503</v>
      </c>
      <c r="H52" s="50">
        <v>149</v>
      </c>
      <c r="I52" s="51">
        <v>15</v>
      </c>
      <c r="J52" s="52">
        <f t="shared" si="0"/>
        <v>0.10067114093959731</v>
      </c>
      <c r="K52" s="53">
        <v>7</v>
      </c>
      <c r="L52" s="52">
        <f t="shared" si="1"/>
        <v>4.6979865771812082E-2</v>
      </c>
      <c r="M52" s="54">
        <f t="shared" si="2"/>
        <v>0.53333333333333333</v>
      </c>
      <c r="P52" s="55"/>
      <c r="Q52" s="56"/>
      <c r="R52" s="57"/>
      <c r="S52" s="58"/>
      <c r="T52" s="58"/>
      <c r="U52" s="60"/>
      <c r="V52" s="60"/>
      <c r="W52" s="60"/>
      <c r="X52" s="60"/>
      <c r="Y52" s="60"/>
      <c r="Z52" s="60"/>
      <c r="AA52" s="60"/>
      <c r="AB52" s="59"/>
      <c r="AC52" s="60"/>
      <c r="AD52" s="59"/>
    </row>
    <row r="53" spans="1:30" x14ac:dyDescent="0.25">
      <c r="A53" s="46">
        <v>894915</v>
      </c>
      <c r="B53" s="47" t="s">
        <v>73</v>
      </c>
      <c r="C53" s="48" t="s">
        <v>715</v>
      </c>
      <c r="D53" s="48" t="s">
        <v>75</v>
      </c>
      <c r="E53" s="49" t="s">
        <v>72</v>
      </c>
      <c r="F53" s="107" t="s">
        <v>497</v>
      </c>
      <c r="G53" s="48" t="s">
        <v>503</v>
      </c>
      <c r="H53" s="50">
        <v>178</v>
      </c>
      <c r="I53" s="51">
        <v>25</v>
      </c>
      <c r="J53" s="52">
        <f t="shared" si="0"/>
        <v>0.1404494382022472</v>
      </c>
      <c r="K53" s="53">
        <v>9</v>
      </c>
      <c r="L53" s="52">
        <f t="shared" si="1"/>
        <v>5.0561797752808987E-2</v>
      </c>
      <c r="M53" s="54">
        <f t="shared" si="2"/>
        <v>0.64</v>
      </c>
      <c r="P53" s="55"/>
      <c r="Q53" s="56"/>
      <c r="R53" s="57"/>
      <c r="S53" s="58"/>
      <c r="T53" s="58"/>
      <c r="U53" s="59"/>
      <c r="V53" s="60"/>
      <c r="W53" s="59"/>
      <c r="X53" s="60"/>
      <c r="Y53" s="60"/>
      <c r="Z53" s="60"/>
      <c r="AA53" s="59"/>
      <c r="AB53" s="59"/>
      <c r="AC53" s="59"/>
      <c r="AD53" s="59"/>
    </row>
    <row r="54" spans="1:30" x14ac:dyDescent="0.25">
      <c r="A54" s="46">
        <v>51950766</v>
      </c>
      <c r="B54" s="47" t="s">
        <v>63</v>
      </c>
      <c r="C54" s="48" t="s">
        <v>716</v>
      </c>
      <c r="D54" s="48" t="s">
        <v>71</v>
      </c>
      <c r="E54" s="49" t="s">
        <v>72</v>
      </c>
      <c r="F54" s="107" t="s">
        <v>498</v>
      </c>
      <c r="G54" s="48" t="s">
        <v>44</v>
      </c>
      <c r="H54" s="50">
        <v>5</v>
      </c>
      <c r="I54" s="51">
        <v>0</v>
      </c>
      <c r="J54" s="52">
        <f t="shared" si="0"/>
        <v>0</v>
      </c>
      <c r="K54" s="53">
        <v>1</v>
      </c>
      <c r="L54" s="52">
        <f t="shared" si="1"/>
        <v>0.2</v>
      </c>
      <c r="M54" s="54" t="str">
        <f t="shared" si="2"/>
        <v>-</v>
      </c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60"/>
      <c r="AA54" s="59"/>
      <c r="AB54" s="59"/>
      <c r="AC54" s="59"/>
      <c r="AD54" s="59"/>
    </row>
    <row r="55" spans="1:30" x14ac:dyDescent="0.25">
      <c r="A55" s="46">
        <v>30858321</v>
      </c>
      <c r="B55" s="47" t="s">
        <v>63</v>
      </c>
      <c r="C55" s="48" t="s">
        <v>717</v>
      </c>
      <c r="D55" s="48" t="s">
        <v>71</v>
      </c>
      <c r="E55" s="49" t="s">
        <v>72</v>
      </c>
      <c r="F55" s="107" t="s">
        <v>498</v>
      </c>
      <c r="G55" s="48" t="s">
        <v>44</v>
      </c>
      <c r="H55" s="50">
        <v>122</v>
      </c>
      <c r="I55" s="51">
        <v>4</v>
      </c>
      <c r="J55" s="52">
        <f t="shared" si="0"/>
        <v>3.2786885245901641E-2</v>
      </c>
      <c r="K55" s="53">
        <v>1</v>
      </c>
      <c r="L55" s="52">
        <f t="shared" si="1"/>
        <v>8.1967213114754103E-3</v>
      </c>
      <c r="M55" s="54">
        <f t="shared" si="2"/>
        <v>0.75</v>
      </c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60"/>
      <c r="AA55" s="59"/>
      <c r="AB55" s="59"/>
      <c r="AC55" s="59"/>
      <c r="AD55" s="59"/>
    </row>
    <row r="56" spans="1:30" x14ac:dyDescent="0.25">
      <c r="A56" s="46">
        <v>17055415</v>
      </c>
      <c r="B56" s="47" t="s">
        <v>77</v>
      </c>
      <c r="C56" s="48" t="s">
        <v>718</v>
      </c>
      <c r="D56" s="48" t="s">
        <v>75</v>
      </c>
      <c r="E56" s="49" t="s">
        <v>72</v>
      </c>
      <c r="F56" s="107" t="s">
        <v>497</v>
      </c>
      <c r="G56" s="48" t="s">
        <v>503</v>
      </c>
      <c r="H56" s="50">
        <v>103</v>
      </c>
      <c r="I56" s="51">
        <v>18</v>
      </c>
      <c r="J56" s="52">
        <f t="shared" si="0"/>
        <v>0.17475728155339806</v>
      </c>
      <c r="K56" s="53">
        <v>5</v>
      </c>
      <c r="L56" s="52">
        <f t="shared" si="1"/>
        <v>4.8543689320388349E-2</v>
      </c>
      <c r="M56" s="54">
        <f t="shared" si="2"/>
        <v>0.72222222222222221</v>
      </c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30" x14ac:dyDescent="0.25">
      <c r="A57" s="46">
        <v>17337071</v>
      </c>
      <c r="B57" s="47" t="s">
        <v>37</v>
      </c>
      <c r="C57" s="48" t="s">
        <v>719</v>
      </c>
      <c r="D57" s="48" t="s">
        <v>75</v>
      </c>
      <c r="E57" s="49" t="s">
        <v>72</v>
      </c>
      <c r="F57" s="107" t="s">
        <v>498</v>
      </c>
      <c r="G57" s="48" t="s">
        <v>503</v>
      </c>
      <c r="H57" s="50">
        <v>92</v>
      </c>
      <c r="I57" s="51">
        <v>3</v>
      </c>
      <c r="J57" s="52">
        <f t="shared" si="0"/>
        <v>3.2608695652173912E-2</v>
      </c>
      <c r="K57" s="53">
        <v>6</v>
      </c>
      <c r="L57" s="52">
        <f t="shared" si="1"/>
        <v>6.5217391304347824E-2</v>
      </c>
      <c r="M57" s="54">
        <f t="shared" si="2"/>
        <v>-1</v>
      </c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  <c r="AD57" s="59"/>
    </row>
    <row r="58" spans="1:30" x14ac:dyDescent="0.25">
      <c r="A58" s="46">
        <v>30775400</v>
      </c>
      <c r="B58" s="47" t="s">
        <v>74</v>
      </c>
      <c r="C58" s="48" t="s">
        <v>720</v>
      </c>
      <c r="D58" s="48" t="s">
        <v>75</v>
      </c>
      <c r="E58" s="49" t="s">
        <v>72</v>
      </c>
      <c r="F58" s="107" t="s">
        <v>497</v>
      </c>
      <c r="G58" s="48" t="s">
        <v>503</v>
      </c>
      <c r="H58" s="50">
        <v>158</v>
      </c>
      <c r="I58" s="51">
        <v>13</v>
      </c>
      <c r="J58" s="52">
        <f t="shared" si="0"/>
        <v>8.2278481012658222E-2</v>
      </c>
      <c r="K58" s="53">
        <v>5</v>
      </c>
      <c r="L58" s="52">
        <f t="shared" si="1"/>
        <v>3.1645569620253167E-2</v>
      </c>
      <c r="M58" s="54">
        <f t="shared" si="2"/>
        <v>0.61538461538461542</v>
      </c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  <c r="AD58" s="59"/>
    </row>
    <row r="59" spans="1:30" x14ac:dyDescent="0.25">
      <c r="A59" s="46">
        <v>893471</v>
      </c>
      <c r="B59" s="47" t="s">
        <v>78</v>
      </c>
      <c r="C59" s="48" t="s">
        <v>721</v>
      </c>
      <c r="D59" s="48" t="s">
        <v>75</v>
      </c>
      <c r="E59" s="49" t="s">
        <v>72</v>
      </c>
      <c r="F59" s="107" t="s">
        <v>497</v>
      </c>
      <c r="G59" s="48" t="s">
        <v>503</v>
      </c>
      <c r="H59" s="50">
        <v>95</v>
      </c>
      <c r="I59" s="51">
        <v>2</v>
      </c>
      <c r="J59" s="52">
        <f t="shared" si="0"/>
        <v>2.1052631578947368E-2</v>
      </c>
      <c r="K59" s="53">
        <v>1</v>
      </c>
      <c r="L59" s="52">
        <f t="shared" si="1"/>
        <v>1.0526315789473684E-2</v>
      </c>
      <c r="M59" s="54">
        <f t="shared" si="2"/>
        <v>0.5</v>
      </c>
      <c r="P59" s="55"/>
      <c r="Q59" s="56"/>
      <c r="R59" s="57"/>
      <c r="S59" s="58"/>
      <c r="T59" s="58"/>
    </row>
    <row r="60" spans="1:30" x14ac:dyDescent="0.25">
      <c r="A60" s="46">
        <v>710231156</v>
      </c>
      <c r="B60" s="47" t="s">
        <v>79</v>
      </c>
      <c r="C60" s="48" t="s">
        <v>722</v>
      </c>
      <c r="D60" s="48" t="s">
        <v>75</v>
      </c>
      <c r="E60" s="49" t="s">
        <v>72</v>
      </c>
      <c r="F60" s="107" t="s">
        <v>498</v>
      </c>
      <c r="G60" s="48" t="s">
        <v>504</v>
      </c>
      <c r="H60" s="50">
        <v>47</v>
      </c>
      <c r="I60" s="51">
        <v>0</v>
      </c>
      <c r="J60" s="52">
        <f t="shared" si="0"/>
        <v>0</v>
      </c>
      <c r="K60" s="53">
        <v>1</v>
      </c>
      <c r="L60" s="52">
        <f t="shared" si="1"/>
        <v>2.1276595744680851E-2</v>
      </c>
      <c r="M60" s="54" t="str">
        <f t="shared" si="2"/>
        <v>-</v>
      </c>
      <c r="P60" s="55"/>
      <c r="Q60" s="56"/>
      <c r="R60" s="57"/>
      <c r="S60" s="58"/>
      <c r="T60" s="58"/>
    </row>
    <row r="61" spans="1:30" x14ac:dyDescent="0.25">
      <c r="A61" s="46">
        <v>893161</v>
      </c>
      <c r="B61" s="47" t="s">
        <v>81</v>
      </c>
      <c r="C61" s="48" t="s">
        <v>723</v>
      </c>
      <c r="D61" s="48" t="s">
        <v>82</v>
      </c>
      <c r="E61" s="49" t="s">
        <v>72</v>
      </c>
      <c r="F61" s="107" t="s">
        <v>497</v>
      </c>
      <c r="G61" s="48" t="s">
        <v>503</v>
      </c>
      <c r="H61" s="50">
        <v>36</v>
      </c>
      <c r="I61" s="51">
        <v>8</v>
      </c>
      <c r="J61" s="52">
        <f t="shared" si="0"/>
        <v>0.22222222222222221</v>
      </c>
      <c r="K61" s="53">
        <v>2</v>
      </c>
      <c r="L61" s="52">
        <f t="shared" si="1"/>
        <v>5.5555555555555552E-2</v>
      </c>
      <c r="M61" s="54">
        <f t="shared" si="2"/>
        <v>0.75</v>
      </c>
      <c r="O61" s="56"/>
      <c r="P61" s="55"/>
      <c r="Q61" s="56"/>
      <c r="R61" s="57"/>
      <c r="S61" s="58"/>
      <c r="T61" s="58"/>
    </row>
    <row r="62" spans="1:30" x14ac:dyDescent="0.25">
      <c r="A62" s="46">
        <v>891657</v>
      </c>
      <c r="B62" s="47" t="s">
        <v>86</v>
      </c>
      <c r="C62" s="48" t="s">
        <v>724</v>
      </c>
      <c r="D62" s="48" t="s">
        <v>513</v>
      </c>
      <c r="E62" s="49" t="s">
        <v>84</v>
      </c>
      <c r="F62" s="107" t="s">
        <v>497</v>
      </c>
      <c r="G62" s="48" t="s">
        <v>44</v>
      </c>
      <c r="H62" s="50">
        <v>184</v>
      </c>
      <c r="I62" s="51">
        <v>4</v>
      </c>
      <c r="J62" s="52">
        <f t="shared" si="0"/>
        <v>2.1739130434782608E-2</v>
      </c>
      <c r="K62" s="53">
        <v>4</v>
      </c>
      <c r="L62" s="52">
        <f t="shared" si="1"/>
        <v>2.1739130434782608E-2</v>
      </c>
      <c r="M62" s="54">
        <f t="shared" si="2"/>
        <v>0</v>
      </c>
      <c r="O62" s="56"/>
      <c r="P62" s="55"/>
      <c r="Q62" s="56"/>
      <c r="R62" s="57"/>
      <c r="S62" s="58"/>
      <c r="T62" s="58"/>
    </row>
    <row r="63" spans="1:30" x14ac:dyDescent="0.25">
      <c r="A63" s="46">
        <v>30865425</v>
      </c>
      <c r="B63" s="47" t="s">
        <v>92</v>
      </c>
      <c r="C63" s="48" t="s">
        <v>725</v>
      </c>
      <c r="D63" s="48" t="s">
        <v>83</v>
      </c>
      <c r="E63" s="49" t="s">
        <v>84</v>
      </c>
      <c r="F63" s="107" t="s">
        <v>499</v>
      </c>
      <c r="G63" s="48" t="s">
        <v>44</v>
      </c>
      <c r="H63" s="50">
        <v>10</v>
      </c>
      <c r="I63" s="51">
        <v>0</v>
      </c>
      <c r="J63" s="52">
        <f t="shared" si="0"/>
        <v>0</v>
      </c>
      <c r="K63" s="53">
        <v>1</v>
      </c>
      <c r="L63" s="52">
        <f t="shared" si="1"/>
        <v>0.1</v>
      </c>
      <c r="M63" s="54" t="str">
        <f t="shared" si="2"/>
        <v>-</v>
      </c>
      <c r="O63" s="56"/>
      <c r="P63" s="55"/>
      <c r="Q63" s="56"/>
      <c r="R63" s="57"/>
      <c r="S63" s="58"/>
      <c r="T63" s="58"/>
    </row>
    <row r="64" spans="1:30" x14ac:dyDescent="0.25">
      <c r="A64" s="46">
        <v>605751</v>
      </c>
      <c r="B64" s="47" t="s">
        <v>37</v>
      </c>
      <c r="C64" s="48" t="s">
        <v>726</v>
      </c>
      <c r="D64" s="48" t="s">
        <v>83</v>
      </c>
      <c r="E64" s="49" t="s">
        <v>84</v>
      </c>
      <c r="F64" s="107" t="s">
        <v>498</v>
      </c>
      <c r="G64" s="48" t="s">
        <v>505</v>
      </c>
      <c r="H64" s="50">
        <v>329</v>
      </c>
      <c r="I64" s="51">
        <v>9</v>
      </c>
      <c r="J64" s="52">
        <f t="shared" si="0"/>
        <v>2.7355623100303952E-2</v>
      </c>
      <c r="K64" s="53">
        <v>7</v>
      </c>
      <c r="L64" s="52">
        <f t="shared" si="1"/>
        <v>2.1276595744680851E-2</v>
      </c>
      <c r="M64" s="54">
        <f t="shared" si="2"/>
        <v>0.22222222222222221</v>
      </c>
      <c r="O64" s="56"/>
      <c r="P64" s="55"/>
      <c r="Q64" s="56"/>
      <c r="R64" s="57"/>
      <c r="S64" s="58"/>
      <c r="T64" s="58"/>
    </row>
    <row r="65" spans="1:29" x14ac:dyDescent="0.25">
      <c r="A65" s="46">
        <v>30775361</v>
      </c>
      <c r="B65" s="47" t="s">
        <v>574</v>
      </c>
      <c r="C65" s="48" t="s">
        <v>589</v>
      </c>
      <c r="D65" s="48" t="s">
        <v>83</v>
      </c>
      <c r="E65" s="49" t="s">
        <v>84</v>
      </c>
      <c r="F65" s="107" t="s">
        <v>497</v>
      </c>
      <c r="G65" s="48" t="s">
        <v>503</v>
      </c>
      <c r="H65" s="50">
        <v>123</v>
      </c>
      <c r="I65" s="51">
        <v>4</v>
      </c>
      <c r="J65" s="52">
        <f t="shared" si="0"/>
        <v>3.2520325203252036E-2</v>
      </c>
      <c r="K65" s="53">
        <v>0</v>
      </c>
      <c r="L65" s="52">
        <f t="shared" si="1"/>
        <v>0</v>
      </c>
      <c r="M65" s="54">
        <f t="shared" si="2"/>
        <v>1</v>
      </c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</row>
    <row r="66" spans="1:29" x14ac:dyDescent="0.25">
      <c r="A66" s="46">
        <v>30804825</v>
      </c>
      <c r="B66" s="47" t="s">
        <v>91</v>
      </c>
      <c r="C66" s="48" t="s">
        <v>727</v>
      </c>
      <c r="D66" s="48" t="s">
        <v>83</v>
      </c>
      <c r="E66" s="49" t="s">
        <v>84</v>
      </c>
      <c r="F66" s="107" t="s">
        <v>497</v>
      </c>
      <c r="G66" s="48" t="s">
        <v>44</v>
      </c>
      <c r="H66" s="50">
        <v>48</v>
      </c>
      <c r="I66" s="51">
        <v>2</v>
      </c>
      <c r="J66" s="52">
        <f t="shared" si="0"/>
        <v>4.1666666666666664E-2</v>
      </c>
      <c r="K66" s="53">
        <v>2</v>
      </c>
      <c r="L66" s="52">
        <f t="shared" si="1"/>
        <v>4.1666666666666664E-2</v>
      </c>
      <c r="M66" s="54">
        <f t="shared" si="2"/>
        <v>0</v>
      </c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</row>
    <row r="67" spans="1:29" x14ac:dyDescent="0.25">
      <c r="A67" s="46">
        <v>17319161</v>
      </c>
      <c r="B67" s="47" t="s">
        <v>39</v>
      </c>
      <c r="C67" s="48" t="s">
        <v>728</v>
      </c>
      <c r="D67" s="48" t="s">
        <v>83</v>
      </c>
      <c r="E67" s="49" t="s">
        <v>84</v>
      </c>
      <c r="F67" s="107" t="s">
        <v>497</v>
      </c>
      <c r="G67" s="48" t="s">
        <v>503</v>
      </c>
      <c r="H67" s="50">
        <v>167</v>
      </c>
      <c r="I67" s="51">
        <v>7</v>
      </c>
      <c r="J67" s="52">
        <f t="shared" si="0"/>
        <v>4.1916167664670656E-2</v>
      </c>
      <c r="K67" s="53">
        <v>2</v>
      </c>
      <c r="L67" s="52">
        <f t="shared" si="1"/>
        <v>1.1976047904191617E-2</v>
      </c>
      <c r="M67" s="54">
        <f t="shared" si="2"/>
        <v>0.7142857142857143</v>
      </c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</row>
    <row r="68" spans="1:29" x14ac:dyDescent="0.25">
      <c r="A68" s="46">
        <v>710227442</v>
      </c>
      <c r="B68" s="47" t="s">
        <v>547</v>
      </c>
      <c r="C68" s="48" t="s">
        <v>729</v>
      </c>
      <c r="D68" s="48" t="s">
        <v>83</v>
      </c>
      <c r="E68" s="49" t="s">
        <v>84</v>
      </c>
      <c r="F68" s="107" t="s">
        <v>498</v>
      </c>
      <c r="G68" s="48" t="s">
        <v>44</v>
      </c>
      <c r="H68" s="50">
        <v>87</v>
      </c>
      <c r="I68" s="51">
        <v>1</v>
      </c>
      <c r="J68" s="52">
        <f t="shared" si="0"/>
        <v>1.1494252873563218E-2</v>
      </c>
      <c r="K68" s="53">
        <v>2</v>
      </c>
      <c r="L68" s="52">
        <f t="shared" si="1"/>
        <v>2.2988505747126436E-2</v>
      </c>
      <c r="M68" s="54">
        <f t="shared" si="2"/>
        <v>-1</v>
      </c>
      <c r="P68" s="55"/>
      <c r="Q68" s="56"/>
      <c r="R68" s="57"/>
      <c r="S68" s="58"/>
      <c r="T68" s="58"/>
      <c r="U68" s="57"/>
      <c r="V68" s="57"/>
      <c r="W68" s="57"/>
      <c r="X68" s="57"/>
      <c r="Y68" s="57"/>
      <c r="Z68" s="57"/>
      <c r="AA68" s="57"/>
      <c r="AB68" s="57"/>
      <c r="AC68" s="57"/>
    </row>
    <row r="69" spans="1:29" x14ac:dyDescent="0.25">
      <c r="A69" s="46">
        <v>30775329</v>
      </c>
      <c r="B69" s="47" t="s">
        <v>88</v>
      </c>
      <c r="C69" s="48" t="s">
        <v>730</v>
      </c>
      <c r="D69" s="48" t="s">
        <v>85</v>
      </c>
      <c r="E69" s="49" t="s">
        <v>84</v>
      </c>
      <c r="F69" s="107" t="s">
        <v>501</v>
      </c>
      <c r="G69" s="48" t="s">
        <v>503</v>
      </c>
      <c r="H69" s="50">
        <v>145</v>
      </c>
      <c r="I69" s="51">
        <v>15</v>
      </c>
      <c r="J69" s="52">
        <f t="shared" si="0"/>
        <v>0.10344827586206896</v>
      </c>
      <c r="K69" s="53">
        <v>10</v>
      </c>
      <c r="L69" s="52">
        <f t="shared" si="1"/>
        <v>6.8965517241379309E-2</v>
      </c>
      <c r="M69" s="54">
        <f t="shared" si="2"/>
        <v>0.33333333333333337</v>
      </c>
      <c r="P69" s="55"/>
      <c r="Q69" s="56"/>
      <c r="R69" s="57"/>
      <c r="S69" s="58"/>
      <c r="T69" s="58"/>
      <c r="U69" s="60"/>
      <c r="V69" s="60"/>
      <c r="W69" s="60"/>
      <c r="X69" s="59"/>
      <c r="Y69" s="60"/>
      <c r="Z69" s="60"/>
      <c r="AA69" s="59"/>
      <c r="AB69" s="59"/>
      <c r="AC69" s="59"/>
    </row>
    <row r="70" spans="1:29" x14ac:dyDescent="0.25">
      <c r="A70" s="46">
        <v>710228031</v>
      </c>
      <c r="B70" s="47" t="s">
        <v>90</v>
      </c>
      <c r="C70" s="48" t="s">
        <v>731</v>
      </c>
      <c r="D70" s="48" t="s">
        <v>85</v>
      </c>
      <c r="E70" s="49" t="s">
        <v>84</v>
      </c>
      <c r="F70" s="107" t="s">
        <v>498</v>
      </c>
      <c r="G70" s="48" t="s">
        <v>504</v>
      </c>
      <c r="H70" s="50">
        <v>51</v>
      </c>
      <c r="I70" s="51">
        <v>2</v>
      </c>
      <c r="J70" s="52">
        <f t="shared" si="0"/>
        <v>3.9215686274509803E-2</v>
      </c>
      <c r="K70" s="53">
        <v>2</v>
      </c>
      <c r="L70" s="52">
        <f t="shared" si="1"/>
        <v>3.9215686274509803E-2</v>
      </c>
      <c r="M70" s="54">
        <f t="shared" si="2"/>
        <v>0</v>
      </c>
      <c r="P70" s="55"/>
      <c r="Q70" s="56"/>
      <c r="R70" s="57"/>
      <c r="S70" s="58"/>
      <c r="T70" s="58"/>
      <c r="U70" s="59"/>
      <c r="V70" s="60"/>
      <c r="W70" s="60"/>
      <c r="X70" s="59"/>
      <c r="Y70" s="59"/>
      <c r="Z70" s="59"/>
      <c r="AA70" s="59"/>
      <c r="AB70" s="59"/>
      <c r="AC70" s="59"/>
    </row>
    <row r="71" spans="1:29" x14ac:dyDescent="0.25">
      <c r="A71" s="46">
        <v>17337054</v>
      </c>
      <c r="B71" s="47" t="s">
        <v>37</v>
      </c>
      <c r="C71" s="48" t="s">
        <v>732</v>
      </c>
      <c r="D71" s="48" t="s">
        <v>85</v>
      </c>
      <c r="E71" s="49" t="s">
        <v>84</v>
      </c>
      <c r="F71" s="107" t="s">
        <v>498</v>
      </c>
      <c r="G71" s="48" t="s">
        <v>505</v>
      </c>
      <c r="H71" s="50">
        <v>219</v>
      </c>
      <c r="I71" s="51">
        <v>4</v>
      </c>
      <c r="J71" s="52">
        <f t="shared" ref="J71:J107" si="3">I71/H71</f>
        <v>1.8264840182648401E-2</v>
      </c>
      <c r="K71" s="53">
        <v>5</v>
      </c>
      <c r="L71" s="52">
        <f t="shared" ref="L71:L107" si="4">K71/H71</f>
        <v>2.2831050228310501E-2</v>
      </c>
      <c r="M71" s="54">
        <f t="shared" ref="M71:M104" si="5">IFERROR(1-(K71/I71),"-")</f>
        <v>-0.25</v>
      </c>
      <c r="P71" s="55"/>
      <c r="Q71" s="56"/>
      <c r="R71" s="57"/>
      <c r="S71" s="58"/>
      <c r="T71" s="58"/>
      <c r="U71" s="59"/>
      <c r="V71" s="59"/>
      <c r="W71" s="60"/>
      <c r="X71" s="59"/>
      <c r="Y71" s="59"/>
      <c r="Z71" s="59"/>
      <c r="AA71" s="59"/>
      <c r="AB71" s="59"/>
      <c r="AC71" s="59"/>
    </row>
    <row r="72" spans="1:29" x14ac:dyDescent="0.25">
      <c r="A72" s="46">
        <v>30797969</v>
      </c>
      <c r="B72" s="47" t="s">
        <v>63</v>
      </c>
      <c r="C72" s="48" t="s">
        <v>590</v>
      </c>
      <c r="D72" s="48" t="s">
        <v>85</v>
      </c>
      <c r="E72" s="49" t="s">
        <v>84</v>
      </c>
      <c r="F72" s="107" t="s">
        <v>498</v>
      </c>
      <c r="G72" s="48" t="s">
        <v>44</v>
      </c>
      <c r="H72" s="50">
        <v>9</v>
      </c>
      <c r="I72" s="51">
        <v>0</v>
      </c>
      <c r="J72" s="52">
        <f t="shared" si="3"/>
        <v>0</v>
      </c>
      <c r="K72" s="53">
        <v>0</v>
      </c>
      <c r="L72" s="52">
        <f t="shared" si="4"/>
        <v>0</v>
      </c>
      <c r="M72" s="54" t="str">
        <f t="shared" si="5"/>
        <v>-</v>
      </c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</row>
    <row r="73" spans="1:29" x14ac:dyDescent="0.25">
      <c r="A73" s="46">
        <v>710147663</v>
      </c>
      <c r="B73" s="47" t="s">
        <v>87</v>
      </c>
      <c r="C73" s="48" t="s">
        <v>733</v>
      </c>
      <c r="D73" s="48" t="s">
        <v>85</v>
      </c>
      <c r="E73" s="49" t="s">
        <v>84</v>
      </c>
      <c r="F73" s="107" t="s">
        <v>498</v>
      </c>
      <c r="G73" s="48" t="s">
        <v>514</v>
      </c>
      <c r="H73" s="50">
        <v>133</v>
      </c>
      <c r="I73" s="51">
        <v>4</v>
      </c>
      <c r="J73" s="52">
        <f t="shared" si="3"/>
        <v>3.007518796992481E-2</v>
      </c>
      <c r="K73" s="53">
        <v>3</v>
      </c>
      <c r="L73" s="52">
        <f t="shared" si="4"/>
        <v>2.2556390977443608E-2</v>
      </c>
      <c r="M73" s="54">
        <f t="shared" si="5"/>
        <v>0.25</v>
      </c>
      <c r="P73" s="55"/>
      <c r="Q73" s="56"/>
      <c r="R73" s="57"/>
      <c r="S73" s="58"/>
      <c r="T73" s="58"/>
    </row>
    <row r="74" spans="1:29" x14ac:dyDescent="0.25">
      <c r="A74" s="46">
        <v>30843006</v>
      </c>
      <c r="B74" s="47" t="s">
        <v>104</v>
      </c>
      <c r="C74" s="48" t="s">
        <v>591</v>
      </c>
      <c r="D74" s="48" t="s">
        <v>94</v>
      </c>
      <c r="E74" s="49" t="s">
        <v>95</v>
      </c>
      <c r="F74" s="107" t="s">
        <v>499</v>
      </c>
      <c r="G74" s="48" t="s">
        <v>504</v>
      </c>
      <c r="H74" s="50">
        <v>110</v>
      </c>
      <c r="I74" s="51">
        <v>0</v>
      </c>
      <c r="J74" s="52">
        <f t="shared" si="3"/>
        <v>0</v>
      </c>
      <c r="K74" s="53">
        <v>0</v>
      </c>
      <c r="L74" s="52">
        <f t="shared" si="4"/>
        <v>0</v>
      </c>
      <c r="M74" s="54" t="str">
        <f t="shared" si="5"/>
        <v>-</v>
      </c>
      <c r="P74" s="55"/>
      <c r="Q74" s="56"/>
      <c r="R74" s="57"/>
      <c r="S74" s="58"/>
      <c r="T74" s="58"/>
    </row>
    <row r="75" spans="1:29" x14ac:dyDescent="0.25">
      <c r="A75" s="46">
        <v>30775434</v>
      </c>
      <c r="B75" s="47" t="s">
        <v>53</v>
      </c>
      <c r="C75" s="48" t="s">
        <v>734</v>
      </c>
      <c r="D75" s="48" t="s">
        <v>94</v>
      </c>
      <c r="E75" s="49" t="s">
        <v>95</v>
      </c>
      <c r="F75" s="107" t="s">
        <v>497</v>
      </c>
      <c r="G75" s="48" t="s">
        <v>503</v>
      </c>
      <c r="H75" s="50">
        <v>89</v>
      </c>
      <c r="I75" s="51">
        <v>6</v>
      </c>
      <c r="J75" s="52">
        <f t="shared" si="3"/>
        <v>6.741573033707865E-2</v>
      </c>
      <c r="K75" s="53">
        <v>2</v>
      </c>
      <c r="L75" s="52">
        <f t="shared" si="4"/>
        <v>2.247191011235955E-2</v>
      </c>
      <c r="M75" s="54">
        <f t="shared" si="5"/>
        <v>0.66666666666666674</v>
      </c>
      <c r="P75" s="55"/>
      <c r="Q75" s="56"/>
      <c r="R75" s="57"/>
      <c r="S75" s="58"/>
      <c r="T75" s="58"/>
    </row>
    <row r="76" spans="1:29" x14ac:dyDescent="0.25">
      <c r="A76" s="46">
        <v>605760</v>
      </c>
      <c r="B76" s="47" t="s">
        <v>93</v>
      </c>
      <c r="C76" s="48" t="s">
        <v>735</v>
      </c>
      <c r="D76" s="48" t="s">
        <v>94</v>
      </c>
      <c r="E76" s="49" t="s">
        <v>95</v>
      </c>
      <c r="F76" s="107" t="s">
        <v>498</v>
      </c>
      <c r="G76" s="48" t="s">
        <v>503</v>
      </c>
      <c r="H76" s="50">
        <v>179</v>
      </c>
      <c r="I76" s="51">
        <v>3</v>
      </c>
      <c r="J76" s="52">
        <f t="shared" si="3"/>
        <v>1.6759776536312849E-2</v>
      </c>
      <c r="K76" s="53">
        <v>3</v>
      </c>
      <c r="L76" s="52">
        <f t="shared" si="4"/>
        <v>1.6759776536312849E-2</v>
      </c>
      <c r="M76" s="54">
        <f t="shared" si="5"/>
        <v>0</v>
      </c>
      <c r="P76" s="55"/>
      <c r="Q76" s="56"/>
      <c r="R76" s="57"/>
      <c r="S76" s="58"/>
      <c r="T76" s="58"/>
      <c r="U76" s="59"/>
      <c r="V76" s="59"/>
      <c r="W76" s="59"/>
    </row>
    <row r="77" spans="1:29" x14ac:dyDescent="0.25">
      <c r="A77" s="46">
        <v>17054281</v>
      </c>
      <c r="B77" s="47" t="s">
        <v>96</v>
      </c>
      <c r="C77" s="48" t="s">
        <v>736</v>
      </c>
      <c r="D77" s="48" t="s">
        <v>94</v>
      </c>
      <c r="E77" s="49" t="s">
        <v>95</v>
      </c>
      <c r="F77" s="107" t="s">
        <v>497</v>
      </c>
      <c r="G77" s="48" t="s">
        <v>503</v>
      </c>
      <c r="H77" s="50">
        <v>163</v>
      </c>
      <c r="I77" s="51">
        <v>10</v>
      </c>
      <c r="J77" s="52">
        <f t="shared" si="3"/>
        <v>6.1349693251533742E-2</v>
      </c>
      <c r="K77" s="53">
        <v>6</v>
      </c>
      <c r="L77" s="52">
        <f t="shared" si="4"/>
        <v>3.6809815950920248E-2</v>
      </c>
      <c r="M77" s="54">
        <f t="shared" si="5"/>
        <v>0.4</v>
      </c>
      <c r="P77" s="55"/>
      <c r="Q77" s="56"/>
      <c r="R77" s="57"/>
      <c r="S77" s="58"/>
      <c r="T77" s="58"/>
      <c r="U77" s="59"/>
      <c r="V77" s="59"/>
      <c r="W77" s="59"/>
    </row>
    <row r="78" spans="1:29" x14ac:dyDescent="0.25">
      <c r="A78" s="46">
        <v>710228295</v>
      </c>
      <c r="B78" s="47" t="s">
        <v>105</v>
      </c>
      <c r="C78" s="48" t="s">
        <v>737</v>
      </c>
      <c r="D78" s="48" t="s">
        <v>94</v>
      </c>
      <c r="E78" s="49" t="s">
        <v>95</v>
      </c>
      <c r="F78" s="107" t="s">
        <v>498</v>
      </c>
      <c r="G78" s="48" t="s">
        <v>504</v>
      </c>
      <c r="H78" s="50">
        <v>45</v>
      </c>
      <c r="I78" s="51">
        <v>1</v>
      </c>
      <c r="J78" s="52">
        <f t="shared" si="3"/>
        <v>2.2222222222222223E-2</v>
      </c>
      <c r="K78" s="53">
        <v>1</v>
      </c>
      <c r="L78" s="52">
        <f t="shared" si="4"/>
        <v>2.2222222222222223E-2</v>
      </c>
      <c r="M78" s="54">
        <f t="shared" si="5"/>
        <v>0</v>
      </c>
      <c r="P78" s="55"/>
      <c r="Q78" s="56"/>
      <c r="R78" s="57"/>
      <c r="S78" s="58"/>
      <c r="T78" s="58"/>
      <c r="U78" s="57"/>
      <c r="V78" s="57"/>
      <c r="W78" s="59"/>
    </row>
    <row r="79" spans="1:29" x14ac:dyDescent="0.25">
      <c r="A79" s="46">
        <v>30848008</v>
      </c>
      <c r="B79" s="47" t="s">
        <v>98</v>
      </c>
      <c r="C79" s="48" t="s">
        <v>738</v>
      </c>
      <c r="D79" s="48" t="s">
        <v>94</v>
      </c>
      <c r="E79" s="49" t="s">
        <v>95</v>
      </c>
      <c r="F79" s="107" t="s">
        <v>498</v>
      </c>
      <c r="G79" s="48" t="s">
        <v>504</v>
      </c>
      <c r="H79" s="50">
        <v>166</v>
      </c>
      <c r="I79" s="51">
        <v>2</v>
      </c>
      <c r="J79" s="52">
        <f t="shared" si="3"/>
        <v>1.2048192771084338E-2</v>
      </c>
      <c r="K79" s="53">
        <v>2</v>
      </c>
      <c r="L79" s="52">
        <f t="shared" si="4"/>
        <v>1.2048192771084338E-2</v>
      </c>
      <c r="M79" s="54">
        <f t="shared" si="5"/>
        <v>0</v>
      </c>
      <c r="P79" s="55"/>
      <c r="Q79" s="56"/>
      <c r="R79" s="57"/>
      <c r="S79" s="58"/>
      <c r="T79" s="58"/>
      <c r="U79" s="59"/>
      <c r="V79" s="59"/>
      <c r="W79" s="59"/>
    </row>
    <row r="80" spans="1:29" x14ac:dyDescent="0.25">
      <c r="A80" s="46">
        <v>30775426</v>
      </c>
      <c r="B80" s="47" t="s">
        <v>97</v>
      </c>
      <c r="C80" s="48" t="s">
        <v>739</v>
      </c>
      <c r="D80" s="48" t="s">
        <v>94</v>
      </c>
      <c r="E80" s="49" t="s">
        <v>95</v>
      </c>
      <c r="F80" s="107" t="s">
        <v>497</v>
      </c>
      <c r="G80" s="48" t="s">
        <v>505</v>
      </c>
      <c r="H80" s="50">
        <v>129</v>
      </c>
      <c r="I80" s="51">
        <v>1</v>
      </c>
      <c r="J80" s="52">
        <f t="shared" si="3"/>
        <v>7.7519379844961239E-3</v>
      </c>
      <c r="K80" s="53">
        <v>2</v>
      </c>
      <c r="L80" s="52">
        <f t="shared" si="4"/>
        <v>1.5503875968992248E-2</v>
      </c>
      <c r="M80" s="54">
        <f t="shared" si="5"/>
        <v>-1</v>
      </c>
      <c r="P80" s="55"/>
      <c r="Q80" s="56"/>
      <c r="R80" s="57"/>
      <c r="S80" s="58"/>
      <c r="T80" s="58"/>
    </row>
    <row r="81" spans="1:21" x14ac:dyDescent="0.25">
      <c r="A81" s="46">
        <v>17327661</v>
      </c>
      <c r="B81" s="47" t="s">
        <v>39</v>
      </c>
      <c r="C81" s="48" t="s">
        <v>740</v>
      </c>
      <c r="D81" s="48" t="s">
        <v>94</v>
      </c>
      <c r="E81" s="49" t="s">
        <v>95</v>
      </c>
      <c r="F81" s="107" t="s">
        <v>497</v>
      </c>
      <c r="G81" s="48" t="s">
        <v>503</v>
      </c>
      <c r="H81" s="50">
        <v>248</v>
      </c>
      <c r="I81" s="51">
        <v>22</v>
      </c>
      <c r="J81" s="52">
        <f t="shared" si="3"/>
        <v>8.8709677419354843E-2</v>
      </c>
      <c r="K81" s="53">
        <v>11</v>
      </c>
      <c r="L81" s="52">
        <f t="shared" si="4"/>
        <v>4.4354838709677422E-2</v>
      </c>
      <c r="M81" s="54">
        <f t="shared" si="5"/>
        <v>0.5</v>
      </c>
      <c r="P81" s="55"/>
      <c r="Q81" s="56"/>
      <c r="R81" s="57"/>
      <c r="S81" s="58"/>
      <c r="T81" s="58"/>
    </row>
    <row r="82" spans="1:21" x14ac:dyDescent="0.25">
      <c r="A82" s="46">
        <v>42182760</v>
      </c>
      <c r="B82" s="47" t="s">
        <v>106</v>
      </c>
      <c r="C82" s="48" t="s">
        <v>592</v>
      </c>
      <c r="D82" s="48" t="s">
        <v>94</v>
      </c>
      <c r="E82" s="49" t="s">
        <v>95</v>
      </c>
      <c r="F82" s="107" t="s">
        <v>500</v>
      </c>
      <c r="G82" s="48" t="s">
        <v>44</v>
      </c>
      <c r="H82" s="50">
        <v>76</v>
      </c>
      <c r="I82" s="51">
        <v>3</v>
      </c>
      <c r="J82" s="52">
        <f t="shared" si="3"/>
        <v>3.9473684210526314E-2</v>
      </c>
      <c r="K82" s="53">
        <v>2</v>
      </c>
      <c r="L82" s="52">
        <f t="shared" si="4"/>
        <v>2.6315789473684209E-2</v>
      </c>
      <c r="M82" s="54">
        <f t="shared" si="5"/>
        <v>0.33333333333333337</v>
      </c>
      <c r="P82" s="55"/>
      <c r="Q82" s="56"/>
      <c r="R82" s="57"/>
      <c r="S82" s="58"/>
      <c r="T82" s="58"/>
    </row>
    <row r="83" spans="1:21" x14ac:dyDescent="0.25">
      <c r="A83" s="46">
        <v>710276613</v>
      </c>
      <c r="B83" s="47" t="s">
        <v>575</v>
      </c>
      <c r="C83" s="48" t="s">
        <v>592</v>
      </c>
      <c r="D83" s="48" t="s">
        <v>94</v>
      </c>
      <c r="E83" s="49" t="s">
        <v>95</v>
      </c>
      <c r="F83" s="107" t="s">
        <v>498</v>
      </c>
      <c r="G83" s="48" t="s">
        <v>44</v>
      </c>
      <c r="H83" s="50">
        <v>7</v>
      </c>
      <c r="I83" s="51">
        <v>0</v>
      </c>
      <c r="J83" s="52">
        <f t="shared" si="3"/>
        <v>0</v>
      </c>
      <c r="K83" s="53">
        <v>0</v>
      </c>
      <c r="L83" s="52">
        <f t="shared" si="4"/>
        <v>0</v>
      </c>
      <c r="M83" s="54" t="str">
        <f t="shared" si="5"/>
        <v>-</v>
      </c>
      <c r="P83" s="55"/>
      <c r="Q83" s="56"/>
      <c r="R83" s="57"/>
      <c r="S83" s="58"/>
      <c r="T83" s="58"/>
    </row>
    <row r="84" spans="1:21" x14ac:dyDescent="0.25">
      <c r="A84" s="46">
        <v>710276664</v>
      </c>
      <c r="B84" s="47" t="s">
        <v>102</v>
      </c>
      <c r="C84" s="48" t="s">
        <v>741</v>
      </c>
      <c r="D84" s="48" t="s">
        <v>94</v>
      </c>
      <c r="E84" s="49" t="s">
        <v>95</v>
      </c>
      <c r="F84" s="107" t="s">
        <v>498</v>
      </c>
      <c r="G84" s="48" t="s">
        <v>503</v>
      </c>
      <c r="H84" s="50">
        <v>155</v>
      </c>
      <c r="I84" s="51">
        <v>3</v>
      </c>
      <c r="J84" s="52">
        <f t="shared" si="3"/>
        <v>1.935483870967742E-2</v>
      </c>
      <c r="K84" s="53">
        <v>4</v>
      </c>
      <c r="L84" s="52">
        <f t="shared" si="4"/>
        <v>2.5806451612903226E-2</v>
      </c>
      <c r="M84" s="54">
        <f t="shared" si="5"/>
        <v>-0.33333333333333326</v>
      </c>
      <c r="P84" s="55"/>
      <c r="Q84" s="56"/>
      <c r="R84" s="57"/>
      <c r="S84" s="58"/>
      <c r="T84" s="58"/>
      <c r="U84" s="59"/>
    </row>
    <row r="85" spans="1:21" x14ac:dyDescent="0.25">
      <c r="A85" s="46">
        <v>17327717</v>
      </c>
      <c r="B85" s="47" t="s">
        <v>103</v>
      </c>
      <c r="C85" s="48" t="s">
        <v>742</v>
      </c>
      <c r="D85" s="48" t="s">
        <v>94</v>
      </c>
      <c r="E85" s="49" t="s">
        <v>95</v>
      </c>
      <c r="F85" s="107" t="s">
        <v>497</v>
      </c>
      <c r="G85" s="48" t="s">
        <v>503</v>
      </c>
      <c r="H85" s="50">
        <v>36</v>
      </c>
      <c r="I85" s="51">
        <v>2</v>
      </c>
      <c r="J85" s="52">
        <f t="shared" si="3"/>
        <v>5.5555555555555552E-2</v>
      </c>
      <c r="K85" s="53">
        <v>1</v>
      </c>
      <c r="L85" s="52">
        <f t="shared" si="4"/>
        <v>2.7777777777777776E-2</v>
      </c>
      <c r="M85" s="54">
        <f t="shared" si="5"/>
        <v>0.5</v>
      </c>
      <c r="P85" s="55"/>
      <c r="Q85" s="56"/>
      <c r="R85" s="57"/>
      <c r="S85" s="58"/>
      <c r="T85" s="58"/>
      <c r="U85" s="59"/>
    </row>
    <row r="86" spans="1:21" x14ac:dyDescent="0.25">
      <c r="A86" s="46">
        <v>31793185</v>
      </c>
      <c r="B86" s="47" t="s">
        <v>47</v>
      </c>
      <c r="C86" s="48" t="s">
        <v>742</v>
      </c>
      <c r="D86" s="48" t="s">
        <v>94</v>
      </c>
      <c r="E86" s="49" t="s">
        <v>95</v>
      </c>
      <c r="F86" s="107" t="s">
        <v>497</v>
      </c>
      <c r="G86" s="48" t="s">
        <v>503</v>
      </c>
      <c r="H86" s="50">
        <v>73</v>
      </c>
      <c r="I86" s="51">
        <v>3</v>
      </c>
      <c r="J86" s="52">
        <f t="shared" si="3"/>
        <v>4.1095890410958902E-2</v>
      </c>
      <c r="K86" s="53">
        <v>2</v>
      </c>
      <c r="L86" s="52">
        <f t="shared" si="4"/>
        <v>2.7397260273972601E-2</v>
      </c>
      <c r="M86" s="54">
        <f t="shared" si="5"/>
        <v>0.33333333333333337</v>
      </c>
      <c r="P86" s="55"/>
      <c r="Q86" s="56"/>
      <c r="R86" s="57"/>
      <c r="S86" s="58"/>
      <c r="T86" s="58"/>
      <c r="U86" s="59"/>
    </row>
    <row r="87" spans="1:21" x14ac:dyDescent="0.25">
      <c r="A87" s="46">
        <v>36068284</v>
      </c>
      <c r="B87" s="47" t="s">
        <v>99</v>
      </c>
      <c r="C87" s="48" t="s">
        <v>743</v>
      </c>
      <c r="D87" s="48" t="s">
        <v>94</v>
      </c>
      <c r="E87" s="49" t="s">
        <v>95</v>
      </c>
      <c r="F87" s="107" t="s">
        <v>501</v>
      </c>
      <c r="G87" s="48" t="s">
        <v>44</v>
      </c>
      <c r="H87" s="50">
        <v>99</v>
      </c>
      <c r="I87" s="51">
        <v>5</v>
      </c>
      <c r="J87" s="52">
        <f t="shared" si="3"/>
        <v>5.0505050505050504E-2</v>
      </c>
      <c r="K87" s="53">
        <v>6</v>
      </c>
      <c r="L87" s="52">
        <f t="shared" si="4"/>
        <v>6.0606060606060608E-2</v>
      </c>
      <c r="M87" s="54">
        <f t="shared" si="5"/>
        <v>-0.19999999999999996</v>
      </c>
      <c r="P87" s="55"/>
      <c r="Q87" s="56"/>
      <c r="R87" s="57"/>
      <c r="S87" s="58"/>
      <c r="T87" s="58"/>
      <c r="U87" s="59"/>
    </row>
    <row r="88" spans="1:21" x14ac:dyDescent="0.25">
      <c r="A88" s="46">
        <v>17327164</v>
      </c>
      <c r="B88" s="47" t="s">
        <v>101</v>
      </c>
      <c r="C88" s="48" t="s">
        <v>744</v>
      </c>
      <c r="D88" s="48" t="s">
        <v>94</v>
      </c>
      <c r="E88" s="49" t="s">
        <v>95</v>
      </c>
      <c r="F88" s="107" t="s">
        <v>498</v>
      </c>
      <c r="G88" s="48" t="s">
        <v>504</v>
      </c>
      <c r="H88" s="50">
        <v>153</v>
      </c>
      <c r="I88" s="51">
        <v>5</v>
      </c>
      <c r="J88" s="52">
        <f t="shared" si="3"/>
        <v>3.2679738562091505E-2</v>
      </c>
      <c r="K88" s="53">
        <v>5</v>
      </c>
      <c r="L88" s="52">
        <f t="shared" si="4"/>
        <v>3.2679738562091505E-2</v>
      </c>
      <c r="M88" s="54">
        <f t="shared" si="5"/>
        <v>0</v>
      </c>
      <c r="P88" s="55"/>
      <c r="Q88" s="56"/>
      <c r="R88" s="57"/>
      <c r="S88" s="58"/>
      <c r="T88" s="58"/>
      <c r="U88" s="59"/>
    </row>
    <row r="89" spans="1:21" x14ac:dyDescent="0.25">
      <c r="A89" s="61">
        <v>42254647</v>
      </c>
      <c r="B89" s="47" t="s">
        <v>100</v>
      </c>
      <c r="C89" s="47" t="s">
        <v>745</v>
      </c>
      <c r="D89" s="47" t="s">
        <v>94</v>
      </c>
      <c r="E89" s="47" t="s">
        <v>95</v>
      </c>
      <c r="F89" s="108" t="s">
        <v>497</v>
      </c>
      <c r="G89" s="108" t="s">
        <v>44</v>
      </c>
      <c r="H89" s="47">
        <v>114</v>
      </c>
      <c r="I89" s="62">
        <v>12</v>
      </c>
      <c r="J89" s="52">
        <f t="shared" si="3"/>
        <v>0.10526315789473684</v>
      </c>
      <c r="K89" s="63">
        <v>7</v>
      </c>
      <c r="L89" s="52">
        <f t="shared" si="4"/>
        <v>6.1403508771929821E-2</v>
      </c>
      <c r="M89" s="54">
        <f t="shared" si="5"/>
        <v>0.41666666666666663</v>
      </c>
      <c r="N89" s="64"/>
      <c r="P89" s="55"/>
      <c r="Q89" s="56"/>
      <c r="R89" s="57"/>
      <c r="S89" s="58"/>
      <c r="T89" s="58"/>
    </row>
    <row r="90" spans="1:21" x14ac:dyDescent="0.25">
      <c r="A90" s="61">
        <v>17050332</v>
      </c>
      <c r="B90" s="47" t="s">
        <v>107</v>
      </c>
      <c r="C90" s="47" t="s">
        <v>745</v>
      </c>
      <c r="D90" s="47" t="s">
        <v>94</v>
      </c>
      <c r="E90" s="47" t="s">
        <v>95</v>
      </c>
      <c r="F90" s="108" t="s">
        <v>497</v>
      </c>
      <c r="G90" s="108" t="s">
        <v>503</v>
      </c>
      <c r="H90" s="47">
        <v>18</v>
      </c>
      <c r="I90" s="62">
        <v>1</v>
      </c>
      <c r="J90" s="52">
        <f t="shared" si="3"/>
        <v>5.5555555555555552E-2</v>
      </c>
      <c r="K90" s="63">
        <v>2</v>
      </c>
      <c r="L90" s="52">
        <f t="shared" si="4"/>
        <v>0.1111111111111111</v>
      </c>
      <c r="M90" s="54">
        <f t="shared" si="5"/>
        <v>-1</v>
      </c>
      <c r="N90" s="64"/>
      <c r="P90" s="55"/>
      <c r="Q90" s="56"/>
      <c r="R90" s="57"/>
      <c r="S90" s="58"/>
      <c r="T90" s="58"/>
    </row>
    <row r="91" spans="1:21" x14ac:dyDescent="0.25">
      <c r="A91" s="61">
        <v>30843201</v>
      </c>
      <c r="B91" s="47" t="s">
        <v>576</v>
      </c>
      <c r="C91" s="47" t="s">
        <v>593</v>
      </c>
      <c r="D91" s="47" t="s">
        <v>94</v>
      </c>
      <c r="E91" s="47" t="s">
        <v>95</v>
      </c>
      <c r="F91" s="108" t="s">
        <v>498</v>
      </c>
      <c r="G91" s="108" t="s">
        <v>44</v>
      </c>
      <c r="H91" s="47">
        <v>25</v>
      </c>
      <c r="I91" s="62">
        <v>0</v>
      </c>
      <c r="J91" s="52">
        <f t="shared" si="3"/>
        <v>0</v>
      </c>
      <c r="K91" s="63">
        <v>0</v>
      </c>
      <c r="L91" s="52">
        <f t="shared" si="4"/>
        <v>0</v>
      </c>
      <c r="M91" s="54" t="str">
        <f t="shared" si="5"/>
        <v>-</v>
      </c>
      <c r="N91" s="64"/>
      <c r="P91" s="55"/>
      <c r="Q91" s="56"/>
      <c r="R91" s="57"/>
      <c r="S91" s="58"/>
      <c r="T91" s="58"/>
    </row>
    <row r="92" spans="1:21" x14ac:dyDescent="0.25">
      <c r="A92" s="61">
        <v>31801722</v>
      </c>
      <c r="B92" s="47" t="s">
        <v>577</v>
      </c>
      <c r="C92" s="47" t="s">
        <v>594</v>
      </c>
      <c r="D92" s="47" t="s">
        <v>94</v>
      </c>
      <c r="E92" s="47" t="s">
        <v>95</v>
      </c>
      <c r="F92" s="108" t="s">
        <v>498</v>
      </c>
      <c r="G92" s="108" t="s">
        <v>44</v>
      </c>
      <c r="H92" s="47">
        <v>9</v>
      </c>
      <c r="I92" s="62">
        <v>0</v>
      </c>
      <c r="J92" s="52">
        <f t="shared" si="3"/>
        <v>0</v>
      </c>
      <c r="K92" s="63">
        <v>0</v>
      </c>
      <c r="L92" s="52">
        <f t="shared" si="4"/>
        <v>0</v>
      </c>
      <c r="M92" s="54" t="str">
        <f t="shared" si="5"/>
        <v>-</v>
      </c>
      <c r="N92" s="64"/>
      <c r="P92" s="55"/>
      <c r="Q92" s="56"/>
      <c r="R92" s="57"/>
      <c r="S92" s="58"/>
      <c r="T92" s="58"/>
    </row>
    <row r="93" spans="1:21" x14ac:dyDescent="0.25">
      <c r="A93" s="61">
        <v>160229</v>
      </c>
      <c r="B93" s="47" t="s">
        <v>37</v>
      </c>
      <c r="C93" s="47" t="s">
        <v>746</v>
      </c>
      <c r="D93" s="47" t="s">
        <v>108</v>
      </c>
      <c r="E93" s="47" t="s">
        <v>108</v>
      </c>
      <c r="F93" s="108" t="s">
        <v>498</v>
      </c>
      <c r="G93" s="108" t="s">
        <v>503</v>
      </c>
      <c r="H93" s="47">
        <v>113</v>
      </c>
      <c r="I93" s="62">
        <v>1</v>
      </c>
      <c r="J93" s="52">
        <f t="shared" si="3"/>
        <v>8.8495575221238937E-3</v>
      </c>
      <c r="K93" s="63">
        <v>3</v>
      </c>
      <c r="L93" s="52">
        <f t="shared" si="4"/>
        <v>2.6548672566371681E-2</v>
      </c>
      <c r="M93" s="54">
        <f t="shared" si="5"/>
        <v>-2</v>
      </c>
      <c r="N93" s="64"/>
      <c r="P93" s="55"/>
      <c r="Q93" s="56"/>
      <c r="R93" s="57"/>
      <c r="S93" s="58"/>
      <c r="T93" s="58"/>
    </row>
    <row r="94" spans="1:21" x14ac:dyDescent="0.25">
      <c r="A94" s="61">
        <v>710230826</v>
      </c>
      <c r="B94" s="47" t="s">
        <v>578</v>
      </c>
      <c r="C94" s="47" t="s">
        <v>595</v>
      </c>
      <c r="D94" s="47" t="s">
        <v>108</v>
      </c>
      <c r="E94" s="47" t="s">
        <v>108</v>
      </c>
      <c r="F94" s="108" t="s">
        <v>498</v>
      </c>
      <c r="G94" s="108" t="s">
        <v>504</v>
      </c>
      <c r="H94" s="47">
        <v>40</v>
      </c>
      <c r="I94" s="62">
        <v>0</v>
      </c>
      <c r="J94" s="52">
        <f t="shared" si="3"/>
        <v>0</v>
      </c>
      <c r="K94" s="63">
        <v>0</v>
      </c>
      <c r="L94" s="52">
        <f t="shared" si="4"/>
        <v>0</v>
      </c>
      <c r="M94" s="54" t="str">
        <f t="shared" si="5"/>
        <v>-</v>
      </c>
      <c r="N94" s="64"/>
      <c r="P94" s="55"/>
      <c r="Q94" s="56"/>
      <c r="R94" s="57"/>
      <c r="S94" s="58"/>
      <c r="T94" s="58"/>
    </row>
    <row r="95" spans="1:21" x14ac:dyDescent="0.25">
      <c r="A95" s="61">
        <v>162311</v>
      </c>
      <c r="B95" s="47" t="s">
        <v>112</v>
      </c>
      <c r="C95" s="47" t="s">
        <v>747</v>
      </c>
      <c r="D95" s="47" t="s">
        <v>110</v>
      </c>
      <c r="E95" s="47" t="s">
        <v>109</v>
      </c>
      <c r="F95" s="108" t="s">
        <v>497</v>
      </c>
      <c r="G95" s="108" t="s">
        <v>503</v>
      </c>
      <c r="H95" s="47">
        <v>53</v>
      </c>
      <c r="I95" s="62">
        <v>7</v>
      </c>
      <c r="J95" s="52">
        <f t="shared" si="3"/>
        <v>0.13207547169811321</v>
      </c>
      <c r="K95" s="63">
        <v>2</v>
      </c>
      <c r="L95" s="52">
        <f t="shared" si="4"/>
        <v>3.7735849056603772E-2</v>
      </c>
      <c r="M95" s="54">
        <f t="shared" si="5"/>
        <v>0.7142857142857143</v>
      </c>
      <c r="N95" s="64"/>
      <c r="P95" s="55"/>
      <c r="Q95" s="56"/>
      <c r="R95" s="57"/>
      <c r="S95" s="58"/>
      <c r="T95" s="58"/>
    </row>
    <row r="96" spans="1:21" x14ac:dyDescent="0.25">
      <c r="A96" s="61">
        <v>17050197</v>
      </c>
      <c r="B96" s="47" t="s">
        <v>111</v>
      </c>
      <c r="C96" s="47" t="s">
        <v>748</v>
      </c>
      <c r="D96" s="47" t="s">
        <v>110</v>
      </c>
      <c r="E96" s="47" t="s">
        <v>109</v>
      </c>
      <c r="F96" s="108" t="s">
        <v>498</v>
      </c>
      <c r="G96" s="108" t="s">
        <v>503</v>
      </c>
      <c r="H96" s="47">
        <v>106</v>
      </c>
      <c r="I96" s="62">
        <v>9</v>
      </c>
      <c r="J96" s="52">
        <f t="shared" si="3"/>
        <v>8.4905660377358486E-2</v>
      </c>
      <c r="K96" s="63">
        <v>4</v>
      </c>
      <c r="L96" s="52">
        <f t="shared" si="4"/>
        <v>3.7735849056603772E-2</v>
      </c>
      <c r="M96" s="54">
        <f t="shared" si="5"/>
        <v>0.55555555555555558</v>
      </c>
      <c r="N96" s="64"/>
      <c r="P96" s="55"/>
      <c r="Q96" s="56"/>
      <c r="R96" s="57"/>
      <c r="S96" s="58"/>
      <c r="T96" s="58"/>
    </row>
    <row r="97" spans="1:20" x14ac:dyDescent="0.25">
      <c r="A97" s="61">
        <v>162787</v>
      </c>
      <c r="B97" s="47" t="s">
        <v>89</v>
      </c>
      <c r="C97" s="47" t="s">
        <v>749</v>
      </c>
      <c r="D97" s="47" t="s">
        <v>110</v>
      </c>
      <c r="E97" s="47" t="s">
        <v>109</v>
      </c>
      <c r="F97" s="108" t="s">
        <v>497</v>
      </c>
      <c r="G97" s="108" t="s">
        <v>503</v>
      </c>
      <c r="H97" s="47">
        <v>112</v>
      </c>
      <c r="I97" s="62">
        <v>7</v>
      </c>
      <c r="J97" s="52">
        <f t="shared" si="3"/>
        <v>6.25E-2</v>
      </c>
      <c r="K97" s="63">
        <v>3</v>
      </c>
      <c r="L97" s="52">
        <f t="shared" si="4"/>
        <v>2.6785714285714284E-2</v>
      </c>
      <c r="M97" s="54">
        <f t="shared" si="5"/>
        <v>0.5714285714285714</v>
      </c>
      <c r="N97" s="64"/>
      <c r="P97" s="55"/>
      <c r="Q97" s="56"/>
      <c r="R97" s="57"/>
      <c r="S97" s="58"/>
      <c r="T97" s="58"/>
    </row>
    <row r="98" spans="1:20" x14ac:dyDescent="0.25">
      <c r="A98" s="61">
        <v>351822</v>
      </c>
      <c r="B98" s="47" t="s">
        <v>113</v>
      </c>
      <c r="C98" s="47" t="s">
        <v>750</v>
      </c>
      <c r="D98" s="47" t="s">
        <v>109</v>
      </c>
      <c r="E98" s="47" t="s">
        <v>109</v>
      </c>
      <c r="F98" s="108" t="s">
        <v>497</v>
      </c>
      <c r="G98" s="108" t="s">
        <v>503</v>
      </c>
      <c r="H98" s="47">
        <v>28</v>
      </c>
      <c r="I98" s="62">
        <v>3</v>
      </c>
      <c r="J98" s="52">
        <f t="shared" si="3"/>
        <v>0.10714285714285714</v>
      </c>
      <c r="K98" s="63">
        <v>2</v>
      </c>
      <c r="L98" s="52">
        <f t="shared" si="4"/>
        <v>7.1428571428571425E-2</v>
      </c>
      <c r="M98" s="54">
        <f t="shared" si="5"/>
        <v>0.33333333333333337</v>
      </c>
      <c r="N98" s="64"/>
      <c r="P98" s="55"/>
      <c r="Q98" s="56"/>
      <c r="R98" s="57"/>
      <c r="S98" s="58"/>
      <c r="T98" s="58"/>
    </row>
    <row r="99" spans="1:20" x14ac:dyDescent="0.25">
      <c r="A99" s="61">
        <v>31874452</v>
      </c>
      <c r="B99" s="47" t="s">
        <v>53</v>
      </c>
      <c r="C99" s="47" t="s">
        <v>750</v>
      </c>
      <c r="D99" s="47" t="s">
        <v>109</v>
      </c>
      <c r="E99" s="47" t="s">
        <v>109</v>
      </c>
      <c r="F99" s="108" t="s">
        <v>497</v>
      </c>
      <c r="G99" s="108" t="s">
        <v>503</v>
      </c>
      <c r="H99" s="47">
        <v>70</v>
      </c>
      <c r="I99" s="62">
        <v>8</v>
      </c>
      <c r="J99" s="52">
        <f t="shared" si="3"/>
        <v>0.11428571428571428</v>
      </c>
      <c r="K99" s="63">
        <v>3</v>
      </c>
      <c r="L99" s="52">
        <f t="shared" si="4"/>
        <v>4.2857142857142858E-2</v>
      </c>
      <c r="M99" s="54">
        <f t="shared" si="5"/>
        <v>0.625</v>
      </c>
      <c r="N99" s="64"/>
      <c r="P99" s="55"/>
      <c r="Q99" s="56"/>
      <c r="R99" s="57"/>
      <c r="S99" s="58"/>
      <c r="T99" s="58"/>
    </row>
    <row r="100" spans="1:20" x14ac:dyDescent="0.25">
      <c r="A100" s="61">
        <v>17050201</v>
      </c>
      <c r="B100" s="47" t="s">
        <v>37</v>
      </c>
      <c r="C100" s="47" t="s">
        <v>751</v>
      </c>
      <c r="D100" s="47" t="s">
        <v>109</v>
      </c>
      <c r="E100" s="47" t="s">
        <v>109</v>
      </c>
      <c r="F100" s="108" t="s">
        <v>498</v>
      </c>
      <c r="G100" s="108" t="s">
        <v>503</v>
      </c>
      <c r="H100" s="47">
        <v>122</v>
      </c>
      <c r="I100" s="62">
        <v>7</v>
      </c>
      <c r="J100" s="52">
        <f t="shared" si="3"/>
        <v>5.737704918032787E-2</v>
      </c>
      <c r="K100" s="63">
        <v>4</v>
      </c>
      <c r="L100" s="52">
        <f t="shared" si="4"/>
        <v>3.2786885245901641E-2</v>
      </c>
      <c r="M100" s="54">
        <f t="shared" si="5"/>
        <v>0.4285714285714286</v>
      </c>
      <c r="N100" s="64"/>
      <c r="P100" s="55"/>
      <c r="Q100" s="56"/>
      <c r="R100" s="57"/>
      <c r="S100" s="58"/>
      <c r="T100" s="58"/>
    </row>
    <row r="101" spans="1:20" x14ac:dyDescent="0.25">
      <c r="A101" s="61">
        <v>710262337</v>
      </c>
      <c r="B101" s="47" t="s">
        <v>517</v>
      </c>
      <c r="C101" s="47" t="s">
        <v>752</v>
      </c>
      <c r="D101" s="47" t="s">
        <v>114</v>
      </c>
      <c r="E101" s="47" t="s">
        <v>115</v>
      </c>
      <c r="F101" s="108" t="s">
        <v>497</v>
      </c>
      <c r="G101" s="108" t="s">
        <v>503</v>
      </c>
      <c r="H101" s="47">
        <v>110</v>
      </c>
      <c r="I101" s="62">
        <v>11</v>
      </c>
      <c r="J101" s="52">
        <f t="shared" si="3"/>
        <v>0.1</v>
      </c>
      <c r="K101" s="63">
        <v>5</v>
      </c>
      <c r="L101" s="52">
        <f t="shared" si="4"/>
        <v>4.5454545454545456E-2</v>
      </c>
      <c r="M101" s="54">
        <f t="shared" si="5"/>
        <v>0.54545454545454541</v>
      </c>
      <c r="N101" s="64"/>
      <c r="P101" s="55"/>
      <c r="Q101" s="56"/>
      <c r="R101" s="57"/>
      <c r="S101" s="58"/>
      <c r="T101" s="58"/>
    </row>
    <row r="102" spans="1:20" x14ac:dyDescent="0.25">
      <c r="A102" s="61">
        <v>42128919</v>
      </c>
      <c r="B102" s="47" t="s">
        <v>51</v>
      </c>
      <c r="C102" s="47" t="s">
        <v>752</v>
      </c>
      <c r="D102" s="47" t="s">
        <v>114</v>
      </c>
      <c r="E102" s="47" t="s">
        <v>115</v>
      </c>
      <c r="F102" s="108" t="s">
        <v>497</v>
      </c>
      <c r="G102" s="108" t="s">
        <v>503</v>
      </c>
      <c r="H102" s="47">
        <v>93</v>
      </c>
      <c r="I102" s="62">
        <v>1</v>
      </c>
      <c r="J102" s="52">
        <f t="shared" si="3"/>
        <v>1.0752688172043012E-2</v>
      </c>
      <c r="K102" s="63">
        <v>4</v>
      </c>
      <c r="L102" s="52">
        <f t="shared" si="4"/>
        <v>4.3010752688172046E-2</v>
      </c>
      <c r="M102" s="54">
        <f t="shared" si="5"/>
        <v>-3</v>
      </c>
      <c r="N102" s="64"/>
      <c r="P102" s="55"/>
      <c r="Q102" s="56"/>
      <c r="R102" s="57"/>
      <c r="S102" s="58"/>
      <c r="T102" s="58"/>
    </row>
    <row r="103" spans="1:20" x14ac:dyDescent="0.25">
      <c r="A103" s="61">
        <v>710274181</v>
      </c>
      <c r="B103" s="47" t="s">
        <v>119</v>
      </c>
      <c r="C103" s="47" t="s">
        <v>753</v>
      </c>
      <c r="D103" s="47" t="s">
        <v>120</v>
      </c>
      <c r="E103" s="47" t="s">
        <v>115</v>
      </c>
      <c r="F103" s="108" t="s">
        <v>497</v>
      </c>
      <c r="G103" s="108" t="s">
        <v>503</v>
      </c>
      <c r="H103" s="47">
        <v>24</v>
      </c>
      <c r="I103" s="62">
        <v>2</v>
      </c>
      <c r="J103" s="52">
        <f t="shared" si="3"/>
        <v>8.3333333333333329E-2</v>
      </c>
      <c r="K103" s="63">
        <v>1</v>
      </c>
      <c r="L103" s="52">
        <f t="shared" si="4"/>
        <v>4.1666666666666664E-2</v>
      </c>
      <c r="M103" s="54">
        <f t="shared" si="5"/>
        <v>0.5</v>
      </c>
      <c r="N103" s="64"/>
      <c r="P103" s="55"/>
      <c r="Q103" s="56"/>
      <c r="R103" s="57"/>
      <c r="S103" s="58"/>
      <c r="T103" s="58"/>
    </row>
    <row r="104" spans="1:20" x14ac:dyDescent="0.25">
      <c r="A104" s="61">
        <v>36064386</v>
      </c>
      <c r="B104" s="47" t="s">
        <v>117</v>
      </c>
      <c r="C104" s="47" t="s">
        <v>754</v>
      </c>
      <c r="D104" s="47" t="s">
        <v>115</v>
      </c>
      <c r="E104" s="47" t="s">
        <v>115</v>
      </c>
      <c r="F104" s="108" t="s">
        <v>497</v>
      </c>
      <c r="G104" s="108" t="s">
        <v>503</v>
      </c>
      <c r="H104" s="47">
        <v>35</v>
      </c>
      <c r="I104" s="62">
        <v>3</v>
      </c>
      <c r="J104" s="52">
        <f t="shared" si="3"/>
        <v>8.5714285714285715E-2</v>
      </c>
      <c r="K104" s="63">
        <v>3</v>
      </c>
      <c r="L104" s="52">
        <f t="shared" si="4"/>
        <v>8.5714285714285715E-2</v>
      </c>
      <c r="M104" s="54">
        <f t="shared" si="5"/>
        <v>0</v>
      </c>
      <c r="N104" s="64"/>
      <c r="P104" s="55"/>
      <c r="Q104" s="56"/>
      <c r="R104" s="57"/>
      <c r="S104" s="58"/>
      <c r="T104" s="58"/>
    </row>
    <row r="105" spans="1:20" x14ac:dyDescent="0.25">
      <c r="A105" s="61">
        <v>160326</v>
      </c>
      <c r="B105" s="47" t="s">
        <v>116</v>
      </c>
      <c r="C105" s="47" t="s">
        <v>755</v>
      </c>
      <c r="D105" s="47" t="s">
        <v>115</v>
      </c>
      <c r="E105" s="47" t="s">
        <v>115</v>
      </c>
      <c r="F105" s="108" t="s">
        <v>498</v>
      </c>
      <c r="G105" s="108" t="s">
        <v>503</v>
      </c>
      <c r="H105" s="47">
        <v>87</v>
      </c>
      <c r="I105" s="62">
        <v>2</v>
      </c>
      <c r="J105" s="52">
        <f t="shared" si="3"/>
        <v>2.2988505747126436E-2</v>
      </c>
      <c r="K105" s="63">
        <v>1</v>
      </c>
      <c r="L105" s="52">
        <f t="shared" si="4"/>
        <v>1.1494252873563218E-2</v>
      </c>
      <c r="M105" s="54">
        <f>IFERROR(1-(K105/I105),"-")</f>
        <v>0.5</v>
      </c>
      <c r="N105" s="64"/>
      <c r="P105" s="55"/>
      <c r="Q105" s="56"/>
      <c r="R105" s="57"/>
      <c r="S105" s="58"/>
      <c r="T105" s="58"/>
    </row>
    <row r="106" spans="1:20" x14ac:dyDescent="0.25">
      <c r="A106" s="61">
        <v>710172605</v>
      </c>
      <c r="B106" s="47" t="s">
        <v>548</v>
      </c>
      <c r="C106" s="47" t="s">
        <v>756</v>
      </c>
      <c r="D106" s="47" t="s">
        <v>115</v>
      </c>
      <c r="E106" s="47" t="s">
        <v>115</v>
      </c>
      <c r="F106" s="108" t="s">
        <v>497</v>
      </c>
      <c r="G106" s="108" t="s">
        <v>503</v>
      </c>
      <c r="H106" s="47">
        <v>26</v>
      </c>
      <c r="I106" s="62">
        <v>3</v>
      </c>
      <c r="J106" s="52">
        <f t="shared" si="3"/>
        <v>0.11538461538461539</v>
      </c>
      <c r="K106" s="63">
        <v>2</v>
      </c>
      <c r="L106" s="52">
        <f t="shared" si="4"/>
        <v>7.6923076923076927E-2</v>
      </c>
      <c r="M106" s="54">
        <f t="shared" ref="M106:M107" si="6">IFERROR(1-(K106/I106),"-")</f>
        <v>0.33333333333333337</v>
      </c>
      <c r="N106" s="64"/>
      <c r="P106" s="55"/>
      <c r="Q106" s="56"/>
      <c r="R106" s="57"/>
      <c r="S106" s="58"/>
      <c r="T106" s="58"/>
    </row>
    <row r="107" spans="1:20" x14ac:dyDescent="0.25">
      <c r="A107" s="61">
        <v>30797799</v>
      </c>
      <c r="B107" s="47" t="s">
        <v>118</v>
      </c>
      <c r="C107" s="47" t="s">
        <v>756</v>
      </c>
      <c r="D107" s="47" t="s">
        <v>115</v>
      </c>
      <c r="E107" s="47" t="s">
        <v>115</v>
      </c>
      <c r="F107" s="108" t="s">
        <v>497</v>
      </c>
      <c r="G107" s="108" t="s">
        <v>503</v>
      </c>
      <c r="H107" s="47">
        <v>37</v>
      </c>
      <c r="I107" s="62">
        <v>1</v>
      </c>
      <c r="J107" s="52">
        <f t="shared" si="3"/>
        <v>2.7027027027027029E-2</v>
      </c>
      <c r="K107" s="63">
        <v>1</v>
      </c>
      <c r="L107" s="52">
        <f t="shared" si="4"/>
        <v>2.7027027027027029E-2</v>
      </c>
      <c r="M107" s="54">
        <f t="shared" si="6"/>
        <v>0</v>
      </c>
      <c r="N107" s="64"/>
      <c r="P107" s="55"/>
      <c r="Q107" s="56"/>
      <c r="R107" s="57"/>
      <c r="S107" s="58"/>
      <c r="T107" s="58"/>
    </row>
    <row r="108" spans="1:20" x14ac:dyDescent="0.25">
      <c r="M108" s="105"/>
      <c r="N108" s="64"/>
      <c r="P108" s="55"/>
      <c r="Q108" s="56"/>
      <c r="R108" s="57"/>
      <c r="S108" s="58"/>
      <c r="T108" s="58"/>
    </row>
    <row r="109" spans="1:20" x14ac:dyDescent="0.25">
      <c r="G109" s="103" t="s">
        <v>507</v>
      </c>
      <c r="H109" s="104">
        <f>SUM(H6:H107)</f>
        <v>10862</v>
      </c>
      <c r="I109" s="106">
        <f>SUM(I6:I107)</f>
        <v>535</v>
      </c>
      <c r="K109" s="106">
        <f>SUM(K6:K107)</f>
        <v>294</v>
      </c>
      <c r="N109" s="64"/>
      <c r="P109" s="55"/>
      <c r="Q109" s="56"/>
      <c r="R109" s="57"/>
      <c r="S109" s="58"/>
      <c r="T109" s="58"/>
    </row>
    <row r="111" spans="1:20" x14ac:dyDescent="0.25">
      <c r="H111" s="65"/>
      <c r="I111" s="65"/>
      <c r="K111" s="65"/>
    </row>
  </sheetData>
  <conditionalFormatting sqref="J40:J107">
    <cfRule type="dataBar" priority="1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{FAEAFC7D-C9C4-453C-8252-D8F678F75928}</x14:id>
        </ext>
      </extLst>
    </cfRule>
  </conditionalFormatting>
  <conditionalFormatting sqref="J6:J107"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{9863FEDD-F9B3-43D9-9AB4-1D71362B59BE}</x14:id>
        </ext>
      </extLst>
    </cfRule>
  </conditionalFormatting>
  <conditionalFormatting sqref="L6:L107">
    <cfRule type="dataBar" priority="1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{5CB9EAB9-3CA2-4898-97F4-315C2A411F73}</x14:id>
        </ext>
      </extLst>
    </cfRule>
  </conditionalFormatting>
  <conditionalFormatting sqref="A6:A107">
    <cfRule type="duplicateValues" dxfId="16" priority="162"/>
    <cfRule type="duplicateValues" dxfId="15" priority="163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EAFC7D-C9C4-453C-8252-D8F678F759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J40:J107</xm:sqref>
        </x14:conditionalFormatting>
        <x14:conditionalFormatting xmlns:xm="http://schemas.microsoft.com/office/excel/2006/main">
          <x14:cfRule type="dataBar" id="{9863FEDD-F9B3-43D9-9AB4-1D71362B59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J6:J107</xm:sqref>
        </x14:conditionalFormatting>
        <x14:conditionalFormatting xmlns:xm="http://schemas.microsoft.com/office/excel/2006/main">
          <x14:cfRule type="dataBar" id="{5CB9EAB9-3CA2-4898-97F4-315C2A411F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AC150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1.85546875" style="35" customWidth="1"/>
    <col min="2" max="2" width="62.7109375" style="84" customWidth="1"/>
    <col min="3" max="3" width="21.28515625" bestFit="1" customWidth="1"/>
    <col min="4" max="5" width="13.85546875" bestFit="1" customWidth="1"/>
    <col min="6" max="6" width="21.85546875" style="35" customWidth="1"/>
    <col min="7" max="7" width="25.140625" style="35" bestFit="1" customWidth="1"/>
    <col min="8" max="8" width="9.5703125" customWidth="1"/>
    <col min="9" max="9" width="12.7109375" customWidth="1"/>
    <col min="10" max="10" width="9.42578125" customWidth="1"/>
    <col min="11" max="11" width="12.7109375" customWidth="1"/>
    <col min="12" max="12" width="9" customWidth="1"/>
    <col min="13" max="13" width="9.140625" style="85"/>
  </cols>
  <sheetData>
    <row r="1" spans="1:29" ht="18.75" x14ac:dyDescent="0.3">
      <c r="A1" s="34" t="s">
        <v>121</v>
      </c>
      <c r="B1"/>
    </row>
    <row r="2" spans="1:29" x14ac:dyDescent="0.25">
      <c r="B2" s="37" t="s">
        <v>538</v>
      </c>
    </row>
    <row r="3" spans="1:29" x14ac:dyDescent="0.25">
      <c r="B3"/>
    </row>
    <row r="4" spans="1:29" x14ac:dyDescent="0.25">
      <c r="A4" s="38"/>
      <c r="B4"/>
    </row>
    <row r="5" spans="1:29" s="45" customFormat="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502</v>
      </c>
      <c r="H5" s="67" t="s">
        <v>539</v>
      </c>
      <c r="I5" s="68" t="s">
        <v>540</v>
      </c>
      <c r="J5" s="68" t="s">
        <v>541</v>
      </c>
      <c r="K5" s="69" t="s">
        <v>542</v>
      </c>
      <c r="L5" s="69" t="s">
        <v>543</v>
      </c>
      <c r="M5" s="86" t="s">
        <v>17</v>
      </c>
    </row>
    <row r="6" spans="1:29" x14ac:dyDescent="0.25">
      <c r="A6" s="70">
        <v>710278187</v>
      </c>
      <c r="B6" s="71" t="s">
        <v>653</v>
      </c>
      <c r="C6" s="72" t="s">
        <v>675</v>
      </c>
      <c r="D6" s="72" t="s">
        <v>122</v>
      </c>
      <c r="E6" s="73" t="s">
        <v>122</v>
      </c>
      <c r="F6" s="101" t="s">
        <v>497</v>
      </c>
      <c r="G6" s="72" t="s">
        <v>503</v>
      </c>
      <c r="H6" s="74">
        <v>178</v>
      </c>
      <c r="I6" s="75">
        <v>7</v>
      </c>
      <c r="J6" s="76">
        <f t="shared" ref="J6:J66" si="0">I6/H6</f>
        <v>3.9325842696629212E-2</v>
      </c>
      <c r="K6" s="77">
        <v>6</v>
      </c>
      <c r="L6" s="76">
        <f t="shared" ref="L6:L65" si="1">K6/H6</f>
        <v>3.3707865168539325E-2</v>
      </c>
      <c r="M6" s="78">
        <f t="shared" ref="M6:M65" si="2">IFERROR(1-(K6/I6),"-")</f>
        <v>0.1428571428571429</v>
      </c>
    </row>
    <row r="7" spans="1:29" x14ac:dyDescent="0.25">
      <c r="A7" s="70">
        <v>53638549</v>
      </c>
      <c r="B7" s="71" t="s">
        <v>51</v>
      </c>
      <c r="C7" s="72" t="s">
        <v>663</v>
      </c>
      <c r="D7" s="72" t="s">
        <v>122</v>
      </c>
      <c r="E7" s="73" t="s">
        <v>122</v>
      </c>
      <c r="F7" s="101" t="s">
        <v>497</v>
      </c>
      <c r="G7" s="72" t="s">
        <v>503</v>
      </c>
      <c r="H7" s="74">
        <v>138</v>
      </c>
      <c r="I7" s="75">
        <v>0</v>
      </c>
      <c r="J7" s="76">
        <f t="shared" si="0"/>
        <v>0</v>
      </c>
      <c r="K7" s="77">
        <v>0</v>
      </c>
      <c r="L7" s="76">
        <f t="shared" si="1"/>
        <v>0</v>
      </c>
      <c r="M7" s="78" t="str">
        <f t="shared" si="2"/>
        <v>-</v>
      </c>
    </row>
    <row r="8" spans="1:29" x14ac:dyDescent="0.25">
      <c r="A8" s="70">
        <v>45014906</v>
      </c>
      <c r="B8" s="71" t="s">
        <v>144</v>
      </c>
      <c r="C8" s="72" t="s">
        <v>757</v>
      </c>
      <c r="D8" s="72" t="s">
        <v>122</v>
      </c>
      <c r="E8" s="73" t="s">
        <v>122</v>
      </c>
      <c r="F8" s="101" t="s">
        <v>498</v>
      </c>
      <c r="G8" s="72" t="s">
        <v>44</v>
      </c>
      <c r="H8" s="74">
        <v>120</v>
      </c>
      <c r="I8" s="75">
        <v>4</v>
      </c>
      <c r="J8" s="76">
        <f t="shared" si="0"/>
        <v>3.3333333333333333E-2</v>
      </c>
      <c r="K8" s="77">
        <v>8</v>
      </c>
      <c r="L8" s="76">
        <f t="shared" si="1"/>
        <v>6.6666666666666666E-2</v>
      </c>
      <c r="M8" s="78">
        <f t="shared" si="2"/>
        <v>-1</v>
      </c>
    </row>
    <row r="9" spans="1:29" x14ac:dyDescent="0.25">
      <c r="A9" s="70">
        <v>51895951</v>
      </c>
      <c r="B9" s="71" t="s">
        <v>150</v>
      </c>
      <c r="C9" s="72" t="s">
        <v>758</v>
      </c>
      <c r="D9" s="72" t="s">
        <v>122</v>
      </c>
      <c r="E9" s="73" t="s">
        <v>122</v>
      </c>
      <c r="F9" s="101" t="s">
        <v>497</v>
      </c>
      <c r="G9" s="72" t="s">
        <v>44</v>
      </c>
      <c r="H9" s="74">
        <v>20</v>
      </c>
      <c r="I9" s="75">
        <v>1</v>
      </c>
      <c r="J9" s="76">
        <f t="shared" si="0"/>
        <v>0.05</v>
      </c>
      <c r="K9" s="77">
        <v>2</v>
      </c>
      <c r="L9" s="76">
        <f t="shared" si="1"/>
        <v>0.1</v>
      </c>
      <c r="M9" s="78">
        <f t="shared" si="2"/>
        <v>-1</v>
      </c>
    </row>
    <row r="10" spans="1:29" x14ac:dyDescent="0.25">
      <c r="A10" s="70">
        <v>891649</v>
      </c>
      <c r="B10" s="71" t="s">
        <v>146</v>
      </c>
      <c r="C10" s="72" t="s">
        <v>759</v>
      </c>
      <c r="D10" s="72" t="s">
        <v>122</v>
      </c>
      <c r="E10" s="73" t="s">
        <v>122</v>
      </c>
      <c r="F10" s="101" t="s">
        <v>497</v>
      </c>
      <c r="G10" s="72" t="s">
        <v>503</v>
      </c>
      <c r="H10" s="74">
        <v>78</v>
      </c>
      <c r="I10" s="75">
        <v>13</v>
      </c>
      <c r="J10" s="76">
        <f t="shared" si="0"/>
        <v>0.16666666666666666</v>
      </c>
      <c r="K10" s="77">
        <v>7</v>
      </c>
      <c r="L10" s="76">
        <f t="shared" si="1"/>
        <v>8.9743589743589744E-2</v>
      </c>
      <c r="M10" s="78">
        <f t="shared" si="2"/>
        <v>0.46153846153846156</v>
      </c>
      <c r="N10" s="56"/>
      <c r="O10" s="56"/>
      <c r="P10" s="55"/>
      <c r="Q10" s="56"/>
      <c r="R10" s="57"/>
      <c r="S10" s="58"/>
      <c r="T10" s="58"/>
      <c r="U10" s="60"/>
      <c r="V10" s="60"/>
      <c r="W10" s="60"/>
      <c r="X10" s="60"/>
      <c r="Y10" s="60"/>
      <c r="Z10" s="60"/>
      <c r="AA10" s="60"/>
      <c r="AB10" s="60"/>
      <c r="AC10" s="60"/>
    </row>
    <row r="11" spans="1:29" x14ac:dyDescent="0.25">
      <c r="A11" s="70">
        <v>37839403</v>
      </c>
      <c r="B11" s="71" t="s">
        <v>138</v>
      </c>
      <c r="C11" s="72" t="s">
        <v>760</v>
      </c>
      <c r="D11" s="72" t="s">
        <v>122</v>
      </c>
      <c r="E11" s="73" t="s">
        <v>122</v>
      </c>
      <c r="F11" s="101" t="s">
        <v>497</v>
      </c>
      <c r="G11" s="72" t="s">
        <v>44</v>
      </c>
      <c r="H11" s="74">
        <v>244</v>
      </c>
      <c r="I11" s="75">
        <v>14</v>
      </c>
      <c r="J11" s="76">
        <f t="shared" si="0"/>
        <v>5.737704918032787E-2</v>
      </c>
      <c r="K11" s="77">
        <v>8</v>
      </c>
      <c r="L11" s="76">
        <f t="shared" si="1"/>
        <v>3.2786885245901641E-2</v>
      </c>
      <c r="M11" s="78">
        <f t="shared" si="2"/>
        <v>0.4285714285714286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</row>
    <row r="12" spans="1:29" x14ac:dyDescent="0.25">
      <c r="A12" s="70">
        <v>160130</v>
      </c>
      <c r="B12" s="71" t="s">
        <v>139</v>
      </c>
      <c r="C12" s="72" t="s">
        <v>761</v>
      </c>
      <c r="D12" s="72" t="s">
        <v>122</v>
      </c>
      <c r="E12" s="73" t="s">
        <v>122</v>
      </c>
      <c r="F12" s="101" t="s">
        <v>498</v>
      </c>
      <c r="G12" s="72" t="s">
        <v>503</v>
      </c>
      <c r="H12" s="74">
        <v>100</v>
      </c>
      <c r="I12" s="75">
        <v>1</v>
      </c>
      <c r="J12" s="76">
        <f t="shared" si="0"/>
        <v>0.01</v>
      </c>
      <c r="K12" s="77">
        <v>1</v>
      </c>
      <c r="L12" s="76">
        <f t="shared" si="1"/>
        <v>0.01</v>
      </c>
      <c r="M12" s="78">
        <f t="shared" si="2"/>
        <v>0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59"/>
      <c r="Z12" s="59"/>
      <c r="AA12" s="60"/>
      <c r="AB12" s="60"/>
      <c r="AC12" s="60"/>
    </row>
    <row r="13" spans="1:29" x14ac:dyDescent="0.25">
      <c r="A13" s="70">
        <v>53638522</v>
      </c>
      <c r="B13" s="71" t="s">
        <v>51</v>
      </c>
      <c r="C13" s="72" t="s">
        <v>664</v>
      </c>
      <c r="D13" s="72" t="s">
        <v>122</v>
      </c>
      <c r="E13" s="73" t="s">
        <v>122</v>
      </c>
      <c r="F13" s="101" t="s">
        <v>497</v>
      </c>
      <c r="G13" s="72" t="s">
        <v>503</v>
      </c>
      <c r="H13" s="74">
        <v>88</v>
      </c>
      <c r="I13" s="75">
        <v>0</v>
      </c>
      <c r="J13" s="76">
        <f t="shared" si="0"/>
        <v>0</v>
      </c>
      <c r="K13" s="77">
        <v>0</v>
      </c>
      <c r="L13" s="76">
        <f t="shared" si="1"/>
        <v>0</v>
      </c>
      <c r="M13" s="78" t="str">
        <f t="shared" si="2"/>
        <v>-</v>
      </c>
      <c r="N13" s="56"/>
      <c r="O13" s="56"/>
      <c r="P13" s="55"/>
      <c r="Q13" s="56"/>
      <c r="R13" s="57"/>
      <c r="S13" s="58"/>
      <c r="T13" s="58"/>
      <c r="U13" s="60"/>
      <c r="V13" s="59"/>
      <c r="W13" s="60"/>
      <c r="X13" s="60"/>
      <c r="Y13" s="59"/>
      <c r="Z13" s="59"/>
      <c r="AA13" s="60"/>
      <c r="AB13" s="60"/>
      <c r="AC13" s="59"/>
    </row>
    <row r="14" spans="1:29" x14ac:dyDescent="0.25">
      <c r="A14" s="70">
        <v>710278195</v>
      </c>
      <c r="B14" s="71" t="s">
        <v>526</v>
      </c>
      <c r="C14" s="72" t="s">
        <v>664</v>
      </c>
      <c r="D14" s="72" t="s">
        <v>122</v>
      </c>
      <c r="E14" s="73" t="s">
        <v>122</v>
      </c>
      <c r="F14" s="101" t="s">
        <v>500</v>
      </c>
      <c r="G14" s="72" t="s">
        <v>503</v>
      </c>
      <c r="H14" s="74">
        <v>88</v>
      </c>
      <c r="I14" s="75">
        <v>2</v>
      </c>
      <c r="J14" s="76">
        <f t="shared" si="0"/>
        <v>2.2727272727272728E-2</v>
      </c>
      <c r="K14" s="77">
        <v>1</v>
      </c>
      <c r="L14" s="76">
        <f t="shared" si="1"/>
        <v>1.1363636363636364E-2</v>
      </c>
      <c r="M14" s="78">
        <f t="shared" si="2"/>
        <v>0.5</v>
      </c>
      <c r="N14" s="56"/>
      <c r="O14" s="56"/>
      <c r="P14" s="55"/>
      <c r="Q14" s="56"/>
      <c r="R14" s="57"/>
      <c r="S14" s="58"/>
      <c r="T14" s="58"/>
      <c r="U14" s="59"/>
      <c r="V14" s="59"/>
      <c r="W14" s="60"/>
      <c r="X14" s="59"/>
      <c r="Y14" s="59"/>
      <c r="Z14" s="59"/>
      <c r="AA14" s="59"/>
      <c r="AB14" s="59"/>
      <c r="AC14" s="59"/>
    </row>
    <row r="15" spans="1:29" x14ac:dyDescent="0.25">
      <c r="A15" s="70">
        <v>17050090</v>
      </c>
      <c r="B15" s="71" t="s">
        <v>147</v>
      </c>
      <c r="C15" s="72" t="s">
        <v>762</v>
      </c>
      <c r="D15" s="72" t="s">
        <v>122</v>
      </c>
      <c r="E15" s="73" t="s">
        <v>122</v>
      </c>
      <c r="F15" s="101" t="s">
        <v>498</v>
      </c>
      <c r="G15" s="72" t="s">
        <v>503</v>
      </c>
      <c r="H15" s="74">
        <v>59</v>
      </c>
      <c r="I15" s="75">
        <v>2</v>
      </c>
      <c r="J15" s="76">
        <f t="shared" si="0"/>
        <v>3.3898305084745763E-2</v>
      </c>
      <c r="K15" s="77">
        <v>2</v>
      </c>
      <c r="L15" s="76">
        <f t="shared" si="1"/>
        <v>3.3898305084745763E-2</v>
      </c>
      <c r="M15" s="78">
        <f t="shared" si="2"/>
        <v>0</v>
      </c>
      <c r="N15" s="56"/>
      <c r="O15" s="56"/>
      <c r="P15" s="55"/>
      <c r="Q15" s="56"/>
      <c r="R15" s="57"/>
      <c r="S15" s="58"/>
      <c r="T15" s="58"/>
      <c r="U15" s="59"/>
      <c r="V15" s="59"/>
      <c r="W15" s="60"/>
      <c r="X15" s="59"/>
      <c r="Y15" s="59"/>
      <c r="Z15" s="59"/>
      <c r="AA15" s="59"/>
      <c r="AB15" s="59"/>
      <c r="AC15" s="59"/>
    </row>
    <row r="16" spans="1:29" x14ac:dyDescent="0.25">
      <c r="A16" s="70">
        <v>607312</v>
      </c>
      <c r="B16" s="71" t="s">
        <v>141</v>
      </c>
      <c r="C16" s="72" t="s">
        <v>763</v>
      </c>
      <c r="D16" s="72" t="s">
        <v>122</v>
      </c>
      <c r="E16" s="73" t="s">
        <v>122</v>
      </c>
      <c r="F16" s="101" t="s">
        <v>497</v>
      </c>
      <c r="G16" s="72" t="s">
        <v>503</v>
      </c>
      <c r="H16" s="74">
        <v>81</v>
      </c>
      <c r="I16" s="75">
        <v>8</v>
      </c>
      <c r="J16" s="76">
        <f t="shared" si="0"/>
        <v>9.8765432098765427E-2</v>
      </c>
      <c r="K16" s="77">
        <v>2</v>
      </c>
      <c r="L16" s="76">
        <f t="shared" si="1"/>
        <v>2.4691358024691357E-2</v>
      </c>
      <c r="M16" s="78">
        <f t="shared" si="2"/>
        <v>0.75</v>
      </c>
      <c r="N16" s="56"/>
      <c r="O16" s="56"/>
      <c r="P16" s="55"/>
      <c r="Q16" s="56"/>
      <c r="R16" s="57"/>
      <c r="S16" s="58"/>
      <c r="T16" s="58"/>
      <c r="U16" s="59"/>
      <c r="V16" s="59"/>
      <c r="W16" s="60"/>
      <c r="X16" s="59"/>
      <c r="Y16" s="59"/>
      <c r="Z16" s="59"/>
      <c r="AA16" s="59"/>
      <c r="AB16" s="59"/>
      <c r="AC16" s="59"/>
    </row>
    <row r="17" spans="1:29" x14ac:dyDescent="0.25">
      <c r="A17" s="70">
        <v>44351</v>
      </c>
      <c r="B17" s="71" t="s">
        <v>140</v>
      </c>
      <c r="C17" s="72" t="s">
        <v>764</v>
      </c>
      <c r="D17" s="72" t="s">
        <v>123</v>
      </c>
      <c r="E17" s="73" t="s">
        <v>122</v>
      </c>
      <c r="F17" s="101" t="s">
        <v>497</v>
      </c>
      <c r="G17" s="72" t="s">
        <v>503</v>
      </c>
      <c r="H17" s="74">
        <v>101</v>
      </c>
      <c r="I17" s="75">
        <v>10</v>
      </c>
      <c r="J17" s="76">
        <f t="shared" si="0"/>
        <v>9.9009900990099015E-2</v>
      </c>
      <c r="K17" s="77">
        <v>4</v>
      </c>
      <c r="L17" s="76">
        <f t="shared" si="1"/>
        <v>3.9603960396039604E-2</v>
      </c>
      <c r="M17" s="78">
        <f t="shared" si="2"/>
        <v>0.6</v>
      </c>
      <c r="N17" s="56"/>
      <c r="O17" s="56"/>
      <c r="P17" s="55"/>
      <c r="Q17" s="56"/>
      <c r="R17" s="57"/>
      <c r="S17" s="58"/>
      <c r="T17" s="58"/>
      <c r="U17" s="59"/>
      <c r="V17" s="59"/>
      <c r="W17" s="60"/>
      <c r="X17" s="59"/>
      <c r="Y17" s="59"/>
      <c r="Z17" s="59"/>
      <c r="AA17" s="59"/>
      <c r="AB17" s="59"/>
      <c r="AC17" s="59"/>
    </row>
    <row r="18" spans="1:29" x14ac:dyDescent="0.25">
      <c r="A18" s="70">
        <v>17050103</v>
      </c>
      <c r="B18" s="71" t="s">
        <v>143</v>
      </c>
      <c r="C18" s="72" t="s">
        <v>665</v>
      </c>
      <c r="D18" s="72" t="s">
        <v>124</v>
      </c>
      <c r="E18" s="73" t="s">
        <v>122</v>
      </c>
      <c r="F18" s="101" t="s">
        <v>498</v>
      </c>
      <c r="G18" s="72" t="s">
        <v>503</v>
      </c>
      <c r="H18" s="74">
        <v>65</v>
      </c>
      <c r="I18" s="75">
        <v>2</v>
      </c>
      <c r="J18" s="76">
        <f t="shared" si="0"/>
        <v>3.0769230769230771E-2</v>
      </c>
      <c r="K18" s="77">
        <v>4</v>
      </c>
      <c r="L18" s="76">
        <f t="shared" si="1"/>
        <v>6.1538461538461542E-2</v>
      </c>
      <c r="M18" s="78">
        <f t="shared" si="2"/>
        <v>-1</v>
      </c>
      <c r="N18" s="56"/>
      <c r="O18" s="56"/>
      <c r="P18" s="55"/>
      <c r="Q18" s="56"/>
      <c r="R18" s="57"/>
      <c r="S18" s="58"/>
      <c r="T18" s="58"/>
      <c r="U18" s="59"/>
      <c r="V18" s="59"/>
      <c r="W18" s="60"/>
      <c r="X18" s="59"/>
      <c r="Y18" s="59"/>
      <c r="Z18" s="59"/>
      <c r="AA18" s="59"/>
      <c r="AB18" s="59"/>
      <c r="AC18" s="59"/>
    </row>
    <row r="19" spans="1:29" x14ac:dyDescent="0.25">
      <c r="A19" s="70">
        <v>160407</v>
      </c>
      <c r="B19" s="71" t="s">
        <v>654</v>
      </c>
      <c r="C19" s="72" t="s">
        <v>665</v>
      </c>
      <c r="D19" s="72" t="s">
        <v>124</v>
      </c>
      <c r="E19" s="73" t="s">
        <v>122</v>
      </c>
      <c r="F19" s="101" t="s">
        <v>498</v>
      </c>
      <c r="G19" s="72" t="s">
        <v>503</v>
      </c>
      <c r="H19" s="74">
        <v>82</v>
      </c>
      <c r="I19" s="75">
        <v>2</v>
      </c>
      <c r="J19" s="76">
        <f t="shared" si="0"/>
        <v>2.4390243902439025E-2</v>
      </c>
      <c r="K19" s="77">
        <v>0</v>
      </c>
      <c r="L19" s="76">
        <f t="shared" si="1"/>
        <v>0</v>
      </c>
      <c r="M19" s="78">
        <f t="shared" si="2"/>
        <v>1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59"/>
      <c r="Y19" s="59"/>
      <c r="Z19" s="59"/>
      <c r="AA19" s="59"/>
      <c r="AB19" s="59"/>
      <c r="AC19" s="59"/>
    </row>
    <row r="20" spans="1:29" x14ac:dyDescent="0.25">
      <c r="A20" s="70">
        <v>686476</v>
      </c>
      <c r="B20" s="71" t="s">
        <v>142</v>
      </c>
      <c r="C20" s="72" t="s">
        <v>676</v>
      </c>
      <c r="D20" s="72" t="s">
        <v>124</v>
      </c>
      <c r="E20" s="73" t="s">
        <v>122</v>
      </c>
      <c r="F20" s="101" t="s">
        <v>497</v>
      </c>
      <c r="G20" s="72" t="s">
        <v>44</v>
      </c>
      <c r="H20" s="74">
        <v>48</v>
      </c>
      <c r="I20" s="75">
        <v>8</v>
      </c>
      <c r="J20" s="76">
        <f t="shared" si="0"/>
        <v>0.16666666666666666</v>
      </c>
      <c r="K20" s="77">
        <v>1</v>
      </c>
      <c r="L20" s="76">
        <f t="shared" si="1"/>
        <v>2.0833333333333332E-2</v>
      </c>
      <c r="M20" s="78">
        <f t="shared" si="2"/>
        <v>0.875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59"/>
      <c r="Y20" s="59"/>
      <c r="Z20" s="59"/>
      <c r="AA20" s="59"/>
      <c r="AB20" s="59"/>
      <c r="AC20" s="59"/>
    </row>
    <row r="21" spans="1:29" x14ac:dyDescent="0.25">
      <c r="A21" s="70">
        <v>36082040</v>
      </c>
      <c r="B21" s="71" t="s">
        <v>148</v>
      </c>
      <c r="C21" s="72" t="s">
        <v>676</v>
      </c>
      <c r="D21" s="72" t="s">
        <v>124</v>
      </c>
      <c r="E21" s="73" t="s">
        <v>122</v>
      </c>
      <c r="F21" s="101" t="s">
        <v>497</v>
      </c>
      <c r="G21" s="72" t="s">
        <v>44</v>
      </c>
      <c r="H21" s="74">
        <v>39</v>
      </c>
      <c r="I21" s="75">
        <v>7</v>
      </c>
      <c r="J21" s="76">
        <f t="shared" si="0"/>
        <v>0.17948717948717949</v>
      </c>
      <c r="K21" s="77">
        <v>2</v>
      </c>
      <c r="L21" s="76">
        <f t="shared" si="1"/>
        <v>5.128205128205128E-2</v>
      </c>
      <c r="M21" s="78">
        <f>IFERROR(1-(K21/I21),"-")</f>
        <v>0.7142857142857143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59"/>
      <c r="Y21" s="59"/>
      <c r="Z21" s="59"/>
      <c r="AA21" s="59"/>
      <c r="AB21" s="59"/>
      <c r="AC21" s="59"/>
    </row>
    <row r="22" spans="1:29" x14ac:dyDescent="0.25">
      <c r="A22" s="70">
        <v>710276290</v>
      </c>
      <c r="B22" s="71" t="s">
        <v>655</v>
      </c>
      <c r="C22" s="72" t="s">
        <v>666</v>
      </c>
      <c r="D22" s="72" t="s">
        <v>124</v>
      </c>
      <c r="E22" s="73" t="s">
        <v>122</v>
      </c>
      <c r="F22" s="101" t="s">
        <v>498</v>
      </c>
      <c r="G22" s="72" t="s">
        <v>44</v>
      </c>
      <c r="H22" s="74">
        <v>51</v>
      </c>
      <c r="I22" s="75">
        <v>0</v>
      </c>
      <c r="J22" s="76">
        <f t="shared" si="0"/>
        <v>0</v>
      </c>
      <c r="K22" s="77">
        <v>0</v>
      </c>
      <c r="L22" s="76">
        <f t="shared" si="1"/>
        <v>0</v>
      </c>
      <c r="M22" s="78" t="str">
        <f t="shared" si="2"/>
        <v>-</v>
      </c>
      <c r="N22" s="56"/>
      <c r="O22" s="56"/>
      <c r="P22" s="55"/>
      <c r="Q22" s="56"/>
      <c r="R22" s="57"/>
      <c r="S22" s="58"/>
      <c r="T22" s="58"/>
      <c r="U22" s="57"/>
      <c r="V22" s="57"/>
      <c r="W22" s="57"/>
      <c r="X22" s="57"/>
      <c r="Y22" s="57"/>
      <c r="Z22" s="57"/>
      <c r="AA22" s="57"/>
      <c r="AB22" s="57"/>
      <c r="AC22" s="57"/>
    </row>
    <row r="23" spans="1:29" x14ac:dyDescent="0.25">
      <c r="A23" s="70">
        <v>158984</v>
      </c>
      <c r="B23" s="71" t="s">
        <v>146</v>
      </c>
      <c r="C23" s="72" t="s">
        <v>765</v>
      </c>
      <c r="D23" s="72" t="s">
        <v>126</v>
      </c>
      <c r="E23" s="73" t="s">
        <v>126</v>
      </c>
      <c r="F23" s="101" t="s">
        <v>497</v>
      </c>
      <c r="G23" s="72" t="s">
        <v>503</v>
      </c>
      <c r="H23" s="74">
        <v>125</v>
      </c>
      <c r="I23" s="75">
        <v>12</v>
      </c>
      <c r="J23" s="76">
        <f t="shared" si="0"/>
        <v>9.6000000000000002E-2</v>
      </c>
      <c r="K23" s="77">
        <v>2</v>
      </c>
      <c r="L23" s="76">
        <f t="shared" si="1"/>
        <v>1.6E-2</v>
      </c>
      <c r="M23" s="78">
        <f t="shared" si="2"/>
        <v>0.83333333333333337</v>
      </c>
      <c r="N23" s="56"/>
      <c r="O23" s="56"/>
      <c r="P23" s="55"/>
      <c r="Q23" s="56"/>
      <c r="R23" s="57"/>
      <c r="S23" s="58"/>
      <c r="T23" s="58"/>
      <c r="U23" s="60"/>
      <c r="V23" s="60"/>
      <c r="W23" s="60"/>
      <c r="X23" s="60"/>
      <c r="Y23" s="60"/>
      <c r="Z23" s="59"/>
      <c r="AA23" s="60"/>
      <c r="AB23" s="60"/>
      <c r="AC23" s="60"/>
    </row>
    <row r="24" spans="1:29" x14ac:dyDescent="0.25">
      <c r="A24" s="70">
        <v>30022754</v>
      </c>
      <c r="B24" s="71" t="s">
        <v>656</v>
      </c>
      <c r="C24" s="72" t="s">
        <v>667</v>
      </c>
      <c r="D24" s="72" t="s">
        <v>126</v>
      </c>
      <c r="E24" s="73" t="s">
        <v>126</v>
      </c>
      <c r="F24" s="101" t="s">
        <v>498</v>
      </c>
      <c r="G24" s="72" t="s">
        <v>44</v>
      </c>
      <c r="H24" s="74">
        <v>39</v>
      </c>
      <c r="I24" s="75">
        <v>0</v>
      </c>
      <c r="J24" s="76">
        <f t="shared" si="0"/>
        <v>0</v>
      </c>
      <c r="K24" s="77">
        <v>0</v>
      </c>
      <c r="L24" s="76">
        <f t="shared" si="1"/>
        <v>0</v>
      </c>
      <c r="M24" s="78" t="str">
        <f t="shared" si="2"/>
        <v>-</v>
      </c>
      <c r="N24" s="56"/>
      <c r="O24" s="56"/>
      <c r="P24" s="55"/>
      <c r="Q24" s="56"/>
      <c r="R24" s="57"/>
      <c r="S24" s="58"/>
      <c r="T24" s="58"/>
      <c r="U24" s="60"/>
      <c r="V24" s="60"/>
      <c r="W24" s="59"/>
      <c r="X24" s="60"/>
      <c r="Y24" s="59"/>
      <c r="Z24" s="59"/>
      <c r="AA24" s="59"/>
      <c r="AB24" s="60"/>
      <c r="AC24" s="60"/>
    </row>
    <row r="25" spans="1:29" x14ac:dyDescent="0.25">
      <c r="A25" s="70">
        <v>351873</v>
      </c>
      <c r="B25" s="71" t="s">
        <v>151</v>
      </c>
      <c r="C25" s="72" t="s">
        <v>766</v>
      </c>
      <c r="D25" s="72" t="s">
        <v>126</v>
      </c>
      <c r="E25" s="73" t="s">
        <v>126</v>
      </c>
      <c r="F25" s="101" t="s">
        <v>497</v>
      </c>
      <c r="G25" s="72" t="s">
        <v>503</v>
      </c>
      <c r="H25" s="74">
        <v>134</v>
      </c>
      <c r="I25" s="75">
        <v>10</v>
      </c>
      <c r="J25" s="76">
        <f t="shared" si="0"/>
        <v>7.4626865671641784E-2</v>
      </c>
      <c r="K25" s="77">
        <v>5</v>
      </c>
      <c r="L25" s="76">
        <f t="shared" si="1"/>
        <v>3.7313432835820892E-2</v>
      </c>
      <c r="M25" s="78">
        <f t="shared" si="2"/>
        <v>0.5</v>
      </c>
      <c r="N25" s="56"/>
      <c r="O25" s="56"/>
      <c r="P25" s="55"/>
      <c r="Q25" s="56"/>
      <c r="R25" s="57"/>
      <c r="S25" s="58"/>
      <c r="T25" s="58"/>
      <c r="U25" s="60"/>
      <c r="V25" s="60"/>
      <c r="W25" s="59"/>
      <c r="X25" s="60"/>
      <c r="Y25" s="59"/>
      <c r="Z25" s="59"/>
      <c r="AA25" s="59"/>
      <c r="AB25" s="60"/>
      <c r="AC25" s="60"/>
    </row>
    <row r="26" spans="1:29" x14ac:dyDescent="0.25">
      <c r="A26" s="70">
        <v>17050146</v>
      </c>
      <c r="B26" s="71" t="s">
        <v>152</v>
      </c>
      <c r="C26" s="72" t="s">
        <v>767</v>
      </c>
      <c r="D26" s="72" t="s">
        <v>126</v>
      </c>
      <c r="E26" s="73" t="s">
        <v>126</v>
      </c>
      <c r="F26" s="101" t="s">
        <v>498</v>
      </c>
      <c r="G26" s="72" t="s">
        <v>503</v>
      </c>
      <c r="H26" s="74">
        <v>99</v>
      </c>
      <c r="I26" s="75">
        <v>2</v>
      </c>
      <c r="J26" s="76">
        <f t="shared" si="0"/>
        <v>2.0202020202020204E-2</v>
      </c>
      <c r="K26" s="77">
        <v>2</v>
      </c>
      <c r="L26" s="76">
        <f t="shared" si="1"/>
        <v>2.0202020202020204E-2</v>
      </c>
      <c r="M26" s="78">
        <f t="shared" si="2"/>
        <v>0</v>
      </c>
      <c r="N26" s="56"/>
      <c r="O26" s="56"/>
      <c r="P26" s="55"/>
      <c r="Q26" s="56"/>
      <c r="R26" s="57"/>
      <c r="S26" s="58"/>
      <c r="T26" s="58"/>
      <c r="U26" s="59"/>
      <c r="V26" s="60"/>
      <c r="W26" s="59"/>
      <c r="X26" s="59"/>
      <c r="Y26" s="59"/>
      <c r="Z26" s="59"/>
      <c r="AA26" s="59"/>
      <c r="AB26" s="60"/>
      <c r="AC26" s="60"/>
    </row>
    <row r="27" spans="1:29" x14ac:dyDescent="0.25">
      <c r="A27" s="70">
        <v>160156</v>
      </c>
      <c r="B27" s="71" t="s">
        <v>153</v>
      </c>
      <c r="C27" s="72" t="s">
        <v>767</v>
      </c>
      <c r="D27" s="72" t="s">
        <v>126</v>
      </c>
      <c r="E27" s="73" t="s">
        <v>126</v>
      </c>
      <c r="F27" s="101" t="s">
        <v>498</v>
      </c>
      <c r="G27" s="72" t="s">
        <v>503</v>
      </c>
      <c r="H27" s="74">
        <v>104</v>
      </c>
      <c r="I27" s="75">
        <v>5</v>
      </c>
      <c r="J27" s="76">
        <f t="shared" si="0"/>
        <v>4.807692307692308E-2</v>
      </c>
      <c r="K27" s="77">
        <v>1</v>
      </c>
      <c r="L27" s="76">
        <f t="shared" si="1"/>
        <v>9.6153846153846159E-3</v>
      </c>
      <c r="M27" s="78">
        <f t="shared" si="2"/>
        <v>0.8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</row>
    <row r="28" spans="1:29" x14ac:dyDescent="0.25">
      <c r="A28" s="70">
        <v>11882115</v>
      </c>
      <c r="B28" s="71" t="s">
        <v>657</v>
      </c>
      <c r="C28" s="72" t="s">
        <v>768</v>
      </c>
      <c r="D28" s="72" t="s">
        <v>125</v>
      </c>
      <c r="E28" s="73" t="s">
        <v>126</v>
      </c>
      <c r="F28" s="101" t="s">
        <v>497</v>
      </c>
      <c r="G28" s="72" t="s">
        <v>44</v>
      </c>
      <c r="H28" s="74">
        <v>215</v>
      </c>
      <c r="I28" s="75">
        <v>16</v>
      </c>
      <c r="J28" s="76">
        <f t="shared" si="0"/>
        <v>7.441860465116279E-2</v>
      </c>
      <c r="K28" s="77">
        <v>10</v>
      </c>
      <c r="L28" s="76">
        <f t="shared" si="1"/>
        <v>4.6511627906976744E-2</v>
      </c>
      <c r="M28" s="78">
        <f t="shared" si="2"/>
        <v>0.375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</row>
    <row r="29" spans="1:29" x14ac:dyDescent="0.25">
      <c r="A29" s="70">
        <v>160351</v>
      </c>
      <c r="B29" s="71" t="s">
        <v>658</v>
      </c>
      <c r="C29" s="72" t="s">
        <v>668</v>
      </c>
      <c r="D29" s="72" t="s">
        <v>127</v>
      </c>
      <c r="E29" s="73" t="s">
        <v>126</v>
      </c>
      <c r="F29" s="101" t="s">
        <v>498</v>
      </c>
      <c r="G29" s="72" t="s">
        <v>503</v>
      </c>
      <c r="H29" s="74">
        <v>83</v>
      </c>
      <c r="I29" s="75">
        <v>0</v>
      </c>
      <c r="J29" s="76">
        <f t="shared" si="0"/>
        <v>0</v>
      </c>
      <c r="K29" s="77">
        <v>0</v>
      </c>
      <c r="L29" s="76">
        <f t="shared" si="1"/>
        <v>0</v>
      </c>
      <c r="M29" s="78" t="str">
        <f t="shared" si="2"/>
        <v>-</v>
      </c>
      <c r="N29" s="56"/>
      <c r="O29" s="56"/>
      <c r="P29" s="55"/>
      <c r="Q29" s="56"/>
      <c r="R29" s="57"/>
      <c r="S29" s="58"/>
      <c r="T29" s="58"/>
      <c r="U29" s="59"/>
      <c r="V29" s="59"/>
      <c r="W29" s="59"/>
      <c r="X29" s="59"/>
      <c r="Y29" s="59"/>
      <c r="Z29" s="59"/>
      <c r="AA29" s="59"/>
      <c r="AB29" s="59"/>
      <c r="AC29" s="59"/>
    </row>
    <row r="30" spans="1:29" x14ac:dyDescent="0.25">
      <c r="A30" s="70">
        <v>400238</v>
      </c>
      <c r="B30" s="71" t="s">
        <v>53</v>
      </c>
      <c r="C30" s="72" t="s">
        <v>769</v>
      </c>
      <c r="D30" s="72" t="s">
        <v>127</v>
      </c>
      <c r="E30" s="73" t="s">
        <v>126</v>
      </c>
      <c r="F30" s="101" t="s">
        <v>497</v>
      </c>
      <c r="G30" s="72" t="s">
        <v>503</v>
      </c>
      <c r="H30" s="74">
        <v>69</v>
      </c>
      <c r="I30" s="75">
        <v>6</v>
      </c>
      <c r="J30" s="76">
        <f t="shared" si="0"/>
        <v>8.6956521739130432E-2</v>
      </c>
      <c r="K30" s="77">
        <v>2</v>
      </c>
      <c r="L30" s="76">
        <f t="shared" si="1"/>
        <v>2.8985507246376812E-2</v>
      </c>
      <c r="M30" s="78">
        <f t="shared" si="2"/>
        <v>0.66666666666666674</v>
      </c>
      <c r="N30" s="56"/>
      <c r="O30" s="56"/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59"/>
      <c r="AC30" s="59"/>
    </row>
    <row r="31" spans="1:29" x14ac:dyDescent="0.25">
      <c r="A31" s="70">
        <v>37841700</v>
      </c>
      <c r="B31" s="71" t="s">
        <v>149</v>
      </c>
      <c r="C31" s="72" t="s">
        <v>770</v>
      </c>
      <c r="D31" s="72" t="s">
        <v>128</v>
      </c>
      <c r="E31" s="73" t="s">
        <v>126</v>
      </c>
      <c r="F31" s="101" t="s">
        <v>497</v>
      </c>
      <c r="G31" s="72" t="s">
        <v>44</v>
      </c>
      <c r="H31" s="74">
        <v>39</v>
      </c>
      <c r="I31" s="75">
        <v>4</v>
      </c>
      <c r="J31" s="76">
        <f t="shared" si="0"/>
        <v>0.10256410256410256</v>
      </c>
      <c r="K31" s="77">
        <v>1</v>
      </c>
      <c r="L31" s="76">
        <f t="shared" si="1"/>
        <v>2.564102564102564E-2</v>
      </c>
      <c r="M31" s="78">
        <f t="shared" si="2"/>
        <v>0.75</v>
      </c>
      <c r="N31" s="56"/>
      <c r="O31" s="56"/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59"/>
      <c r="AC31" s="59"/>
    </row>
    <row r="32" spans="1:29" x14ac:dyDescent="0.25">
      <c r="A32" s="70">
        <v>17050324</v>
      </c>
      <c r="B32" s="71" t="s">
        <v>107</v>
      </c>
      <c r="C32" s="72" t="s">
        <v>771</v>
      </c>
      <c r="D32" s="72" t="s">
        <v>129</v>
      </c>
      <c r="E32" s="73" t="s">
        <v>129</v>
      </c>
      <c r="F32" s="101" t="s">
        <v>497</v>
      </c>
      <c r="G32" s="72" t="s">
        <v>503</v>
      </c>
      <c r="H32" s="74">
        <v>40</v>
      </c>
      <c r="I32" s="75">
        <v>6</v>
      </c>
      <c r="J32" s="76">
        <f t="shared" si="0"/>
        <v>0.15</v>
      </c>
      <c r="K32" s="77">
        <v>2</v>
      </c>
      <c r="L32" s="76">
        <f t="shared" si="1"/>
        <v>0.05</v>
      </c>
      <c r="M32" s="78">
        <f t="shared" si="2"/>
        <v>0.66666666666666674</v>
      </c>
      <c r="N32" s="56"/>
      <c r="O32" s="56"/>
      <c r="P32" s="55"/>
      <c r="Q32" s="56"/>
      <c r="R32" s="57"/>
      <c r="S32" s="58"/>
      <c r="T32" s="58"/>
      <c r="U32" s="59"/>
      <c r="V32" s="59"/>
      <c r="W32" s="59"/>
      <c r="X32" s="59"/>
      <c r="Y32" s="59"/>
      <c r="Z32" s="59"/>
      <c r="AA32" s="59"/>
      <c r="AB32" s="59"/>
      <c r="AC32" s="59"/>
    </row>
    <row r="33" spans="1:29" x14ac:dyDescent="0.25">
      <c r="A33" s="70">
        <v>160164</v>
      </c>
      <c r="B33" s="71" t="s">
        <v>154</v>
      </c>
      <c r="C33" s="72" t="s">
        <v>772</v>
      </c>
      <c r="D33" s="72" t="s">
        <v>129</v>
      </c>
      <c r="E33" s="73" t="s">
        <v>129</v>
      </c>
      <c r="F33" s="101" t="s">
        <v>498</v>
      </c>
      <c r="G33" s="72" t="s">
        <v>503</v>
      </c>
      <c r="H33" s="74">
        <v>104</v>
      </c>
      <c r="I33" s="75">
        <v>0</v>
      </c>
      <c r="J33" s="76">
        <f t="shared" si="0"/>
        <v>0</v>
      </c>
      <c r="K33" s="77">
        <v>2</v>
      </c>
      <c r="L33" s="76">
        <f t="shared" si="1"/>
        <v>1.9230769230769232E-2</v>
      </c>
      <c r="M33" s="78" t="str">
        <f t="shared" si="2"/>
        <v>-</v>
      </c>
      <c r="N33" s="56"/>
      <c r="O33" s="56"/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</row>
    <row r="34" spans="1:29" x14ac:dyDescent="0.25">
      <c r="A34" s="70">
        <v>17053811</v>
      </c>
      <c r="B34" s="71" t="s">
        <v>59</v>
      </c>
      <c r="C34" s="72" t="s">
        <v>773</v>
      </c>
      <c r="D34" s="72" t="s">
        <v>129</v>
      </c>
      <c r="E34" s="73" t="s">
        <v>129</v>
      </c>
      <c r="F34" s="101" t="s">
        <v>497</v>
      </c>
      <c r="G34" s="72" t="s">
        <v>503</v>
      </c>
      <c r="H34" s="74">
        <v>106</v>
      </c>
      <c r="I34" s="75">
        <v>12</v>
      </c>
      <c r="J34" s="76">
        <f t="shared" si="0"/>
        <v>0.11320754716981132</v>
      </c>
      <c r="K34" s="77">
        <v>2</v>
      </c>
      <c r="L34" s="76">
        <f t="shared" si="1"/>
        <v>1.8867924528301886E-2</v>
      </c>
      <c r="M34" s="78">
        <f t="shared" si="2"/>
        <v>0.83333333333333337</v>
      </c>
      <c r="N34" s="56"/>
      <c r="O34" s="56"/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</row>
    <row r="35" spans="1:29" x14ac:dyDescent="0.25">
      <c r="A35" s="70">
        <v>161454</v>
      </c>
      <c r="B35" s="71" t="s">
        <v>39</v>
      </c>
      <c r="C35" s="72" t="s">
        <v>774</v>
      </c>
      <c r="D35" s="72" t="s">
        <v>130</v>
      </c>
      <c r="E35" s="73" t="s">
        <v>130</v>
      </c>
      <c r="F35" s="101" t="s">
        <v>497</v>
      </c>
      <c r="G35" s="72" t="s">
        <v>503</v>
      </c>
      <c r="H35" s="74">
        <v>139</v>
      </c>
      <c r="I35" s="75">
        <v>13</v>
      </c>
      <c r="J35" s="76">
        <f t="shared" si="0"/>
        <v>9.3525179856115109E-2</v>
      </c>
      <c r="K35" s="77">
        <v>4</v>
      </c>
      <c r="L35" s="76">
        <f t="shared" si="1"/>
        <v>2.8776978417266189E-2</v>
      </c>
      <c r="M35" s="78">
        <f t="shared" si="2"/>
        <v>0.69230769230769229</v>
      </c>
      <c r="N35" s="56"/>
      <c r="O35" s="56"/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</row>
    <row r="36" spans="1:29" x14ac:dyDescent="0.25">
      <c r="A36" s="70">
        <v>654302</v>
      </c>
      <c r="B36" s="71" t="s">
        <v>151</v>
      </c>
      <c r="C36" s="72" t="s">
        <v>775</v>
      </c>
      <c r="D36" s="72" t="s">
        <v>130</v>
      </c>
      <c r="E36" s="73" t="s">
        <v>130</v>
      </c>
      <c r="F36" s="101" t="s">
        <v>497</v>
      </c>
      <c r="G36" s="72" t="s">
        <v>503</v>
      </c>
      <c r="H36" s="74">
        <v>100</v>
      </c>
      <c r="I36" s="75">
        <v>12</v>
      </c>
      <c r="J36" s="76">
        <f t="shared" si="0"/>
        <v>0.12</v>
      </c>
      <c r="K36" s="77">
        <v>7</v>
      </c>
      <c r="L36" s="76">
        <f t="shared" si="1"/>
        <v>7.0000000000000007E-2</v>
      </c>
      <c r="M36" s="78">
        <f t="shared" si="2"/>
        <v>0.41666666666666663</v>
      </c>
      <c r="N36" s="56"/>
      <c r="O36" s="56"/>
      <c r="P36" s="55"/>
      <c r="Q36" s="56"/>
      <c r="R36" s="57"/>
      <c r="S36" s="58"/>
      <c r="T36" s="58"/>
      <c r="U36" s="57"/>
      <c r="V36" s="57"/>
      <c r="W36" s="57"/>
      <c r="X36" s="57"/>
      <c r="Y36" s="57"/>
      <c r="Z36" s="57"/>
      <c r="AA36" s="57"/>
      <c r="AB36" s="57"/>
      <c r="AC36" s="57"/>
    </row>
    <row r="37" spans="1:29" x14ac:dyDescent="0.25">
      <c r="A37" s="70">
        <v>891568</v>
      </c>
      <c r="B37" s="71" t="s">
        <v>107</v>
      </c>
      <c r="C37" s="72" t="s">
        <v>776</v>
      </c>
      <c r="D37" s="72" t="s">
        <v>130</v>
      </c>
      <c r="E37" s="73" t="s">
        <v>130</v>
      </c>
      <c r="F37" s="101" t="s">
        <v>497</v>
      </c>
      <c r="G37" s="72" t="s">
        <v>503</v>
      </c>
      <c r="H37" s="74">
        <v>46</v>
      </c>
      <c r="I37" s="75">
        <v>1</v>
      </c>
      <c r="J37" s="76">
        <f t="shared" si="0"/>
        <v>2.1739130434782608E-2</v>
      </c>
      <c r="K37" s="77">
        <v>2</v>
      </c>
      <c r="L37" s="76">
        <f t="shared" si="1"/>
        <v>4.3478260869565216E-2</v>
      </c>
      <c r="M37" s="78">
        <f t="shared" si="2"/>
        <v>-1</v>
      </c>
      <c r="N37" s="56"/>
      <c r="O37" s="56"/>
      <c r="P37" s="55"/>
      <c r="Q37" s="56"/>
      <c r="R37" s="57"/>
      <c r="S37" s="58"/>
      <c r="T37" s="58"/>
      <c r="U37" s="60"/>
      <c r="V37" s="60"/>
      <c r="W37" s="60"/>
      <c r="X37" s="60"/>
      <c r="Y37" s="59"/>
      <c r="Z37" s="60"/>
      <c r="AA37" s="60"/>
      <c r="AB37" s="60"/>
      <c r="AC37" s="60"/>
    </row>
    <row r="38" spans="1:29" x14ac:dyDescent="0.25">
      <c r="A38" s="70">
        <v>160318</v>
      </c>
      <c r="B38" s="71" t="s">
        <v>156</v>
      </c>
      <c r="C38" s="72" t="s">
        <v>777</v>
      </c>
      <c r="D38" s="72" t="s">
        <v>130</v>
      </c>
      <c r="E38" s="73" t="s">
        <v>130</v>
      </c>
      <c r="F38" s="101" t="s">
        <v>498</v>
      </c>
      <c r="G38" s="72" t="s">
        <v>503</v>
      </c>
      <c r="H38" s="74">
        <v>267</v>
      </c>
      <c r="I38" s="75">
        <v>6</v>
      </c>
      <c r="J38" s="76">
        <f t="shared" si="0"/>
        <v>2.247191011235955E-2</v>
      </c>
      <c r="K38" s="77">
        <v>3</v>
      </c>
      <c r="L38" s="76">
        <f t="shared" si="1"/>
        <v>1.1235955056179775E-2</v>
      </c>
      <c r="M38" s="78">
        <f t="shared" si="2"/>
        <v>0.5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60"/>
      <c r="AA38" s="59"/>
      <c r="AB38" s="59"/>
      <c r="AC38" s="60"/>
    </row>
    <row r="39" spans="1:29" x14ac:dyDescent="0.25">
      <c r="A39" s="70">
        <v>162019</v>
      </c>
      <c r="B39" s="71" t="s">
        <v>155</v>
      </c>
      <c r="C39" s="72" t="s">
        <v>778</v>
      </c>
      <c r="D39" s="72" t="s">
        <v>130</v>
      </c>
      <c r="E39" s="73" t="s">
        <v>130</v>
      </c>
      <c r="F39" s="101" t="s">
        <v>497</v>
      </c>
      <c r="G39" s="72" t="s">
        <v>503</v>
      </c>
      <c r="H39" s="74">
        <v>269</v>
      </c>
      <c r="I39" s="75">
        <v>15</v>
      </c>
      <c r="J39" s="76">
        <f t="shared" si="0"/>
        <v>5.5762081784386616E-2</v>
      </c>
      <c r="K39" s="77">
        <v>5</v>
      </c>
      <c r="L39" s="76">
        <f t="shared" si="1"/>
        <v>1.858736059479554E-2</v>
      </c>
      <c r="M39" s="78">
        <f t="shared" si="2"/>
        <v>0.66666666666666674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60"/>
    </row>
    <row r="40" spans="1:29" x14ac:dyDescent="0.25">
      <c r="A40" s="70">
        <v>53638581</v>
      </c>
      <c r="B40" s="71" t="s">
        <v>51</v>
      </c>
      <c r="C40" s="72" t="s">
        <v>669</v>
      </c>
      <c r="D40" s="72" t="s">
        <v>132</v>
      </c>
      <c r="E40" s="73" t="s">
        <v>130</v>
      </c>
      <c r="F40" s="101" t="s">
        <v>497</v>
      </c>
      <c r="G40" s="72" t="s">
        <v>503</v>
      </c>
      <c r="H40" s="74">
        <v>46</v>
      </c>
      <c r="I40" s="75">
        <v>0</v>
      </c>
      <c r="J40" s="76">
        <f t="shared" si="0"/>
        <v>0</v>
      </c>
      <c r="K40" s="77">
        <v>0</v>
      </c>
      <c r="L40" s="76">
        <f t="shared" si="1"/>
        <v>0</v>
      </c>
      <c r="M40" s="78" t="str">
        <f t="shared" si="2"/>
        <v>-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</row>
    <row r="41" spans="1:29" x14ac:dyDescent="0.25">
      <c r="A41" s="70">
        <v>710277717</v>
      </c>
      <c r="B41" s="71" t="s">
        <v>527</v>
      </c>
      <c r="C41" s="72" t="s">
        <v>669</v>
      </c>
      <c r="D41" s="72" t="s">
        <v>132</v>
      </c>
      <c r="E41" s="73" t="s">
        <v>130</v>
      </c>
      <c r="F41" s="101" t="s">
        <v>497</v>
      </c>
      <c r="G41" s="72" t="s">
        <v>503</v>
      </c>
      <c r="H41" s="74">
        <v>55</v>
      </c>
      <c r="I41" s="75">
        <v>9</v>
      </c>
      <c r="J41" s="76">
        <f t="shared" si="0"/>
        <v>0.16363636363636364</v>
      </c>
      <c r="K41" s="77">
        <v>4</v>
      </c>
      <c r="L41" s="76">
        <f t="shared" si="1"/>
        <v>7.2727272727272724E-2</v>
      </c>
      <c r="M41" s="78">
        <f t="shared" si="2"/>
        <v>0.55555555555555558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</row>
    <row r="42" spans="1:29" x14ac:dyDescent="0.25">
      <c r="A42" s="70">
        <v>36092479</v>
      </c>
      <c r="B42" s="71" t="s">
        <v>157</v>
      </c>
      <c r="C42" s="72" t="s">
        <v>779</v>
      </c>
      <c r="D42" s="72" t="s">
        <v>131</v>
      </c>
      <c r="E42" s="73" t="s">
        <v>130</v>
      </c>
      <c r="F42" s="101" t="s">
        <v>498</v>
      </c>
      <c r="G42" s="72" t="s">
        <v>503</v>
      </c>
      <c r="H42" s="74">
        <v>81</v>
      </c>
      <c r="I42" s="75">
        <v>3</v>
      </c>
      <c r="J42" s="76">
        <f t="shared" si="0"/>
        <v>3.7037037037037035E-2</v>
      </c>
      <c r="K42" s="77">
        <v>2</v>
      </c>
      <c r="L42" s="76">
        <f t="shared" si="1"/>
        <v>2.4691358024691357E-2</v>
      </c>
      <c r="M42" s="78">
        <f t="shared" si="2"/>
        <v>0.33333333333333337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</row>
    <row r="43" spans="1:29" x14ac:dyDescent="0.25">
      <c r="A43" s="70">
        <v>160342</v>
      </c>
      <c r="B43" s="71" t="s">
        <v>48</v>
      </c>
      <c r="C43" s="72" t="s">
        <v>780</v>
      </c>
      <c r="D43" s="72" t="s">
        <v>133</v>
      </c>
      <c r="E43" s="73" t="s">
        <v>133</v>
      </c>
      <c r="F43" s="101" t="s">
        <v>498</v>
      </c>
      <c r="G43" s="72" t="s">
        <v>503</v>
      </c>
      <c r="H43" s="74">
        <v>199</v>
      </c>
      <c r="I43" s="75">
        <v>6</v>
      </c>
      <c r="J43" s="76">
        <f t="shared" si="0"/>
        <v>3.015075376884422E-2</v>
      </c>
      <c r="K43" s="77">
        <v>5</v>
      </c>
      <c r="L43" s="76">
        <f t="shared" si="1"/>
        <v>2.5125628140703519E-2</v>
      </c>
      <c r="M43" s="78">
        <f t="shared" si="2"/>
        <v>0.16666666666666663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</row>
    <row r="44" spans="1:29" x14ac:dyDescent="0.25">
      <c r="A44" s="70">
        <v>400220</v>
      </c>
      <c r="B44" s="71" t="s">
        <v>53</v>
      </c>
      <c r="C44" s="72" t="s">
        <v>781</v>
      </c>
      <c r="D44" s="72" t="s">
        <v>133</v>
      </c>
      <c r="E44" s="73" t="s">
        <v>133</v>
      </c>
      <c r="F44" s="101" t="s">
        <v>497</v>
      </c>
      <c r="G44" s="72" t="s">
        <v>503</v>
      </c>
      <c r="H44" s="74">
        <v>101</v>
      </c>
      <c r="I44" s="75">
        <v>5</v>
      </c>
      <c r="J44" s="76">
        <f t="shared" si="0"/>
        <v>4.9504950495049507E-2</v>
      </c>
      <c r="K44" s="77">
        <v>1</v>
      </c>
      <c r="L44" s="76">
        <f t="shared" si="1"/>
        <v>9.9009900990099011E-3</v>
      </c>
      <c r="M44" s="78">
        <f>IFERROR(1-(K44/I44),"-")</f>
        <v>0.8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</row>
    <row r="45" spans="1:29" x14ac:dyDescent="0.25">
      <c r="A45" s="70">
        <v>36087947</v>
      </c>
      <c r="B45" s="71" t="s">
        <v>159</v>
      </c>
      <c r="C45" s="72" t="s">
        <v>782</v>
      </c>
      <c r="D45" s="72" t="s">
        <v>133</v>
      </c>
      <c r="E45" s="73" t="s">
        <v>133</v>
      </c>
      <c r="F45" s="101" t="s">
        <v>497</v>
      </c>
      <c r="G45" s="72" t="s">
        <v>44</v>
      </c>
      <c r="H45" s="74">
        <v>79</v>
      </c>
      <c r="I45" s="75">
        <v>9</v>
      </c>
      <c r="J45" s="76">
        <f t="shared" si="0"/>
        <v>0.11392405063291139</v>
      </c>
      <c r="K45" s="77">
        <v>7</v>
      </c>
      <c r="L45" s="76">
        <f t="shared" si="1"/>
        <v>8.8607594936708861E-2</v>
      </c>
      <c r="M45" s="78">
        <f t="shared" si="2"/>
        <v>0.22222222222222221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</row>
    <row r="46" spans="1:29" x14ac:dyDescent="0.25">
      <c r="A46" s="70">
        <v>351997</v>
      </c>
      <c r="B46" s="71" t="s">
        <v>158</v>
      </c>
      <c r="C46" s="72" t="s">
        <v>783</v>
      </c>
      <c r="D46" s="72" t="s">
        <v>133</v>
      </c>
      <c r="E46" s="73" t="s">
        <v>133</v>
      </c>
      <c r="F46" s="101" t="s">
        <v>497</v>
      </c>
      <c r="G46" s="72" t="s">
        <v>503</v>
      </c>
      <c r="H46" s="74">
        <v>154</v>
      </c>
      <c r="I46" s="75">
        <v>17</v>
      </c>
      <c r="J46" s="76">
        <f t="shared" si="0"/>
        <v>0.11038961038961038</v>
      </c>
      <c r="K46" s="77">
        <v>8</v>
      </c>
      <c r="L46" s="76">
        <f t="shared" si="1"/>
        <v>5.1948051948051951E-2</v>
      </c>
      <c r="M46" s="78">
        <f t="shared" si="2"/>
        <v>0.52941176470588236</v>
      </c>
      <c r="N46" s="56"/>
      <c r="O46" s="56"/>
      <c r="P46" s="55"/>
      <c r="Q46" s="56"/>
      <c r="R46" s="57"/>
      <c r="S46" s="58"/>
      <c r="T46" s="58"/>
      <c r="U46" s="57"/>
      <c r="V46" s="57"/>
      <c r="W46" s="57"/>
      <c r="X46" s="57"/>
      <c r="Y46" s="57"/>
      <c r="Z46" s="57"/>
      <c r="AA46" s="57"/>
      <c r="AB46" s="57"/>
      <c r="AC46" s="57"/>
    </row>
    <row r="47" spans="1:29" x14ac:dyDescent="0.25">
      <c r="A47" s="70">
        <v>17050456</v>
      </c>
      <c r="B47" s="71" t="s">
        <v>659</v>
      </c>
      <c r="C47" s="72" t="s">
        <v>670</v>
      </c>
      <c r="D47" s="72" t="s">
        <v>136</v>
      </c>
      <c r="E47" s="73" t="s">
        <v>134</v>
      </c>
      <c r="F47" s="101" t="s">
        <v>497</v>
      </c>
      <c r="G47" s="72" t="s">
        <v>503</v>
      </c>
      <c r="H47" s="74">
        <v>64</v>
      </c>
      <c r="I47" s="75">
        <v>8</v>
      </c>
      <c r="J47" s="76">
        <f t="shared" si="0"/>
        <v>0.125</v>
      </c>
      <c r="K47" s="77">
        <v>0</v>
      </c>
      <c r="L47" s="76">
        <f t="shared" si="1"/>
        <v>0</v>
      </c>
      <c r="M47" s="78">
        <f t="shared" si="2"/>
        <v>1</v>
      </c>
      <c r="N47" s="56"/>
      <c r="O47" s="56"/>
      <c r="P47" s="55"/>
      <c r="Q47" s="56"/>
      <c r="R47" s="57"/>
      <c r="S47" s="58"/>
      <c r="T47" s="58"/>
      <c r="U47" s="60"/>
      <c r="V47" s="60"/>
      <c r="W47" s="60"/>
      <c r="X47" s="60"/>
      <c r="Y47" s="60"/>
      <c r="Z47" s="59"/>
      <c r="AA47" s="60"/>
      <c r="AB47" s="59"/>
      <c r="AC47" s="59"/>
    </row>
    <row r="48" spans="1:29" x14ac:dyDescent="0.25">
      <c r="A48" s="70">
        <v>53638611</v>
      </c>
      <c r="B48" s="71" t="s">
        <v>51</v>
      </c>
      <c r="C48" s="72" t="s">
        <v>671</v>
      </c>
      <c r="D48" s="72" t="s">
        <v>135</v>
      </c>
      <c r="E48" s="73" t="s">
        <v>134</v>
      </c>
      <c r="F48" s="101" t="s">
        <v>497</v>
      </c>
      <c r="G48" s="72" t="s">
        <v>503</v>
      </c>
      <c r="H48" s="74">
        <v>132</v>
      </c>
      <c r="I48" s="75">
        <v>0</v>
      </c>
      <c r="J48" s="76">
        <f t="shared" si="0"/>
        <v>0</v>
      </c>
      <c r="K48" s="77">
        <v>0</v>
      </c>
      <c r="L48" s="76">
        <f t="shared" si="1"/>
        <v>0</v>
      </c>
      <c r="M48" s="78" t="str">
        <f t="shared" si="2"/>
        <v>-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</row>
    <row r="49" spans="1:29" x14ac:dyDescent="0.25">
      <c r="A49" s="70">
        <v>710277750</v>
      </c>
      <c r="B49" s="71" t="s">
        <v>528</v>
      </c>
      <c r="C49" s="72" t="s">
        <v>671</v>
      </c>
      <c r="D49" s="72" t="s">
        <v>135</v>
      </c>
      <c r="E49" s="73" t="s">
        <v>134</v>
      </c>
      <c r="F49" s="101" t="s">
        <v>497</v>
      </c>
      <c r="G49" s="72" t="s">
        <v>503</v>
      </c>
      <c r="H49" s="74">
        <v>200</v>
      </c>
      <c r="I49" s="75">
        <v>21</v>
      </c>
      <c r="J49" s="76">
        <f t="shared" si="0"/>
        <v>0.105</v>
      </c>
      <c r="K49" s="77">
        <v>10</v>
      </c>
      <c r="L49" s="76">
        <f t="shared" si="1"/>
        <v>0.05</v>
      </c>
      <c r="M49" s="78">
        <f t="shared" si="2"/>
        <v>0.52380952380952384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</row>
    <row r="50" spans="1:29" x14ac:dyDescent="0.25">
      <c r="A50" s="70">
        <v>607347</v>
      </c>
      <c r="B50" s="71" t="s">
        <v>660</v>
      </c>
      <c r="C50" s="72" t="s">
        <v>672</v>
      </c>
      <c r="D50" s="72" t="s">
        <v>134</v>
      </c>
      <c r="E50" s="73" t="s">
        <v>134</v>
      </c>
      <c r="F50" s="101" t="s">
        <v>497</v>
      </c>
      <c r="G50" s="72" t="s">
        <v>503</v>
      </c>
      <c r="H50" s="74">
        <v>61</v>
      </c>
      <c r="I50" s="75">
        <v>4</v>
      </c>
      <c r="J50" s="76">
        <f t="shared" si="0"/>
        <v>6.5573770491803282E-2</v>
      </c>
      <c r="K50" s="77">
        <v>0</v>
      </c>
      <c r="L50" s="76">
        <f t="shared" si="1"/>
        <v>0</v>
      </c>
      <c r="M50" s="78">
        <f t="shared" si="2"/>
        <v>1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</row>
    <row r="51" spans="1:29" x14ac:dyDescent="0.25">
      <c r="A51" s="70">
        <v>36088978</v>
      </c>
      <c r="B51" s="71" t="s">
        <v>163</v>
      </c>
      <c r="C51" s="72" t="s">
        <v>784</v>
      </c>
      <c r="D51" s="72" t="s">
        <v>134</v>
      </c>
      <c r="E51" s="73" t="s">
        <v>134</v>
      </c>
      <c r="F51" s="101" t="s">
        <v>497</v>
      </c>
      <c r="G51" s="72" t="s">
        <v>44</v>
      </c>
      <c r="H51" s="74">
        <v>66</v>
      </c>
      <c r="I51" s="75">
        <v>6</v>
      </c>
      <c r="J51" s="76">
        <f t="shared" si="0"/>
        <v>9.0909090909090912E-2</v>
      </c>
      <c r="K51" s="77">
        <v>5</v>
      </c>
      <c r="L51" s="76">
        <f t="shared" si="1"/>
        <v>7.575757575757576E-2</v>
      </c>
      <c r="M51" s="78">
        <f t="shared" si="2"/>
        <v>0.16666666666666663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</row>
    <row r="52" spans="1:29" x14ac:dyDescent="0.25">
      <c r="A52" s="70">
        <v>160369</v>
      </c>
      <c r="B52" s="71" t="s">
        <v>160</v>
      </c>
      <c r="C52" s="72" t="s">
        <v>785</v>
      </c>
      <c r="D52" s="72" t="s">
        <v>134</v>
      </c>
      <c r="E52" s="73" t="s">
        <v>134</v>
      </c>
      <c r="F52" s="101" t="s">
        <v>498</v>
      </c>
      <c r="G52" s="72" t="s">
        <v>503</v>
      </c>
      <c r="H52" s="74">
        <v>143</v>
      </c>
      <c r="I52" s="75">
        <v>3</v>
      </c>
      <c r="J52" s="76">
        <f t="shared" si="0"/>
        <v>2.097902097902098E-2</v>
      </c>
      <c r="K52" s="77">
        <v>4</v>
      </c>
      <c r="L52" s="76">
        <f t="shared" si="1"/>
        <v>2.7972027972027972E-2</v>
      </c>
      <c r="M52" s="78">
        <f t="shared" si="2"/>
        <v>-0.33333333333333326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</row>
    <row r="53" spans="1:29" x14ac:dyDescent="0.25">
      <c r="A53" s="70">
        <v>893137</v>
      </c>
      <c r="B53" s="71" t="s">
        <v>162</v>
      </c>
      <c r="C53" s="72" t="s">
        <v>786</v>
      </c>
      <c r="D53" s="72" t="s">
        <v>134</v>
      </c>
      <c r="E53" s="73" t="s">
        <v>134</v>
      </c>
      <c r="F53" s="101" t="s">
        <v>497</v>
      </c>
      <c r="G53" s="72" t="s">
        <v>503</v>
      </c>
      <c r="H53" s="74">
        <v>101</v>
      </c>
      <c r="I53" s="75">
        <v>8</v>
      </c>
      <c r="J53" s="76">
        <f t="shared" si="0"/>
        <v>7.9207920792079209E-2</v>
      </c>
      <c r="K53" s="77">
        <v>2</v>
      </c>
      <c r="L53" s="76">
        <f t="shared" si="1"/>
        <v>1.9801980198019802E-2</v>
      </c>
      <c r="M53" s="78">
        <f t="shared" si="2"/>
        <v>0.75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</row>
    <row r="54" spans="1:29" x14ac:dyDescent="0.25">
      <c r="A54" s="70">
        <v>17053676</v>
      </c>
      <c r="B54" s="71" t="s">
        <v>166</v>
      </c>
      <c r="C54" s="72" t="s">
        <v>787</v>
      </c>
      <c r="D54" s="72" t="s">
        <v>137</v>
      </c>
      <c r="E54" s="73" t="s">
        <v>137</v>
      </c>
      <c r="F54" s="101" t="s">
        <v>497</v>
      </c>
      <c r="G54" s="72" t="s">
        <v>503</v>
      </c>
      <c r="H54" s="74">
        <v>169</v>
      </c>
      <c r="I54" s="75">
        <v>17</v>
      </c>
      <c r="J54" s="76">
        <f t="shared" si="0"/>
        <v>0.10059171597633136</v>
      </c>
      <c r="K54" s="77">
        <v>3</v>
      </c>
      <c r="L54" s="76">
        <f t="shared" si="1"/>
        <v>1.7751479289940829E-2</v>
      </c>
      <c r="M54" s="78">
        <f t="shared" si="2"/>
        <v>0.82352941176470584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</row>
    <row r="55" spans="1:29" x14ac:dyDescent="0.25">
      <c r="A55" s="70">
        <v>607371</v>
      </c>
      <c r="B55" s="71" t="s">
        <v>47</v>
      </c>
      <c r="C55" s="72" t="s">
        <v>788</v>
      </c>
      <c r="D55" s="72" t="s">
        <v>137</v>
      </c>
      <c r="E55" s="73" t="s">
        <v>137</v>
      </c>
      <c r="F55" s="101" t="s">
        <v>497</v>
      </c>
      <c r="G55" s="72" t="s">
        <v>503</v>
      </c>
      <c r="H55" s="74">
        <v>272</v>
      </c>
      <c r="I55" s="75">
        <v>7</v>
      </c>
      <c r="J55" s="76">
        <f t="shared" si="0"/>
        <v>2.5735294117647058E-2</v>
      </c>
      <c r="K55" s="77">
        <v>4</v>
      </c>
      <c r="L55" s="76">
        <f t="shared" si="1"/>
        <v>1.4705882352941176E-2</v>
      </c>
      <c r="M55" s="78">
        <f t="shared" si="2"/>
        <v>0.4285714285714286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</row>
    <row r="56" spans="1:29" x14ac:dyDescent="0.25">
      <c r="A56" s="70">
        <v>686484</v>
      </c>
      <c r="B56" s="71" t="s">
        <v>164</v>
      </c>
      <c r="C56" s="72" t="s">
        <v>789</v>
      </c>
      <c r="D56" s="72" t="s">
        <v>137</v>
      </c>
      <c r="E56" s="73" t="s">
        <v>137</v>
      </c>
      <c r="F56" s="101" t="s">
        <v>497</v>
      </c>
      <c r="G56" s="72" t="s">
        <v>44</v>
      </c>
      <c r="H56" s="74">
        <v>180</v>
      </c>
      <c r="I56" s="75">
        <v>31</v>
      </c>
      <c r="J56" s="76">
        <f t="shared" si="0"/>
        <v>0.17222222222222222</v>
      </c>
      <c r="K56" s="77">
        <v>15</v>
      </c>
      <c r="L56" s="76">
        <f t="shared" si="1"/>
        <v>8.3333333333333329E-2</v>
      </c>
      <c r="M56" s="78">
        <f t="shared" si="2"/>
        <v>0.5161290322580645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</row>
    <row r="57" spans="1:29" x14ac:dyDescent="0.25">
      <c r="A57" s="70">
        <v>37849948</v>
      </c>
      <c r="B57" s="71" t="s">
        <v>661</v>
      </c>
      <c r="C57" s="72" t="s">
        <v>673</v>
      </c>
      <c r="D57" s="72" t="s">
        <v>137</v>
      </c>
      <c r="E57" s="73" t="s">
        <v>137</v>
      </c>
      <c r="F57" s="101" t="s">
        <v>499</v>
      </c>
      <c r="G57" s="72" t="s">
        <v>44</v>
      </c>
      <c r="H57" s="74">
        <v>10</v>
      </c>
      <c r="I57" s="75">
        <v>0</v>
      </c>
      <c r="J57" s="76">
        <f t="shared" si="0"/>
        <v>0</v>
      </c>
      <c r="K57" s="77">
        <v>0</v>
      </c>
      <c r="L57" s="76">
        <f t="shared" si="1"/>
        <v>0</v>
      </c>
      <c r="M57" s="78" t="str">
        <f t="shared" si="2"/>
        <v>-</v>
      </c>
      <c r="N57" s="56"/>
      <c r="O57" s="56"/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</row>
    <row r="58" spans="1:29" x14ac:dyDescent="0.25">
      <c r="A58" s="70">
        <v>588032</v>
      </c>
      <c r="B58" s="71" t="s">
        <v>170</v>
      </c>
      <c r="C58" s="72" t="s">
        <v>790</v>
      </c>
      <c r="D58" s="72" t="s">
        <v>137</v>
      </c>
      <c r="E58" s="73" t="s">
        <v>137</v>
      </c>
      <c r="F58" s="101" t="s">
        <v>498</v>
      </c>
      <c r="G58" s="72" t="s">
        <v>504</v>
      </c>
      <c r="H58" s="74">
        <v>166</v>
      </c>
      <c r="I58" s="75">
        <v>2</v>
      </c>
      <c r="J58" s="76">
        <f t="shared" si="0"/>
        <v>1.2048192771084338E-2</v>
      </c>
      <c r="K58" s="77">
        <v>3</v>
      </c>
      <c r="L58" s="76">
        <f t="shared" si="1"/>
        <v>1.8072289156626505E-2</v>
      </c>
      <c r="M58" s="78">
        <f t="shared" si="2"/>
        <v>-0.5</v>
      </c>
      <c r="N58" s="56"/>
      <c r="O58" s="56"/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</row>
    <row r="59" spans="1:29" x14ac:dyDescent="0.25">
      <c r="A59" s="70">
        <v>53242599</v>
      </c>
      <c r="B59" s="71" t="s">
        <v>51</v>
      </c>
      <c r="C59" s="72" t="s">
        <v>674</v>
      </c>
      <c r="D59" s="72" t="s">
        <v>137</v>
      </c>
      <c r="E59" s="73" t="s">
        <v>137</v>
      </c>
      <c r="F59" s="101" t="s">
        <v>497</v>
      </c>
      <c r="G59" s="72" t="s">
        <v>503</v>
      </c>
      <c r="H59" s="74">
        <v>111</v>
      </c>
      <c r="I59" s="75">
        <v>0</v>
      </c>
      <c r="J59" s="76">
        <f t="shared" si="0"/>
        <v>0</v>
      </c>
      <c r="K59" s="77">
        <v>0</v>
      </c>
      <c r="L59" s="76">
        <f t="shared" si="1"/>
        <v>0</v>
      </c>
      <c r="M59" s="78" t="str">
        <f t="shared" si="2"/>
        <v>-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59"/>
      <c r="Y59" s="59"/>
      <c r="Z59" s="59"/>
      <c r="AA59" s="59"/>
      <c r="AB59" s="59"/>
      <c r="AC59" s="59"/>
    </row>
    <row r="60" spans="1:29" x14ac:dyDescent="0.25">
      <c r="A60" s="70">
        <v>710277083</v>
      </c>
      <c r="B60" s="71" t="s">
        <v>662</v>
      </c>
      <c r="C60" s="72" t="s">
        <v>674</v>
      </c>
      <c r="D60" s="72" t="s">
        <v>137</v>
      </c>
      <c r="E60" s="73" t="s">
        <v>137</v>
      </c>
      <c r="F60" s="101" t="s">
        <v>498</v>
      </c>
      <c r="G60" s="72" t="s">
        <v>503</v>
      </c>
      <c r="H60" s="74">
        <v>91</v>
      </c>
      <c r="I60" s="75">
        <v>4</v>
      </c>
      <c r="J60" s="76">
        <f t="shared" si="0"/>
        <v>4.3956043956043959E-2</v>
      </c>
      <c r="K60" s="77">
        <v>0</v>
      </c>
      <c r="L60" s="76">
        <f t="shared" si="1"/>
        <v>0</v>
      </c>
      <c r="M60" s="78">
        <f t="shared" si="2"/>
        <v>1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</row>
    <row r="61" spans="1:29" x14ac:dyDescent="0.25">
      <c r="A61" s="70">
        <v>36094625</v>
      </c>
      <c r="B61" s="71" t="s">
        <v>173</v>
      </c>
      <c r="C61" s="72" t="s">
        <v>791</v>
      </c>
      <c r="D61" s="72" t="s">
        <v>137</v>
      </c>
      <c r="E61" s="73" t="s">
        <v>137</v>
      </c>
      <c r="F61" s="101" t="s">
        <v>498</v>
      </c>
      <c r="G61" s="72" t="s">
        <v>504</v>
      </c>
      <c r="H61" s="74">
        <v>49</v>
      </c>
      <c r="I61" s="75">
        <v>1</v>
      </c>
      <c r="J61" s="76">
        <f t="shared" si="0"/>
        <v>2.0408163265306121E-2</v>
      </c>
      <c r="K61" s="77">
        <v>1</v>
      </c>
      <c r="L61" s="76">
        <f t="shared" si="1"/>
        <v>2.0408163265306121E-2</v>
      </c>
      <c r="M61" s="78">
        <f>IFERROR(1-(K61/I61),"-")</f>
        <v>0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</row>
    <row r="62" spans="1:29" x14ac:dyDescent="0.25">
      <c r="A62" s="70">
        <v>31825451</v>
      </c>
      <c r="B62" s="71" t="s">
        <v>169</v>
      </c>
      <c r="C62" s="72" t="s">
        <v>791</v>
      </c>
      <c r="D62" s="72" t="s">
        <v>137</v>
      </c>
      <c r="E62" s="73" t="s">
        <v>137</v>
      </c>
      <c r="F62" s="101" t="s">
        <v>497</v>
      </c>
      <c r="G62" s="72" t="s">
        <v>504</v>
      </c>
      <c r="H62" s="74">
        <v>127</v>
      </c>
      <c r="I62" s="75">
        <v>10</v>
      </c>
      <c r="J62" s="76">
        <f t="shared" si="0"/>
        <v>7.874015748031496E-2</v>
      </c>
      <c r="K62" s="77">
        <v>1</v>
      </c>
      <c r="L62" s="76">
        <f t="shared" si="1"/>
        <v>7.874015748031496E-3</v>
      </c>
      <c r="M62" s="78">
        <f t="shared" si="2"/>
        <v>0.9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</row>
    <row r="63" spans="1:29" x14ac:dyDescent="0.25">
      <c r="A63" s="70">
        <v>36082058</v>
      </c>
      <c r="B63" s="71" t="s">
        <v>168</v>
      </c>
      <c r="C63" s="72" t="s">
        <v>792</v>
      </c>
      <c r="D63" s="72" t="s">
        <v>137</v>
      </c>
      <c r="E63" s="73" t="s">
        <v>137</v>
      </c>
      <c r="F63" s="101" t="s">
        <v>497</v>
      </c>
      <c r="G63" s="72" t="s">
        <v>503</v>
      </c>
      <c r="H63" s="74">
        <v>320</v>
      </c>
      <c r="I63" s="75">
        <v>26</v>
      </c>
      <c r="J63" s="76">
        <f t="shared" si="0"/>
        <v>8.1250000000000003E-2</v>
      </c>
      <c r="K63" s="77">
        <v>11</v>
      </c>
      <c r="L63" s="76">
        <f t="shared" si="1"/>
        <v>3.4375000000000003E-2</v>
      </c>
      <c r="M63" s="78">
        <f t="shared" si="2"/>
        <v>0.57692307692307687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</row>
    <row r="64" spans="1:29" x14ac:dyDescent="0.25">
      <c r="A64" s="79">
        <v>17055237</v>
      </c>
      <c r="B64" s="71" t="s">
        <v>172</v>
      </c>
      <c r="C64" s="71" t="s">
        <v>793</v>
      </c>
      <c r="D64" s="71" t="s">
        <v>137</v>
      </c>
      <c r="E64" s="71" t="s">
        <v>137</v>
      </c>
      <c r="F64" s="102" t="s">
        <v>497</v>
      </c>
      <c r="G64" s="102" t="s">
        <v>44</v>
      </c>
      <c r="H64" s="71">
        <v>58</v>
      </c>
      <c r="I64" s="80">
        <v>4</v>
      </c>
      <c r="J64" s="76">
        <f t="shared" si="0"/>
        <v>6.8965517241379309E-2</v>
      </c>
      <c r="K64" s="81">
        <v>2</v>
      </c>
      <c r="L64" s="76">
        <f t="shared" si="1"/>
        <v>3.4482758620689655E-2</v>
      </c>
      <c r="M64" s="78">
        <f t="shared" si="2"/>
        <v>0.5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</row>
    <row r="65" spans="1:29" x14ac:dyDescent="0.25">
      <c r="A65" s="79">
        <v>162001</v>
      </c>
      <c r="B65" s="71" t="s">
        <v>53</v>
      </c>
      <c r="C65" s="71" t="s">
        <v>794</v>
      </c>
      <c r="D65" s="71" t="s">
        <v>137</v>
      </c>
      <c r="E65" s="71" t="s">
        <v>137</v>
      </c>
      <c r="F65" s="102" t="s">
        <v>497</v>
      </c>
      <c r="G65" s="102" t="s">
        <v>503</v>
      </c>
      <c r="H65" s="71">
        <v>214</v>
      </c>
      <c r="I65" s="80">
        <v>1</v>
      </c>
      <c r="J65" s="76">
        <f t="shared" si="0"/>
        <v>4.6728971962616819E-3</v>
      </c>
      <c r="K65" s="81">
        <v>3</v>
      </c>
      <c r="L65" s="76">
        <f t="shared" si="1"/>
        <v>1.4018691588785047E-2</v>
      </c>
      <c r="M65" s="78">
        <f t="shared" si="2"/>
        <v>-2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</row>
    <row r="66" spans="1:29" x14ac:dyDescent="0.25">
      <c r="A66" s="79">
        <v>42297605</v>
      </c>
      <c r="B66" s="71" t="s">
        <v>174</v>
      </c>
      <c r="C66" s="71" t="s">
        <v>795</v>
      </c>
      <c r="D66" s="71" t="s">
        <v>137</v>
      </c>
      <c r="E66" s="71" t="s">
        <v>137</v>
      </c>
      <c r="F66" s="102" t="s">
        <v>498</v>
      </c>
      <c r="G66" s="102" t="s">
        <v>44</v>
      </c>
      <c r="H66" s="71">
        <v>32</v>
      </c>
      <c r="I66" s="80">
        <v>0</v>
      </c>
      <c r="J66" s="76">
        <f t="shared" si="0"/>
        <v>0</v>
      </c>
      <c r="K66" s="81">
        <v>1</v>
      </c>
      <c r="L66" s="76">
        <f t="shared" ref="L66:L72" si="3">K66/H66</f>
        <v>3.125E-2</v>
      </c>
      <c r="M66" s="78" t="str">
        <f t="shared" ref="M66:M72" si="4">IFERROR(1-(K66/I66),"-")</f>
        <v>-</v>
      </c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</row>
    <row r="67" spans="1:29" x14ac:dyDescent="0.25">
      <c r="A67" s="79">
        <v>893412</v>
      </c>
      <c r="B67" s="71" t="s">
        <v>151</v>
      </c>
      <c r="C67" s="71" t="s">
        <v>796</v>
      </c>
      <c r="D67" s="71" t="s">
        <v>137</v>
      </c>
      <c r="E67" s="71" t="s">
        <v>137</v>
      </c>
      <c r="F67" s="102" t="s">
        <v>497</v>
      </c>
      <c r="G67" s="102" t="s">
        <v>503</v>
      </c>
      <c r="H67" s="71">
        <v>205</v>
      </c>
      <c r="I67" s="80">
        <v>19</v>
      </c>
      <c r="J67" s="76">
        <f t="shared" ref="J67:J72" si="5">I67/H67</f>
        <v>9.2682926829268292E-2</v>
      </c>
      <c r="K67" s="81">
        <v>4</v>
      </c>
      <c r="L67" s="76">
        <f t="shared" si="3"/>
        <v>1.9512195121951219E-2</v>
      </c>
      <c r="M67" s="78">
        <f t="shared" si="4"/>
        <v>0.78947368421052633</v>
      </c>
      <c r="R67" s="57"/>
      <c r="S67" s="58"/>
      <c r="T67" s="58"/>
    </row>
    <row r="68" spans="1:29" x14ac:dyDescent="0.25">
      <c r="A68" s="79">
        <v>399817</v>
      </c>
      <c r="B68" s="71" t="s">
        <v>167</v>
      </c>
      <c r="C68" s="71" t="s">
        <v>797</v>
      </c>
      <c r="D68" s="71" t="s">
        <v>137</v>
      </c>
      <c r="E68" s="71" t="s">
        <v>137</v>
      </c>
      <c r="F68" s="102" t="s">
        <v>497</v>
      </c>
      <c r="G68" s="102" t="s">
        <v>503</v>
      </c>
      <c r="H68" s="71">
        <v>162</v>
      </c>
      <c r="I68" s="80">
        <v>10</v>
      </c>
      <c r="J68" s="76">
        <f t="shared" si="5"/>
        <v>6.1728395061728392E-2</v>
      </c>
      <c r="K68" s="81">
        <v>4</v>
      </c>
      <c r="L68" s="76">
        <f t="shared" si="3"/>
        <v>2.4691358024691357E-2</v>
      </c>
      <c r="M68" s="78">
        <f t="shared" si="4"/>
        <v>0.6</v>
      </c>
    </row>
    <row r="69" spans="1:29" x14ac:dyDescent="0.25">
      <c r="A69" s="79">
        <v>160466</v>
      </c>
      <c r="B69" s="71" t="s">
        <v>165</v>
      </c>
      <c r="C69" s="71" t="s">
        <v>798</v>
      </c>
      <c r="D69" s="71" t="s">
        <v>137</v>
      </c>
      <c r="E69" s="71" t="s">
        <v>137</v>
      </c>
      <c r="F69" s="102" t="s">
        <v>498</v>
      </c>
      <c r="G69" s="102" t="s">
        <v>503</v>
      </c>
      <c r="H69" s="71">
        <v>261</v>
      </c>
      <c r="I69" s="80">
        <v>1</v>
      </c>
      <c r="J69" s="76">
        <f t="shared" si="5"/>
        <v>3.8314176245210726E-3</v>
      </c>
      <c r="K69" s="81">
        <v>2</v>
      </c>
      <c r="L69" s="76">
        <f t="shared" si="3"/>
        <v>7.6628352490421452E-3</v>
      </c>
      <c r="M69" s="78">
        <f t="shared" si="4"/>
        <v>-1</v>
      </c>
    </row>
    <row r="70" spans="1:29" x14ac:dyDescent="0.25">
      <c r="A70" s="79">
        <v>17055385</v>
      </c>
      <c r="B70" s="71" t="s">
        <v>81</v>
      </c>
      <c r="C70" s="71" t="s">
        <v>799</v>
      </c>
      <c r="D70" s="71" t="s">
        <v>137</v>
      </c>
      <c r="E70" s="71" t="s">
        <v>137</v>
      </c>
      <c r="F70" s="102" t="s">
        <v>497</v>
      </c>
      <c r="G70" s="102" t="s">
        <v>503</v>
      </c>
      <c r="H70" s="71">
        <v>284</v>
      </c>
      <c r="I70" s="80">
        <v>40</v>
      </c>
      <c r="J70" s="76">
        <f t="shared" si="5"/>
        <v>0.14084507042253522</v>
      </c>
      <c r="K70" s="81">
        <v>19</v>
      </c>
      <c r="L70" s="76">
        <f t="shared" si="3"/>
        <v>6.6901408450704219E-2</v>
      </c>
      <c r="M70" s="78">
        <f t="shared" si="4"/>
        <v>0.52500000000000002</v>
      </c>
    </row>
    <row r="71" spans="1:29" x14ac:dyDescent="0.25">
      <c r="A71" s="79">
        <v>162451</v>
      </c>
      <c r="B71" s="71" t="s">
        <v>171</v>
      </c>
      <c r="C71" s="71" t="s">
        <v>800</v>
      </c>
      <c r="D71" s="71" t="s">
        <v>137</v>
      </c>
      <c r="E71" s="71" t="s">
        <v>137</v>
      </c>
      <c r="F71" s="102" t="s">
        <v>497</v>
      </c>
      <c r="G71" s="102" t="s">
        <v>503</v>
      </c>
      <c r="H71" s="71">
        <v>81</v>
      </c>
      <c r="I71" s="80">
        <v>4</v>
      </c>
      <c r="J71" s="76">
        <f t="shared" si="5"/>
        <v>4.9382716049382713E-2</v>
      </c>
      <c r="K71" s="81">
        <v>1</v>
      </c>
      <c r="L71" s="76">
        <f t="shared" si="3"/>
        <v>1.2345679012345678E-2</v>
      </c>
      <c r="M71" s="78">
        <f t="shared" si="4"/>
        <v>0.75</v>
      </c>
    </row>
    <row r="72" spans="1:29" x14ac:dyDescent="0.25">
      <c r="A72" s="79">
        <v>491861</v>
      </c>
      <c r="B72" s="71" t="s">
        <v>60</v>
      </c>
      <c r="C72" s="71" t="s">
        <v>801</v>
      </c>
      <c r="D72" s="71" t="s">
        <v>137</v>
      </c>
      <c r="E72" s="71" t="s">
        <v>137</v>
      </c>
      <c r="F72" s="102" t="s">
        <v>497</v>
      </c>
      <c r="G72" s="102" t="s">
        <v>503</v>
      </c>
      <c r="H72" s="71">
        <v>288</v>
      </c>
      <c r="I72" s="80">
        <v>27</v>
      </c>
      <c r="J72" s="76">
        <f t="shared" si="5"/>
        <v>9.375E-2</v>
      </c>
      <c r="K72" s="81">
        <v>10</v>
      </c>
      <c r="L72" s="76">
        <f t="shared" si="3"/>
        <v>3.4722222222222224E-2</v>
      </c>
      <c r="M72" s="78">
        <f t="shared" si="4"/>
        <v>0.62962962962962965</v>
      </c>
    </row>
    <row r="73" spans="1:29" x14ac:dyDescent="0.25">
      <c r="B73"/>
      <c r="M73" s="100"/>
    </row>
    <row r="74" spans="1:29" x14ac:dyDescent="0.25">
      <c r="B74" s="82"/>
      <c r="G74" s="103" t="s">
        <v>507</v>
      </c>
      <c r="H74" s="104">
        <f>SUM(H6:H72)</f>
        <v>8120</v>
      </c>
      <c r="I74" s="104">
        <f>SUM(I6:I72)</f>
        <v>504</v>
      </c>
      <c r="K74" s="106">
        <f>SUM(K6:K72)</f>
        <v>230</v>
      </c>
    </row>
    <row r="75" spans="1:29" x14ac:dyDescent="0.25">
      <c r="B75" s="82"/>
    </row>
    <row r="76" spans="1:29" x14ac:dyDescent="0.25">
      <c r="B76" s="82"/>
    </row>
    <row r="77" spans="1:29" x14ac:dyDescent="0.25">
      <c r="B77" s="82"/>
    </row>
    <row r="78" spans="1:29" x14ac:dyDescent="0.25">
      <c r="B78" s="82"/>
      <c r="F78"/>
      <c r="G78"/>
    </row>
    <row r="79" spans="1:29" x14ac:dyDescent="0.25">
      <c r="B79" s="82"/>
      <c r="F79"/>
      <c r="G79"/>
    </row>
    <row r="80" spans="1:29" x14ac:dyDescent="0.25">
      <c r="B80" s="82"/>
      <c r="F80"/>
      <c r="G80"/>
    </row>
    <row r="81" spans="2:7" x14ac:dyDescent="0.25">
      <c r="B81" s="82"/>
      <c r="F81"/>
      <c r="G81"/>
    </row>
    <row r="82" spans="2:7" x14ac:dyDescent="0.25">
      <c r="B82" s="82"/>
      <c r="F82"/>
      <c r="G82"/>
    </row>
    <row r="83" spans="2:7" x14ac:dyDescent="0.25">
      <c r="B83" s="82"/>
      <c r="F83"/>
      <c r="G83"/>
    </row>
    <row r="84" spans="2:7" x14ac:dyDescent="0.25">
      <c r="B84" s="82"/>
      <c r="F84"/>
      <c r="G84"/>
    </row>
    <row r="85" spans="2:7" x14ac:dyDescent="0.25">
      <c r="B85" s="82"/>
      <c r="F85"/>
      <c r="G85"/>
    </row>
    <row r="86" spans="2:7" x14ac:dyDescent="0.25">
      <c r="B86" s="82"/>
      <c r="F86"/>
      <c r="G86"/>
    </row>
    <row r="87" spans="2:7" x14ac:dyDescent="0.25">
      <c r="B87" s="82"/>
      <c r="F87"/>
      <c r="G87"/>
    </row>
    <row r="88" spans="2:7" x14ac:dyDescent="0.25">
      <c r="B88" s="82"/>
      <c r="F88"/>
      <c r="G88"/>
    </row>
    <row r="89" spans="2:7" x14ac:dyDescent="0.25">
      <c r="B89" s="82"/>
      <c r="F89"/>
      <c r="G89"/>
    </row>
    <row r="90" spans="2:7" x14ac:dyDescent="0.25">
      <c r="B90" s="82"/>
      <c r="F90"/>
      <c r="G90"/>
    </row>
    <row r="91" spans="2:7" x14ac:dyDescent="0.25">
      <c r="B91" s="82"/>
      <c r="F91"/>
      <c r="G91"/>
    </row>
    <row r="92" spans="2:7" x14ac:dyDescent="0.25">
      <c r="B92" s="82"/>
      <c r="F92"/>
      <c r="G92"/>
    </row>
    <row r="93" spans="2:7" x14ac:dyDescent="0.25">
      <c r="B93" s="82"/>
      <c r="F93"/>
      <c r="G93"/>
    </row>
    <row r="94" spans="2:7" x14ac:dyDescent="0.25">
      <c r="B94" s="82"/>
      <c r="F94"/>
      <c r="G94"/>
    </row>
    <row r="95" spans="2:7" x14ac:dyDescent="0.25">
      <c r="B95" s="82"/>
      <c r="F95"/>
      <c r="G95"/>
    </row>
    <row r="96" spans="2:7" x14ac:dyDescent="0.25">
      <c r="B96" s="82"/>
      <c r="F96"/>
      <c r="G96"/>
    </row>
    <row r="97" spans="2:7" x14ac:dyDescent="0.25">
      <c r="B97" s="82"/>
      <c r="F97"/>
      <c r="G97"/>
    </row>
    <row r="98" spans="2:7" x14ac:dyDescent="0.25">
      <c r="B98" s="82"/>
      <c r="F98"/>
      <c r="G98"/>
    </row>
    <row r="99" spans="2:7" x14ac:dyDescent="0.25">
      <c r="B99" s="82"/>
      <c r="F99"/>
      <c r="G99"/>
    </row>
    <row r="100" spans="2:7" x14ac:dyDescent="0.25">
      <c r="B100" s="82"/>
      <c r="F100"/>
      <c r="G100"/>
    </row>
    <row r="101" spans="2:7" x14ac:dyDescent="0.25">
      <c r="B101" s="82"/>
      <c r="F101"/>
      <c r="G101"/>
    </row>
    <row r="102" spans="2:7" x14ac:dyDescent="0.25">
      <c r="B102" s="82"/>
      <c r="F102"/>
      <c r="G102"/>
    </row>
    <row r="103" spans="2:7" x14ac:dyDescent="0.25">
      <c r="B103" s="82"/>
      <c r="F103"/>
      <c r="G103"/>
    </row>
    <row r="104" spans="2:7" x14ac:dyDescent="0.25">
      <c r="B104" s="82"/>
      <c r="F104"/>
      <c r="G104"/>
    </row>
    <row r="105" spans="2:7" x14ac:dyDescent="0.25">
      <c r="B105" s="82"/>
      <c r="F105"/>
      <c r="G105"/>
    </row>
    <row r="106" spans="2:7" x14ac:dyDescent="0.25">
      <c r="B106" s="82"/>
      <c r="F106"/>
      <c r="G106"/>
    </row>
    <row r="107" spans="2:7" x14ac:dyDescent="0.25">
      <c r="B107" s="82"/>
      <c r="F107"/>
      <c r="G107"/>
    </row>
    <row r="108" spans="2:7" x14ac:dyDescent="0.25">
      <c r="B108" s="82"/>
      <c r="F108"/>
      <c r="G108"/>
    </row>
    <row r="109" spans="2:7" x14ac:dyDescent="0.25">
      <c r="B109" s="82"/>
      <c r="F109"/>
      <c r="G109"/>
    </row>
    <row r="110" spans="2:7" x14ac:dyDescent="0.25">
      <c r="B110" s="82"/>
      <c r="F110"/>
      <c r="G110"/>
    </row>
    <row r="111" spans="2:7" x14ac:dyDescent="0.25">
      <c r="B111" s="82"/>
      <c r="F111"/>
      <c r="G111"/>
    </row>
    <row r="112" spans="2:7" x14ac:dyDescent="0.25">
      <c r="B112" s="82"/>
      <c r="F112"/>
      <c r="G112"/>
    </row>
    <row r="113" spans="2:7" x14ac:dyDescent="0.25">
      <c r="B113" s="82"/>
      <c r="F113"/>
      <c r="G113"/>
    </row>
    <row r="114" spans="2:7" x14ac:dyDescent="0.25">
      <c r="B114" s="82"/>
      <c r="F114"/>
      <c r="G114"/>
    </row>
    <row r="115" spans="2:7" x14ac:dyDescent="0.25">
      <c r="B115" s="82"/>
      <c r="F115"/>
      <c r="G115"/>
    </row>
    <row r="116" spans="2:7" x14ac:dyDescent="0.25">
      <c r="B116" s="82"/>
      <c r="F116"/>
      <c r="G116"/>
    </row>
    <row r="117" spans="2:7" x14ac:dyDescent="0.25">
      <c r="B117" s="82"/>
      <c r="F117"/>
      <c r="G117"/>
    </row>
    <row r="118" spans="2:7" x14ac:dyDescent="0.25">
      <c r="B118" s="82"/>
      <c r="F118"/>
      <c r="G118"/>
    </row>
    <row r="119" spans="2:7" x14ac:dyDescent="0.25">
      <c r="B119" s="82"/>
      <c r="F119"/>
      <c r="G119"/>
    </row>
    <row r="120" spans="2:7" x14ac:dyDescent="0.25">
      <c r="B120" s="82"/>
      <c r="F120"/>
      <c r="G120"/>
    </row>
    <row r="121" spans="2:7" x14ac:dyDescent="0.25">
      <c r="B121" s="82"/>
      <c r="F121"/>
      <c r="G121"/>
    </row>
    <row r="122" spans="2:7" x14ac:dyDescent="0.25">
      <c r="B122" s="82"/>
      <c r="F122"/>
      <c r="G122"/>
    </row>
    <row r="123" spans="2:7" x14ac:dyDescent="0.25">
      <c r="B123" s="82"/>
      <c r="F123"/>
      <c r="G123"/>
    </row>
    <row r="124" spans="2:7" x14ac:dyDescent="0.25">
      <c r="B124" s="82"/>
      <c r="F124"/>
      <c r="G124"/>
    </row>
    <row r="125" spans="2:7" x14ac:dyDescent="0.25">
      <c r="B125" s="82"/>
      <c r="F125"/>
      <c r="G125"/>
    </row>
    <row r="126" spans="2:7" x14ac:dyDescent="0.25">
      <c r="B126" s="82"/>
      <c r="F126"/>
      <c r="G126"/>
    </row>
    <row r="127" spans="2:7" x14ac:dyDescent="0.25">
      <c r="B127" s="82"/>
      <c r="F127"/>
      <c r="G127"/>
    </row>
    <row r="128" spans="2:7" x14ac:dyDescent="0.25">
      <c r="B128" s="82"/>
      <c r="F128"/>
      <c r="G128"/>
    </row>
    <row r="129" spans="2:7" x14ac:dyDescent="0.25">
      <c r="B129" s="82"/>
      <c r="F129"/>
      <c r="G129"/>
    </row>
    <row r="130" spans="2:7" x14ac:dyDescent="0.25">
      <c r="B130" s="82"/>
      <c r="F130"/>
      <c r="G130"/>
    </row>
    <row r="131" spans="2:7" x14ac:dyDescent="0.25">
      <c r="B131" s="82"/>
      <c r="F131"/>
      <c r="G131"/>
    </row>
    <row r="132" spans="2:7" x14ac:dyDescent="0.25">
      <c r="B132" s="82"/>
      <c r="F132"/>
      <c r="G132"/>
    </row>
    <row r="133" spans="2:7" x14ac:dyDescent="0.25">
      <c r="B133" s="82"/>
      <c r="F133"/>
      <c r="G133"/>
    </row>
    <row r="134" spans="2:7" x14ac:dyDescent="0.25">
      <c r="B134" s="82"/>
      <c r="F134"/>
      <c r="G134"/>
    </row>
    <row r="135" spans="2:7" x14ac:dyDescent="0.25">
      <c r="B135" s="83"/>
      <c r="F135"/>
      <c r="G135"/>
    </row>
    <row r="136" spans="2:7" x14ac:dyDescent="0.25">
      <c r="B136" s="83"/>
      <c r="F136"/>
      <c r="G136"/>
    </row>
    <row r="137" spans="2:7" x14ac:dyDescent="0.25">
      <c r="B137" s="83"/>
      <c r="F137"/>
      <c r="G137"/>
    </row>
    <row r="138" spans="2:7" x14ac:dyDescent="0.25">
      <c r="B138" s="83"/>
      <c r="F138"/>
      <c r="G138"/>
    </row>
    <row r="139" spans="2:7" x14ac:dyDescent="0.25">
      <c r="B139" s="83"/>
      <c r="F139"/>
      <c r="G139"/>
    </row>
    <row r="140" spans="2:7" x14ac:dyDescent="0.25">
      <c r="B140" s="83"/>
      <c r="F140"/>
      <c r="G140"/>
    </row>
    <row r="141" spans="2:7" x14ac:dyDescent="0.25">
      <c r="B141" s="83"/>
      <c r="F141"/>
      <c r="G141"/>
    </row>
    <row r="142" spans="2:7" x14ac:dyDescent="0.25">
      <c r="B142" s="83"/>
      <c r="F142"/>
      <c r="G142"/>
    </row>
    <row r="143" spans="2:7" x14ac:dyDescent="0.25">
      <c r="B143" s="83"/>
      <c r="F143"/>
      <c r="G143"/>
    </row>
    <row r="144" spans="2:7" x14ac:dyDescent="0.25">
      <c r="F144"/>
      <c r="G144"/>
    </row>
    <row r="145" spans="6:7" x14ac:dyDescent="0.25">
      <c r="F145"/>
      <c r="G145"/>
    </row>
    <row r="146" spans="6:7" x14ac:dyDescent="0.25">
      <c r="F146"/>
      <c r="G146"/>
    </row>
    <row r="147" spans="6:7" x14ac:dyDescent="0.25">
      <c r="F147"/>
      <c r="G147"/>
    </row>
    <row r="148" spans="6:7" x14ac:dyDescent="0.25">
      <c r="F148"/>
      <c r="G148"/>
    </row>
    <row r="149" spans="6:7" x14ac:dyDescent="0.25">
      <c r="F149"/>
      <c r="G149"/>
    </row>
    <row r="150" spans="6:7" x14ac:dyDescent="0.25">
      <c r="F150"/>
      <c r="G150"/>
    </row>
  </sheetData>
  <conditionalFormatting sqref="B74:B143">
    <cfRule type="duplicateValues" dxfId="14" priority="2"/>
    <cfRule type="duplicateValues" dxfId="13" priority="3"/>
    <cfRule type="duplicateValues" dxfId="12" priority="4"/>
  </conditionalFormatting>
  <conditionalFormatting sqref="A74:A143">
    <cfRule type="duplicateValues" dxfId="11" priority="18"/>
  </conditionalFormatting>
  <conditionalFormatting sqref="J63:J72">
    <cfRule type="dataBar" priority="3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{C67C0ED3-01DD-4C4E-9E5D-EE4C7B8035A4}</x14:id>
        </ext>
      </extLst>
    </cfRule>
  </conditionalFormatting>
  <conditionalFormatting sqref="J6:J72">
    <cfRule type="dataBar" priority="3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{DCF534F1-52D2-42D4-A7B9-85B516C7B4EB}</x14:id>
        </ext>
      </extLst>
    </cfRule>
  </conditionalFormatting>
  <conditionalFormatting sqref="L6:L72">
    <cfRule type="dataBar" priority="3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{A3D8B6B4-F08E-43B5-86EA-50239B1AAB57}</x14:id>
        </ext>
      </extLst>
    </cfRule>
  </conditionalFormatting>
  <conditionalFormatting sqref="A6:A72">
    <cfRule type="duplicateValues" dxfId="10" priority="358"/>
    <cfRule type="duplicateValues" dxfId="9" priority="359"/>
    <cfRule type="duplicateValues" dxfId="8" priority="360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7C0ED3-01DD-4C4E-9E5D-EE4C7B8035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J63:J72</xm:sqref>
        </x14:conditionalFormatting>
        <x14:conditionalFormatting xmlns:xm="http://schemas.microsoft.com/office/excel/2006/main">
          <x14:cfRule type="dataBar" id="{DCF534F1-52D2-42D4-A7B9-85B516C7B4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J6:J72</xm:sqref>
        </x14:conditionalFormatting>
        <x14:conditionalFormatting xmlns:xm="http://schemas.microsoft.com/office/excel/2006/main">
          <x14:cfRule type="dataBar" id="{A3D8B6B4-F08E-43B5-86EA-50239B1AAB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L6:L72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AI60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2.28515625" style="35" customWidth="1"/>
    <col min="2" max="2" width="50.7109375" customWidth="1"/>
    <col min="3" max="3" width="22.42578125" bestFit="1" customWidth="1"/>
    <col min="4" max="4" width="19.7109375" customWidth="1"/>
    <col min="5" max="5" width="19.7109375" bestFit="1" customWidth="1"/>
    <col min="6" max="6" width="23.85546875" style="35" bestFit="1" customWidth="1"/>
    <col min="7" max="7" width="26" style="35" bestFit="1" customWidth="1"/>
    <col min="8" max="8" width="11.85546875" bestFit="1" customWidth="1"/>
    <col min="9" max="9" width="12.5703125" customWidth="1"/>
    <col min="10" max="10" width="9.5703125" customWidth="1"/>
    <col min="11" max="11" width="12.7109375" customWidth="1"/>
    <col min="12" max="12" width="9.5703125" customWidth="1"/>
    <col min="13" max="13" width="9.140625" style="85"/>
  </cols>
  <sheetData>
    <row r="1" spans="1:35" ht="18.75" x14ac:dyDescent="0.3">
      <c r="A1" s="34" t="s">
        <v>175</v>
      </c>
    </row>
    <row r="2" spans="1:35" x14ac:dyDescent="0.25">
      <c r="B2" s="37" t="s">
        <v>538</v>
      </c>
    </row>
    <row r="4" spans="1:35" x14ac:dyDescent="0.25">
      <c r="A4" s="38"/>
    </row>
    <row r="5" spans="1:35" s="45" customFormat="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502</v>
      </c>
      <c r="H5" s="67" t="s">
        <v>539</v>
      </c>
      <c r="I5" s="68" t="s">
        <v>540</v>
      </c>
      <c r="J5" s="68" t="s">
        <v>541</v>
      </c>
      <c r="K5" s="69" t="s">
        <v>542</v>
      </c>
      <c r="L5" s="69" t="s">
        <v>543</v>
      </c>
      <c r="M5" s="86" t="s">
        <v>17</v>
      </c>
    </row>
    <row r="6" spans="1:35" x14ac:dyDescent="0.25">
      <c r="A6" s="70">
        <v>52089291</v>
      </c>
      <c r="B6" s="71" t="s">
        <v>644</v>
      </c>
      <c r="C6" s="72" t="s">
        <v>648</v>
      </c>
      <c r="D6" s="72" t="s">
        <v>176</v>
      </c>
      <c r="E6" s="73" t="s">
        <v>176</v>
      </c>
      <c r="F6" s="101" t="s">
        <v>497</v>
      </c>
      <c r="G6" s="72" t="s">
        <v>504</v>
      </c>
      <c r="H6" s="74">
        <v>1</v>
      </c>
      <c r="I6" s="87">
        <v>0</v>
      </c>
      <c r="J6" s="76">
        <f>I6/H6</f>
        <v>0</v>
      </c>
      <c r="K6" s="77">
        <v>0</v>
      </c>
      <c r="L6" s="76">
        <f>K6/H6</f>
        <v>0</v>
      </c>
      <c r="M6" s="78" t="str">
        <f>IFERROR(1-(K6/I6),"-")</f>
        <v>-</v>
      </c>
    </row>
    <row r="7" spans="1:35" x14ac:dyDescent="0.25">
      <c r="A7" s="70">
        <v>37922459</v>
      </c>
      <c r="B7" s="71" t="s">
        <v>162</v>
      </c>
      <c r="C7" s="72" t="s">
        <v>802</v>
      </c>
      <c r="D7" s="72" t="s">
        <v>176</v>
      </c>
      <c r="E7" s="73" t="s">
        <v>176</v>
      </c>
      <c r="F7" s="101" t="s">
        <v>497</v>
      </c>
      <c r="G7" s="72" t="s">
        <v>503</v>
      </c>
      <c r="H7" s="74">
        <v>162</v>
      </c>
      <c r="I7" s="87">
        <v>16</v>
      </c>
      <c r="J7" s="76">
        <f t="shared" ref="J7:J58" si="0">I7/H7</f>
        <v>9.8765432098765427E-2</v>
      </c>
      <c r="K7" s="77">
        <v>3</v>
      </c>
      <c r="L7" s="76">
        <f t="shared" ref="L7:L58" si="1">K7/H7</f>
        <v>1.8518518518518517E-2</v>
      </c>
      <c r="M7" s="78">
        <f t="shared" ref="M7:M58" si="2">IFERROR(1-(K7/I7),"-")</f>
        <v>0.8125</v>
      </c>
    </row>
    <row r="8" spans="1:35" x14ac:dyDescent="0.25">
      <c r="A8" s="70">
        <v>17050227</v>
      </c>
      <c r="B8" s="71" t="s">
        <v>192</v>
      </c>
      <c r="C8" s="72" t="s">
        <v>803</v>
      </c>
      <c r="D8" s="72" t="s">
        <v>176</v>
      </c>
      <c r="E8" s="73" t="s">
        <v>176</v>
      </c>
      <c r="F8" s="101" t="s">
        <v>498</v>
      </c>
      <c r="G8" s="72" t="s">
        <v>503</v>
      </c>
      <c r="H8" s="74">
        <v>146</v>
      </c>
      <c r="I8" s="87">
        <v>5</v>
      </c>
      <c r="J8" s="76">
        <f t="shared" si="0"/>
        <v>3.4246575342465752E-2</v>
      </c>
      <c r="K8" s="77">
        <v>2</v>
      </c>
      <c r="L8" s="76">
        <f t="shared" si="1"/>
        <v>1.3698630136986301E-2</v>
      </c>
      <c r="M8" s="78">
        <f t="shared" si="2"/>
        <v>0.6</v>
      </c>
    </row>
    <row r="9" spans="1:35" x14ac:dyDescent="0.25">
      <c r="A9" s="70">
        <v>42026393</v>
      </c>
      <c r="B9" s="71" t="s">
        <v>107</v>
      </c>
      <c r="C9" s="72" t="s">
        <v>804</v>
      </c>
      <c r="D9" s="72" t="s">
        <v>177</v>
      </c>
      <c r="E9" s="73" t="s">
        <v>178</v>
      </c>
      <c r="F9" s="101" t="s">
        <v>497</v>
      </c>
      <c r="G9" s="72" t="s">
        <v>503</v>
      </c>
      <c r="H9" s="74">
        <v>242</v>
      </c>
      <c r="I9" s="87">
        <v>17</v>
      </c>
      <c r="J9" s="76">
        <f t="shared" si="0"/>
        <v>7.0247933884297523E-2</v>
      </c>
      <c r="K9" s="77">
        <v>5</v>
      </c>
      <c r="L9" s="76">
        <f t="shared" si="1"/>
        <v>2.0661157024793389E-2</v>
      </c>
      <c r="M9" s="78">
        <f t="shared" si="2"/>
        <v>0.70588235294117641</v>
      </c>
    </row>
    <row r="10" spans="1:35" x14ac:dyDescent="0.25">
      <c r="A10" s="70">
        <v>161586</v>
      </c>
      <c r="B10" s="71" t="s">
        <v>193</v>
      </c>
      <c r="C10" s="72" t="s">
        <v>805</v>
      </c>
      <c r="D10" s="72" t="s">
        <v>177</v>
      </c>
      <c r="E10" s="73" t="s">
        <v>178</v>
      </c>
      <c r="F10" s="101" t="s">
        <v>497</v>
      </c>
      <c r="G10" s="72" t="s">
        <v>503</v>
      </c>
      <c r="H10" s="74">
        <v>295</v>
      </c>
      <c r="I10" s="87">
        <v>15</v>
      </c>
      <c r="J10" s="76">
        <f t="shared" si="0"/>
        <v>5.0847457627118647E-2</v>
      </c>
      <c r="K10" s="77">
        <v>1</v>
      </c>
      <c r="L10" s="76">
        <f t="shared" si="1"/>
        <v>3.3898305084745762E-3</v>
      </c>
      <c r="M10" s="78">
        <f t="shared" si="2"/>
        <v>0.93333333333333335</v>
      </c>
    </row>
    <row r="11" spans="1:35" x14ac:dyDescent="0.25">
      <c r="A11" s="70">
        <v>160628</v>
      </c>
      <c r="B11" s="71" t="s">
        <v>37</v>
      </c>
      <c r="C11" s="72" t="s">
        <v>806</v>
      </c>
      <c r="D11" s="72" t="s">
        <v>177</v>
      </c>
      <c r="E11" s="73" t="s">
        <v>178</v>
      </c>
      <c r="F11" s="101" t="s">
        <v>498</v>
      </c>
      <c r="G11" s="72" t="s">
        <v>503</v>
      </c>
      <c r="H11" s="74">
        <v>162</v>
      </c>
      <c r="I11" s="87">
        <v>1</v>
      </c>
      <c r="J11" s="76">
        <f t="shared" si="0"/>
        <v>6.1728395061728392E-3</v>
      </c>
      <c r="K11" s="77">
        <v>2</v>
      </c>
      <c r="L11" s="76">
        <f t="shared" si="1"/>
        <v>1.2345679012345678E-2</v>
      </c>
      <c r="M11" s="78">
        <f t="shared" si="2"/>
        <v>-1</v>
      </c>
      <c r="O11" s="55"/>
      <c r="P11" s="56"/>
      <c r="Q11" s="56"/>
      <c r="R11" s="55"/>
      <c r="S11" s="56"/>
      <c r="T11" s="57"/>
      <c r="U11" s="58"/>
      <c r="V11" s="58"/>
      <c r="W11" s="57"/>
      <c r="X11" s="57"/>
      <c r="Y11" s="57"/>
      <c r="Z11" s="57"/>
      <c r="AA11" s="57"/>
      <c r="AB11" s="57"/>
      <c r="AC11" s="57"/>
      <c r="AD11" s="57"/>
      <c r="AE11" s="57"/>
      <c r="AF11" s="59"/>
      <c r="AG11" s="59"/>
      <c r="AH11" s="59"/>
      <c r="AI11" s="59"/>
    </row>
    <row r="12" spans="1:35" x14ac:dyDescent="0.25">
      <c r="A12" s="70">
        <v>710213638</v>
      </c>
      <c r="B12" s="71" t="s">
        <v>523</v>
      </c>
      <c r="C12" s="72" t="s">
        <v>649</v>
      </c>
      <c r="D12" s="72" t="s">
        <v>180</v>
      </c>
      <c r="E12" s="73" t="s">
        <v>178</v>
      </c>
      <c r="F12" s="101" t="s">
        <v>498</v>
      </c>
      <c r="G12" s="72" t="s">
        <v>504</v>
      </c>
      <c r="H12" s="74">
        <v>27</v>
      </c>
      <c r="I12" s="87">
        <v>1</v>
      </c>
      <c r="J12" s="76">
        <f t="shared" si="0"/>
        <v>3.7037037037037035E-2</v>
      </c>
      <c r="K12" s="77">
        <v>1</v>
      </c>
      <c r="L12" s="76">
        <f t="shared" si="1"/>
        <v>3.7037037037037035E-2</v>
      </c>
      <c r="M12" s="78">
        <f t="shared" si="2"/>
        <v>0</v>
      </c>
      <c r="O12" s="55"/>
      <c r="P12" s="56"/>
      <c r="Q12" s="56"/>
      <c r="R12" s="55"/>
      <c r="S12" s="56"/>
      <c r="T12" s="57"/>
      <c r="U12" s="58"/>
      <c r="V12" s="58"/>
      <c r="W12" s="60"/>
      <c r="X12" s="60"/>
      <c r="Y12" s="60"/>
      <c r="Z12" s="60"/>
      <c r="AA12" s="60"/>
      <c r="AB12" s="60"/>
      <c r="AC12" s="60"/>
      <c r="AD12" s="60"/>
      <c r="AE12" s="60"/>
      <c r="AF12" s="59"/>
      <c r="AG12" s="59"/>
      <c r="AH12" s="59"/>
      <c r="AI12" s="59"/>
    </row>
    <row r="13" spans="1:35" x14ac:dyDescent="0.25">
      <c r="A13" s="70">
        <v>30414164</v>
      </c>
      <c r="B13" s="71" t="s">
        <v>645</v>
      </c>
      <c r="C13" s="72" t="s">
        <v>649</v>
      </c>
      <c r="D13" s="72" t="s">
        <v>180</v>
      </c>
      <c r="E13" s="73" t="s">
        <v>178</v>
      </c>
      <c r="F13" s="101" t="s">
        <v>497</v>
      </c>
      <c r="G13" s="72" t="s">
        <v>504</v>
      </c>
      <c r="H13" s="74">
        <v>27</v>
      </c>
      <c r="I13" s="87">
        <v>0</v>
      </c>
      <c r="J13" s="76">
        <f t="shared" si="0"/>
        <v>0</v>
      </c>
      <c r="K13" s="77">
        <v>0</v>
      </c>
      <c r="L13" s="76">
        <f t="shared" si="1"/>
        <v>0</v>
      </c>
      <c r="M13" s="78" t="str">
        <f t="shared" si="2"/>
        <v>-</v>
      </c>
      <c r="O13" s="55"/>
      <c r="P13" s="56"/>
      <c r="Q13" s="56"/>
      <c r="R13" s="55"/>
      <c r="S13" s="56"/>
      <c r="T13" s="57"/>
      <c r="U13" s="58"/>
      <c r="V13" s="58"/>
      <c r="W13" s="60"/>
      <c r="X13" s="60"/>
      <c r="Y13" s="60"/>
      <c r="Z13" s="60"/>
      <c r="AA13" s="60"/>
      <c r="AB13" s="60"/>
      <c r="AC13" s="60"/>
      <c r="AD13" s="60"/>
      <c r="AE13" s="60"/>
      <c r="AF13" s="59"/>
      <c r="AG13" s="59"/>
      <c r="AH13" s="59"/>
      <c r="AI13" s="59"/>
    </row>
    <row r="14" spans="1:35" x14ac:dyDescent="0.25">
      <c r="A14" s="70">
        <v>159298</v>
      </c>
      <c r="B14" s="71" t="s">
        <v>194</v>
      </c>
      <c r="C14" s="72" t="s">
        <v>807</v>
      </c>
      <c r="D14" s="72" t="s">
        <v>179</v>
      </c>
      <c r="E14" s="73" t="s">
        <v>178</v>
      </c>
      <c r="F14" s="101" t="s">
        <v>497</v>
      </c>
      <c r="G14" s="72" t="s">
        <v>503</v>
      </c>
      <c r="H14" s="74">
        <v>159</v>
      </c>
      <c r="I14" s="87">
        <v>13</v>
      </c>
      <c r="J14" s="76">
        <f t="shared" si="0"/>
        <v>8.1761006289308172E-2</v>
      </c>
      <c r="K14" s="77">
        <v>7</v>
      </c>
      <c r="L14" s="76">
        <f t="shared" si="1"/>
        <v>4.40251572327044E-2</v>
      </c>
      <c r="M14" s="78">
        <f t="shared" si="2"/>
        <v>0.46153846153846156</v>
      </c>
      <c r="O14" s="55"/>
      <c r="P14" s="56"/>
      <c r="Q14" s="56"/>
      <c r="R14" s="55"/>
      <c r="S14" s="56"/>
      <c r="T14" s="57"/>
      <c r="U14" s="58"/>
      <c r="V14" s="58"/>
      <c r="W14" s="60"/>
      <c r="X14" s="60"/>
      <c r="Y14" s="60"/>
      <c r="Z14" s="60"/>
      <c r="AA14" s="60"/>
      <c r="AB14" s="60"/>
      <c r="AC14" s="60"/>
      <c r="AD14" s="59"/>
      <c r="AE14" s="60"/>
      <c r="AF14" s="59"/>
      <c r="AG14" s="59"/>
      <c r="AH14" s="59"/>
      <c r="AI14" s="59"/>
    </row>
    <row r="15" spans="1:35" x14ac:dyDescent="0.25">
      <c r="A15" s="70">
        <v>596680</v>
      </c>
      <c r="B15" s="71" t="s">
        <v>37</v>
      </c>
      <c r="C15" s="72" t="s">
        <v>808</v>
      </c>
      <c r="D15" s="72" t="s">
        <v>181</v>
      </c>
      <c r="E15" s="73" t="s">
        <v>181</v>
      </c>
      <c r="F15" s="101" t="s">
        <v>498</v>
      </c>
      <c r="G15" s="72" t="s">
        <v>503</v>
      </c>
      <c r="H15" s="74">
        <v>134</v>
      </c>
      <c r="I15" s="87">
        <v>5</v>
      </c>
      <c r="J15" s="76">
        <f t="shared" si="0"/>
        <v>3.7313432835820892E-2</v>
      </c>
      <c r="K15" s="77">
        <v>2</v>
      </c>
      <c r="L15" s="76">
        <f t="shared" si="1"/>
        <v>1.4925373134328358E-2</v>
      </c>
      <c r="M15" s="78">
        <f t="shared" si="2"/>
        <v>0.6</v>
      </c>
      <c r="O15" s="55"/>
      <c r="P15" s="56"/>
      <c r="Q15" s="56"/>
      <c r="R15" s="55"/>
      <c r="S15" s="56"/>
      <c r="T15" s="57"/>
      <c r="U15" s="58"/>
      <c r="V15" s="58"/>
      <c r="W15" s="60"/>
      <c r="X15" s="60"/>
      <c r="Y15" s="60"/>
      <c r="Z15" s="60"/>
      <c r="AA15" s="60"/>
      <c r="AB15" s="60"/>
      <c r="AC15" s="59"/>
      <c r="AD15" s="59"/>
      <c r="AE15" s="60"/>
      <c r="AF15" s="59"/>
      <c r="AG15" s="59"/>
      <c r="AH15" s="59"/>
      <c r="AI15" s="59"/>
    </row>
    <row r="16" spans="1:35" x14ac:dyDescent="0.25">
      <c r="A16" s="70">
        <v>161381</v>
      </c>
      <c r="B16" s="71" t="s">
        <v>193</v>
      </c>
      <c r="C16" s="72" t="s">
        <v>809</v>
      </c>
      <c r="D16" s="72" t="s">
        <v>181</v>
      </c>
      <c r="E16" s="73" t="s">
        <v>181</v>
      </c>
      <c r="F16" s="101" t="s">
        <v>497</v>
      </c>
      <c r="G16" s="72" t="s">
        <v>503</v>
      </c>
      <c r="H16" s="74">
        <v>129</v>
      </c>
      <c r="I16" s="87">
        <v>11</v>
      </c>
      <c r="J16" s="76">
        <f t="shared" si="0"/>
        <v>8.5271317829457363E-2</v>
      </c>
      <c r="K16" s="77">
        <v>6</v>
      </c>
      <c r="L16" s="76">
        <f t="shared" si="1"/>
        <v>4.6511627906976744E-2</v>
      </c>
      <c r="M16" s="78">
        <f t="shared" si="2"/>
        <v>0.45454545454545459</v>
      </c>
      <c r="O16" s="55"/>
      <c r="P16" s="56"/>
      <c r="Q16" s="56"/>
      <c r="R16" s="55"/>
      <c r="S16" s="56"/>
      <c r="T16" s="57"/>
      <c r="U16" s="58"/>
      <c r="V16" s="58"/>
      <c r="W16" s="60"/>
      <c r="X16" s="59"/>
      <c r="Y16" s="60"/>
      <c r="Z16" s="60"/>
      <c r="AA16" s="60"/>
      <c r="AB16" s="60"/>
      <c r="AC16" s="59"/>
      <c r="AD16" s="59"/>
      <c r="AE16" s="60"/>
      <c r="AF16" s="59"/>
      <c r="AG16" s="59"/>
      <c r="AH16" s="59"/>
      <c r="AI16" s="59"/>
    </row>
    <row r="17" spans="1:35" x14ac:dyDescent="0.25">
      <c r="A17" s="70">
        <v>161403</v>
      </c>
      <c r="B17" s="71" t="s">
        <v>193</v>
      </c>
      <c r="C17" s="72" t="s">
        <v>810</v>
      </c>
      <c r="D17" s="72" t="s">
        <v>182</v>
      </c>
      <c r="E17" s="73" t="s">
        <v>182</v>
      </c>
      <c r="F17" s="101" t="s">
        <v>497</v>
      </c>
      <c r="G17" s="72" t="s">
        <v>503</v>
      </c>
      <c r="H17" s="74">
        <v>162</v>
      </c>
      <c r="I17" s="87">
        <v>17</v>
      </c>
      <c r="J17" s="76">
        <f t="shared" si="0"/>
        <v>0.10493827160493827</v>
      </c>
      <c r="K17" s="77">
        <v>4</v>
      </c>
      <c r="L17" s="76">
        <f t="shared" si="1"/>
        <v>2.4691358024691357E-2</v>
      </c>
      <c r="M17" s="78">
        <f t="shared" si="2"/>
        <v>0.76470588235294112</v>
      </c>
      <c r="O17" s="55"/>
      <c r="P17" s="56"/>
      <c r="Q17" s="56"/>
      <c r="R17" s="55"/>
      <c r="S17" s="56"/>
      <c r="T17" s="57"/>
      <c r="U17" s="58"/>
      <c r="V17" s="58"/>
      <c r="W17" s="60"/>
      <c r="X17" s="59"/>
      <c r="Y17" s="59"/>
      <c r="Z17" s="59"/>
      <c r="AA17" s="59"/>
      <c r="AB17" s="60"/>
      <c r="AC17" s="59"/>
      <c r="AD17" s="59"/>
      <c r="AE17" s="59"/>
      <c r="AF17" s="59"/>
      <c r="AG17" s="59"/>
      <c r="AH17" s="59"/>
      <c r="AI17" s="59"/>
    </row>
    <row r="18" spans="1:35" x14ac:dyDescent="0.25">
      <c r="A18" s="70">
        <v>710221800</v>
      </c>
      <c r="B18" s="71" t="s">
        <v>195</v>
      </c>
      <c r="C18" s="72" t="s">
        <v>811</v>
      </c>
      <c r="D18" s="72" t="s">
        <v>182</v>
      </c>
      <c r="E18" s="73" t="s">
        <v>182</v>
      </c>
      <c r="F18" s="101" t="s">
        <v>498</v>
      </c>
      <c r="G18" s="72" t="s">
        <v>504</v>
      </c>
      <c r="H18" s="74">
        <v>34</v>
      </c>
      <c r="I18" s="87">
        <v>0</v>
      </c>
      <c r="J18" s="76">
        <f t="shared" si="0"/>
        <v>0</v>
      </c>
      <c r="K18" s="77">
        <v>1</v>
      </c>
      <c r="L18" s="76">
        <f t="shared" si="1"/>
        <v>2.9411764705882353E-2</v>
      </c>
      <c r="M18" s="78" t="str">
        <f t="shared" si="2"/>
        <v>-</v>
      </c>
      <c r="O18" s="55"/>
      <c r="P18" s="56"/>
      <c r="Q18" s="56"/>
      <c r="R18" s="55"/>
      <c r="S18" s="56"/>
      <c r="T18" s="57"/>
      <c r="U18" s="58"/>
      <c r="V18" s="58"/>
      <c r="W18" s="60"/>
      <c r="X18" s="59"/>
      <c r="Y18" s="59"/>
      <c r="Z18" s="59"/>
      <c r="AA18" s="59"/>
      <c r="AB18" s="60"/>
      <c r="AC18" s="59"/>
      <c r="AD18" s="59"/>
      <c r="AE18" s="59"/>
      <c r="AF18" s="59"/>
      <c r="AG18" s="59"/>
      <c r="AH18" s="59"/>
      <c r="AI18" s="59"/>
    </row>
    <row r="19" spans="1:35" x14ac:dyDescent="0.25">
      <c r="A19" s="70">
        <v>893111</v>
      </c>
      <c r="B19" s="71" t="s">
        <v>151</v>
      </c>
      <c r="C19" s="72" t="s">
        <v>812</v>
      </c>
      <c r="D19" s="72" t="s">
        <v>182</v>
      </c>
      <c r="E19" s="73" t="s">
        <v>182</v>
      </c>
      <c r="F19" s="101" t="s">
        <v>497</v>
      </c>
      <c r="G19" s="72" t="s">
        <v>503</v>
      </c>
      <c r="H19" s="74">
        <v>186</v>
      </c>
      <c r="I19" s="87">
        <v>25</v>
      </c>
      <c r="J19" s="76">
        <f t="shared" si="0"/>
        <v>0.13440860215053763</v>
      </c>
      <c r="K19" s="77">
        <v>4</v>
      </c>
      <c r="L19" s="76">
        <f t="shared" si="1"/>
        <v>2.1505376344086023E-2</v>
      </c>
      <c r="M19" s="78">
        <f t="shared" si="2"/>
        <v>0.84</v>
      </c>
      <c r="O19" s="55"/>
      <c r="P19" s="56"/>
      <c r="Q19" s="56"/>
      <c r="R19" s="55"/>
      <c r="S19" s="56"/>
      <c r="T19" s="57"/>
      <c r="U19" s="58"/>
      <c r="V19" s="58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</row>
    <row r="20" spans="1:35" x14ac:dyDescent="0.25">
      <c r="A20" s="70">
        <v>160270</v>
      </c>
      <c r="B20" s="71" t="s">
        <v>145</v>
      </c>
      <c r="C20" s="72" t="s">
        <v>813</v>
      </c>
      <c r="D20" s="72" t="s">
        <v>182</v>
      </c>
      <c r="E20" s="73" t="s">
        <v>182</v>
      </c>
      <c r="F20" s="101" t="s">
        <v>498</v>
      </c>
      <c r="G20" s="72" t="s">
        <v>503</v>
      </c>
      <c r="H20" s="74">
        <v>76</v>
      </c>
      <c r="I20" s="87">
        <v>0</v>
      </c>
      <c r="J20" s="76">
        <f t="shared" si="0"/>
        <v>0</v>
      </c>
      <c r="K20" s="77">
        <v>3</v>
      </c>
      <c r="L20" s="76">
        <f t="shared" si="1"/>
        <v>3.9473684210526314E-2</v>
      </c>
      <c r="M20" s="78" t="str">
        <f t="shared" si="2"/>
        <v>-</v>
      </c>
      <c r="O20" s="55"/>
      <c r="P20" s="56"/>
      <c r="Q20" s="56"/>
      <c r="R20" s="55"/>
      <c r="S20" s="56"/>
      <c r="T20" s="57"/>
      <c r="U20" s="58"/>
      <c r="V20" s="58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</row>
    <row r="21" spans="1:35" x14ac:dyDescent="0.25">
      <c r="A21" s="70">
        <v>37918869</v>
      </c>
      <c r="B21" s="71" t="s">
        <v>646</v>
      </c>
      <c r="C21" s="72" t="s">
        <v>650</v>
      </c>
      <c r="D21" s="72" t="s">
        <v>182</v>
      </c>
      <c r="E21" s="73" t="s">
        <v>182</v>
      </c>
      <c r="F21" s="101" t="s">
        <v>498</v>
      </c>
      <c r="G21" s="72" t="s">
        <v>505</v>
      </c>
      <c r="H21" s="74">
        <v>51</v>
      </c>
      <c r="I21" s="87">
        <v>0</v>
      </c>
      <c r="J21" s="76">
        <f t="shared" si="0"/>
        <v>0</v>
      </c>
      <c r="K21" s="77">
        <v>0</v>
      </c>
      <c r="L21" s="76">
        <f t="shared" si="1"/>
        <v>0</v>
      </c>
      <c r="M21" s="78" t="str">
        <f t="shared" si="2"/>
        <v>-</v>
      </c>
      <c r="O21" s="55"/>
      <c r="P21" s="56"/>
      <c r="Q21" s="56"/>
      <c r="R21" s="55"/>
      <c r="S21" s="56"/>
      <c r="T21" s="57"/>
      <c r="U21" s="58"/>
      <c r="V21" s="58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</row>
    <row r="22" spans="1:35" x14ac:dyDescent="0.25">
      <c r="A22" s="70">
        <v>893188</v>
      </c>
      <c r="B22" s="71" t="s">
        <v>194</v>
      </c>
      <c r="C22" s="72" t="s">
        <v>814</v>
      </c>
      <c r="D22" s="72" t="s">
        <v>183</v>
      </c>
      <c r="E22" s="73" t="s">
        <v>182</v>
      </c>
      <c r="F22" s="101" t="s">
        <v>497</v>
      </c>
      <c r="G22" s="72" t="s">
        <v>503</v>
      </c>
      <c r="H22" s="74">
        <v>172</v>
      </c>
      <c r="I22" s="87">
        <v>12</v>
      </c>
      <c r="J22" s="76">
        <f t="shared" si="0"/>
        <v>6.9767441860465115E-2</v>
      </c>
      <c r="K22" s="77">
        <v>10</v>
      </c>
      <c r="L22" s="76">
        <f t="shared" si="1"/>
        <v>5.8139534883720929E-2</v>
      </c>
      <c r="M22" s="78">
        <f t="shared" si="2"/>
        <v>0.16666666666666663</v>
      </c>
      <c r="O22" s="55"/>
      <c r="P22" s="56"/>
      <c r="Q22" s="56"/>
      <c r="R22" s="55"/>
      <c r="S22" s="56"/>
      <c r="T22" s="57"/>
      <c r="U22" s="58"/>
      <c r="V22" s="58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</row>
    <row r="23" spans="1:35" x14ac:dyDescent="0.25">
      <c r="A23" s="70">
        <v>160296</v>
      </c>
      <c r="B23" s="71" t="s">
        <v>37</v>
      </c>
      <c r="C23" s="72" t="s">
        <v>815</v>
      </c>
      <c r="D23" s="72" t="s">
        <v>184</v>
      </c>
      <c r="E23" s="73" t="s">
        <v>184</v>
      </c>
      <c r="F23" s="101" t="s">
        <v>498</v>
      </c>
      <c r="G23" s="72" t="s">
        <v>503</v>
      </c>
      <c r="H23" s="74">
        <v>131</v>
      </c>
      <c r="I23" s="87">
        <v>8</v>
      </c>
      <c r="J23" s="76">
        <f t="shared" si="0"/>
        <v>6.1068702290076333E-2</v>
      </c>
      <c r="K23" s="77">
        <v>5</v>
      </c>
      <c r="L23" s="76">
        <f t="shared" si="1"/>
        <v>3.8167938931297711E-2</v>
      </c>
      <c r="M23" s="78">
        <f t="shared" si="2"/>
        <v>0.375</v>
      </c>
      <c r="O23" s="55"/>
      <c r="P23" s="56"/>
      <c r="Q23" s="56"/>
      <c r="R23" s="55"/>
      <c r="S23" s="56"/>
      <c r="T23" s="57"/>
      <c r="U23" s="58"/>
      <c r="V23" s="58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</row>
    <row r="24" spans="1:35" x14ac:dyDescent="0.25">
      <c r="A24" s="70">
        <v>50424891</v>
      </c>
      <c r="B24" s="71" t="s">
        <v>196</v>
      </c>
      <c r="C24" s="72" t="s">
        <v>816</v>
      </c>
      <c r="D24" s="72" t="s">
        <v>184</v>
      </c>
      <c r="E24" s="73" t="s">
        <v>184</v>
      </c>
      <c r="F24" s="101" t="s">
        <v>497</v>
      </c>
      <c r="G24" s="72" t="s">
        <v>503</v>
      </c>
      <c r="H24" s="74">
        <v>198</v>
      </c>
      <c r="I24" s="87">
        <v>18</v>
      </c>
      <c r="J24" s="76">
        <f t="shared" si="0"/>
        <v>9.0909090909090912E-2</v>
      </c>
      <c r="K24" s="77">
        <v>11</v>
      </c>
      <c r="L24" s="76">
        <f t="shared" si="1"/>
        <v>5.5555555555555552E-2</v>
      </c>
      <c r="M24" s="78">
        <f t="shared" si="2"/>
        <v>0.38888888888888884</v>
      </c>
      <c r="O24" s="55"/>
      <c r="P24" s="56"/>
      <c r="Q24" s="56"/>
      <c r="R24" s="55"/>
      <c r="S24" s="56"/>
      <c r="T24" s="57"/>
      <c r="U24" s="58"/>
      <c r="V24" s="58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</row>
    <row r="25" spans="1:35" x14ac:dyDescent="0.25">
      <c r="A25" s="70">
        <v>162086</v>
      </c>
      <c r="B25" s="71" t="s">
        <v>53</v>
      </c>
      <c r="C25" s="72" t="s">
        <v>817</v>
      </c>
      <c r="D25" s="72" t="s">
        <v>185</v>
      </c>
      <c r="E25" s="73" t="s">
        <v>185</v>
      </c>
      <c r="F25" s="101" t="s">
        <v>497</v>
      </c>
      <c r="G25" s="72" t="s">
        <v>503</v>
      </c>
      <c r="H25" s="74">
        <v>198</v>
      </c>
      <c r="I25" s="87">
        <v>7</v>
      </c>
      <c r="J25" s="76">
        <f>I25/H25</f>
        <v>3.5353535353535352E-2</v>
      </c>
      <c r="K25" s="77">
        <v>7</v>
      </c>
      <c r="L25" s="76">
        <f t="shared" si="1"/>
        <v>3.5353535353535352E-2</v>
      </c>
      <c r="M25" s="78">
        <f t="shared" si="2"/>
        <v>0</v>
      </c>
      <c r="O25" s="55"/>
      <c r="P25" s="56"/>
      <c r="Q25" s="56"/>
      <c r="R25" s="55"/>
      <c r="S25" s="56"/>
      <c r="T25" s="57"/>
      <c r="U25" s="58"/>
      <c r="V25" s="58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</row>
    <row r="26" spans="1:35" x14ac:dyDescent="0.25">
      <c r="A26" s="70">
        <v>42142768</v>
      </c>
      <c r="B26" s="71" t="s">
        <v>197</v>
      </c>
      <c r="C26" s="72" t="s">
        <v>818</v>
      </c>
      <c r="D26" s="72" t="s">
        <v>185</v>
      </c>
      <c r="E26" s="73" t="s">
        <v>185</v>
      </c>
      <c r="F26" s="101" t="s">
        <v>497</v>
      </c>
      <c r="G26" s="72" t="s">
        <v>44</v>
      </c>
      <c r="H26" s="74">
        <v>27</v>
      </c>
      <c r="I26" s="87">
        <v>1</v>
      </c>
      <c r="J26" s="76">
        <f t="shared" si="0"/>
        <v>3.7037037037037035E-2</v>
      </c>
      <c r="K26" s="77">
        <v>1</v>
      </c>
      <c r="L26" s="76">
        <f t="shared" si="1"/>
        <v>3.7037037037037035E-2</v>
      </c>
      <c r="M26" s="78">
        <f t="shared" si="2"/>
        <v>0</v>
      </c>
      <c r="O26" s="55"/>
      <c r="P26" s="56"/>
      <c r="Q26" s="56"/>
      <c r="R26" s="55"/>
      <c r="S26" s="56"/>
      <c r="T26" s="57"/>
      <c r="U26" s="58"/>
      <c r="V26" s="58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</row>
    <row r="27" spans="1:35" x14ac:dyDescent="0.25">
      <c r="A27" s="70">
        <v>42141443</v>
      </c>
      <c r="B27" s="71" t="s">
        <v>194</v>
      </c>
      <c r="C27" s="72" t="s">
        <v>819</v>
      </c>
      <c r="D27" s="72" t="s">
        <v>185</v>
      </c>
      <c r="E27" s="73" t="s">
        <v>185</v>
      </c>
      <c r="F27" s="101" t="s">
        <v>497</v>
      </c>
      <c r="G27" s="72" t="s">
        <v>503</v>
      </c>
      <c r="H27" s="74">
        <v>139</v>
      </c>
      <c r="I27" s="87">
        <v>14</v>
      </c>
      <c r="J27" s="76">
        <f t="shared" si="0"/>
        <v>0.10071942446043165</v>
      </c>
      <c r="K27" s="77">
        <v>6</v>
      </c>
      <c r="L27" s="76">
        <f t="shared" si="1"/>
        <v>4.3165467625899283E-2</v>
      </c>
      <c r="M27" s="78">
        <f t="shared" si="2"/>
        <v>0.5714285714285714</v>
      </c>
      <c r="O27" s="55"/>
      <c r="P27" s="56"/>
      <c r="Q27" s="56"/>
      <c r="R27" s="55"/>
      <c r="S27" s="56"/>
      <c r="T27" s="57"/>
      <c r="U27" s="58"/>
      <c r="V27" s="58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</row>
    <row r="28" spans="1:35" x14ac:dyDescent="0.25">
      <c r="A28" s="70">
        <v>161594</v>
      </c>
      <c r="B28" s="71" t="s">
        <v>193</v>
      </c>
      <c r="C28" s="72" t="s">
        <v>820</v>
      </c>
      <c r="D28" s="72" t="s">
        <v>185</v>
      </c>
      <c r="E28" s="73" t="s">
        <v>185</v>
      </c>
      <c r="F28" s="101" t="s">
        <v>497</v>
      </c>
      <c r="G28" s="72" t="s">
        <v>503</v>
      </c>
      <c r="H28" s="74">
        <v>153</v>
      </c>
      <c r="I28" s="87">
        <v>8</v>
      </c>
      <c r="J28" s="76">
        <f t="shared" si="0"/>
        <v>5.2287581699346407E-2</v>
      </c>
      <c r="K28" s="77">
        <v>7</v>
      </c>
      <c r="L28" s="76">
        <f t="shared" si="1"/>
        <v>4.5751633986928102E-2</v>
      </c>
      <c r="M28" s="78">
        <f t="shared" si="2"/>
        <v>0.125</v>
      </c>
      <c r="O28" s="55"/>
      <c r="P28" s="56"/>
      <c r="Q28" s="56"/>
      <c r="R28" s="55"/>
      <c r="S28" s="56"/>
      <c r="T28" s="57"/>
      <c r="U28" s="58"/>
      <c r="V28" s="58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</row>
    <row r="29" spans="1:35" x14ac:dyDescent="0.25">
      <c r="A29" s="70">
        <v>607002</v>
      </c>
      <c r="B29" s="71" t="s">
        <v>47</v>
      </c>
      <c r="C29" s="72" t="s">
        <v>821</v>
      </c>
      <c r="D29" s="72" t="s">
        <v>185</v>
      </c>
      <c r="E29" s="73" t="s">
        <v>185</v>
      </c>
      <c r="F29" s="101" t="s">
        <v>497</v>
      </c>
      <c r="G29" s="72" t="s">
        <v>503</v>
      </c>
      <c r="H29" s="74">
        <v>83</v>
      </c>
      <c r="I29" s="87">
        <v>5</v>
      </c>
      <c r="J29" s="76">
        <f t="shared" si="0"/>
        <v>6.0240963855421686E-2</v>
      </c>
      <c r="K29" s="77">
        <v>1</v>
      </c>
      <c r="L29" s="76">
        <f t="shared" si="1"/>
        <v>1.2048192771084338E-2</v>
      </c>
      <c r="M29" s="78">
        <f t="shared" si="2"/>
        <v>0.8</v>
      </c>
      <c r="O29" s="55"/>
      <c r="P29" s="56"/>
      <c r="Q29" s="56"/>
      <c r="R29" s="55"/>
      <c r="S29" s="56"/>
      <c r="T29" s="57"/>
      <c r="U29" s="58"/>
      <c r="V29" s="58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</row>
    <row r="30" spans="1:35" x14ac:dyDescent="0.25">
      <c r="A30" s="70">
        <v>160741</v>
      </c>
      <c r="B30" s="71" t="s">
        <v>37</v>
      </c>
      <c r="C30" s="72" t="s">
        <v>822</v>
      </c>
      <c r="D30" s="72" t="s">
        <v>185</v>
      </c>
      <c r="E30" s="73" t="s">
        <v>185</v>
      </c>
      <c r="F30" s="101" t="s">
        <v>498</v>
      </c>
      <c r="G30" s="72" t="s">
        <v>503</v>
      </c>
      <c r="H30" s="74">
        <v>175</v>
      </c>
      <c r="I30" s="87">
        <v>4</v>
      </c>
      <c r="J30" s="76">
        <f t="shared" si="0"/>
        <v>2.2857142857142857E-2</v>
      </c>
      <c r="K30" s="77">
        <v>5</v>
      </c>
      <c r="L30" s="76">
        <f t="shared" si="1"/>
        <v>2.8571428571428571E-2</v>
      </c>
      <c r="M30" s="78">
        <f t="shared" si="2"/>
        <v>-0.25</v>
      </c>
      <c r="O30" s="55"/>
      <c r="P30" s="56"/>
      <c r="Q30" s="56"/>
      <c r="R30" s="55"/>
      <c r="S30" s="56"/>
      <c r="T30" s="57"/>
      <c r="U30" s="58"/>
      <c r="V30" s="58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</row>
    <row r="31" spans="1:35" x14ac:dyDescent="0.25">
      <c r="A31" s="70">
        <v>17050561</v>
      </c>
      <c r="B31" s="71" t="s">
        <v>162</v>
      </c>
      <c r="C31" s="72" t="s">
        <v>823</v>
      </c>
      <c r="D31" s="72" t="s">
        <v>185</v>
      </c>
      <c r="E31" s="73" t="s">
        <v>185</v>
      </c>
      <c r="F31" s="101" t="s">
        <v>497</v>
      </c>
      <c r="G31" s="72" t="s">
        <v>503</v>
      </c>
      <c r="H31" s="74">
        <v>334</v>
      </c>
      <c r="I31" s="87">
        <v>29</v>
      </c>
      <c r="J31" s="76">
        <f t="shared" si="0"/>
        <v>8.6826347305389226E-2</v>
      </c>
      <c r="K31" s="77">
        <v>8</v>
      </c>
      <c r="L31" s="76">
        <f t="shared" si="1"/>
        <v>2.3952095808383235E-2</v>
      </c>
      <c r="M31" s="78">
        <f t="shared" si="2"/>
        <v>0.72413793103448276</v>
      </c>
      <c r="O31" s="55"/>
      <c r="P31" s="56"/>
      <c r="Q31" s="56"/>
      <c r="R31" s="55"/>
      <c r="S31" s="56"/>
      <c r="T31" s="57"/>
      <c r="U31" s="58"/>
      <c r="V31" s="58"/>
      <c r="W31" s="57"/>
      <c r="X31" s="57"/>
      <c r="Y31" s="57"/>
      <c r="Z31" s="57"/>
      <c r="AA31" s="57"/>
      <c r="AB31" s="57"/>
      <c r="AC31" s="57"/>
      <c r="AD31" s="57"/>
      <c r="AE31" s="57"/>
      <c r="AF31" s="59"/>
      <c r="AG31" s="59"/>
      <c r="AH31" s="59"/>
      <c r="AI31" s="59"/>
    </row>
    <row r="32" spans="1:35" x14ac:dyDescent="0.25">
      <c r="A32" s="70">
        <v>42024471</v>
      </c>
      <c r="B32" s="71" t="s">
        <v>194</v>
      </c>
      <c r="C32" s="72" t="s">
        <v>824</v>
      </c>
      <c r="D32" s="72" t="s">
        <v>187</v>
      </c>
      <c r="E32" s="73" t="s">
        <v>186</v>
      </c>
      <c r="F32" s="101" t="s">
        <v>497</v>
      </c>
      <c r="G32" s="72" t="s">
        <v>503</v>
      </c>
      <c r="H32" s="74">
        <v>230</v>
      </c>
      <c r="I32" s="87">
        <v>21</v>
      </c>
      <c r="J32" s="76">
        <f t="shared" si="0"/>
        <v>9.1304347826086957E-2</v>
      </c>
      <c r="K32" s="77">
        <v>9</v>
      </c>
      <c r="L32" s="76">
        <f t="shared" si="1"/>
        <v>3.9130434782608699E-2</v>
      </c>
      <c r="M32" s="78">
        <f t="shared" si="2"/>
        <v>0.5714285714285714</v>
      </c>
      <c r="O32" s="55"/>
      <c r="P32" s="56"/>
      <c r="Q32" s="56"/>
      <c r="R32" s="55"/>
      <c r="S32" s="56"/>
      <c r="T32" s="57"/>
      <c r="U32" s="58"/>
      <c r="V32" s="58"/>
      <c r="W32" s="60"/>
      <c r="X32" s="60"/>
      <c r="Y32" s="60"/>
      <c r="Z32" s="60"/>
      <c r="AA32" s="60"/>
      <c r="AB32" s="60"/>
      <c r="AC32" s="60"/>
      <c r="AD32" s="60"/>
      <c r="AE32" s="60"/>
      <c r="AF32" s="59"/>
      <c r="AG32" s="59"/>
      <c r="AH32" s="59"/>
      <c r="AI32" s="59"/>
    </row>
    <row r="33" spans="1:35" x14ac:dyDescent="0.25">
      <c r="A33" s="70">
        <v>52375277</v>
      </c>
      <c r="B33" s="71" t="s">
        <v>194</v>
      </c>
      <c r="C33" s="72" t="s">
        <v>825</v>
      </c>
      <c r="D33" s="72" t="s">
        <v>188</v>
      </c>
      <c r="E33" s="73" t="s">
        <v>186</v>
      </c>
      <c r="F33" s="101" t="s">
        <v>497</v>
      </c>
      <c r="G33" s="72" t="s">
        <v>503</v>
      </c>
      <c r="H33" s="74">
        <v>125</v>
      </c>
      <c r="I33" s="87">
        <v>19</v>
      </c>
      <c r="J33" s="76">
        <f t="shared" si="0"/>
        <v>0.152</v>
      </c>
      <c r="K33" s="77">
        <v>11</v>
      </c>
      <c r="L33" s="76">
        <f t="shared" si="1"/>
        <v>8.7999999999999995E-2</v>
      </c>
      <c r="M33" s="78">
        <f t="shared" si="2"/>
        <v>0.42105263157894735</v>
      </c>
      <c r="O33" s="55"/>
      <c r="P33" s="56"/>
      <c r="Q33" s="56"/>
      <c r="R33" s="55"/>
      <c r="S33" s="56"/>
      <c r="T33" s="57"/>
      <c r="U33" s="58"/>
      <c r="V33" s="58"/>
      <c r="W33" s="60"/>
      <c r="X33" s="60"/>
      <c r="Y33" s="59"/>
      <c r="Z33" s="60"/>
      <c r="AA33" s="59"/>
      <c r="AB33" s="59"/>
      <c r="AC33" s="60"/>
      <c r="AD33" s="60"/>
      <c r="AE33" s="59"/>
      <c r="AF33" s="59"/>
      <c r="AG33" s="59"/>
      <c r="AH33" s="59"/>
      <c r="AI33" s="59"/>
    </row>
    <row r="34" spans="1:35" x14ac:dyDescent="0.25">
      <c r="A34" s="70">
        <v>710262116</v>
      </c>
      <c r="B34" s="71" t="s">
        <v>524</v>
      </c>
      <c r="C34" s="72" t="s">
        <v>651</v>
      </c>
      <c r="D34" s="72" t="s">
        <v>186</v>
      </c>
      <c r="E34" s="73" t="s">
        <v>186</v>
      </c>
      <c r="F34" s="101" t="s">
        <v>498</v>
      </c>
      <c r="G34" s="72" t="s">
        <v>504</v>
      </c>
      <c r="H34" s="74">
        <v>75</v>
      </c>
      <c r="I34" s="87">
        <v>3</v>
      </c>
      <c r="J34" s="76">
        <f t="shared" si="0"/>
        <v>0.04</v>
      </c>
      <c r="K34" s="77">
        <v>2</v>
      </c>
      <c r="L34" s="76">
        <f t="shared" si="1"/>
        <v>2.6666666666666668E-2</v>
      </c>
      <c r="M34" s="78">
        <f t="shared" si="2"/>
        <v>0.33333333333333337</v>
      </c>
      <c r="O34" s="55"/>
      <c r="P34" s="56"/>
      <c r="Q34" s="56"/>
      <c r="R34" s="55"/>
      <c r="S34" s="56"/>
      <c r="T34" s="57"/>
      <c r="U34" s="58"/>
      <c r="V34" s="58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</row>
    <row r="35" spans="1:35" x14ac:dyDescent="0.25">
      <c r="A35" s="70">
        <v>35662867</v>
      </c>
      <c r="B35" s="71" t="s">
        <v>647</v>
      </c>
      <c r="C35" s="72" t="s">
        <v>651</v>
      </c>
      <c r="D35" s="72" t="s">
        <v>186</v>
      </c>
      <c r="E35" s="73" t="s">
        <v>186</v>
      </c>
      <c r="F35" s="101" t="s">
        <v>497</v>
      </c>
      <c r="G35" s="72" t="s">
        <v>504</v>
      </c>
      <c r="H35" s="74">
        <v>61</v>
      </c>
      <c r="I35" s="87">
        <v>4</v>
      </c>
      <c r="J35" s="76">
        <f t="shared" si="0"/>
        <v>6.5573770491803282E-2</v>
      </c>
      <c r="K35" s="77">
        <v>0</v>
      </c>
      <c r="L35" s="76">
        <f t="shared" si="1"/>
        <v>0</v>
      </c>
      <c r="M35" s="78">
        <f t="shared" si="2"/>
        <v>1</v>
      </c>
      <c r="O35" s="55"/>
      <c r="P35" s="56"/>
      <c r="Q35" s="56"/>
      <c r="R35" s="55"/>
      <c r="S35" s="56"/>
      <c r="T35" s="57"/>
      <c r="U35" s="58"/>
      <c r="V35" s="58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</row>
    <row r="36" spans="1:35" x14ac:dyDescent="0.25">
      <c r="A36" s="70">
        <v>162094</v>
      </c>
      <c r="B36" s="71" t="s">
        <v>53</v>
      </c>
      <c r="C36" s="72" t="s">
        <v>826</v>
      </c>
      <c r="D36" s="72" t="s">
        <v>186</v>
      </c>
      <c r="E36" s="73" t="s">
        <v>186</v>
      </c>
      <c r="F36" s="101" t="s">
        <v>497</v>
      </c>
      <c r="G36" s="72" t="s">
        <v>503</v>
      </c>
      <c r="H36" s="74">
        <v>150</v>
      </c>
      <c r="I36" s="87">
        <v>14</v>
      </c>
      <c r="J36" s="76">
        <f t="shared" si="0"/>
        <v>9.3333333333333338E-2</v>
      </c>
      <c r="K36" s="77">
        <v>9</v>
      </c>
      <c r="L36" s="76">
        <f t="shared" si="1"/>
        <v>0.06</v>
      </c>
      <c r="M36" s="78">
        <f t="shared" si="2"/>
        <v>0.3571428571428571</v>
      </c>
      <c r="O36" s="55"/>
      <c r="P36" s="56"/>
      <c r="Q36" s="56"/>
      <c r="R36" s="55"/>
      <c r="S36" s="56"/>
      <c r="T36" s="57"/>
      <c r="U36" s="58"/>
      <c r="V36" s="58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</row>
    <row r="37" spans="1:35" x14ac:dyDescent="0.25">
      <c r="A37" s="70">
        <v>160750</v>
      </c>
      <c r="B37" s="71" t="s">
        <v>198</v>
      </c>
      <c r="C37" s="72" t="s">
        <v>827</v>
      </c>
      <c r="D37" s="72" t="s">
        <v>186</v>
      </c>
      <c r="E37" s="73" t="s">
        <v>186</v>
      </c>
      <c r="F37" s="101" t="s">
        <v>498</v>
      </c>
      <c r="G37" s="72" t="s">
        <v>503</v>
      </c>
      <c r="H37" s="74">
        <v>392</v>
      </c>
      <c r="I37" s="87">
        <v>14</v>
      </c>
      <c r="J37" s="76">
        <f t="shared" si="0"/>
        <v>3.5714285714285712E-2</v>
      </c>
      <c r="K37" s="77">
        <v>12</v>
      </c>
      <c r="L37" s="76">
        <f t="shared" si="1"/>
        <v>3.0612244897959183E-2</v>
      </c>
      <c r="M37" s="78">
        <f t="shared" si="2"/>
        <v>0.1428571428571429</v>
      </c>
      <c r="O37" s="55"/>
      <c r="P37" s="56"/>
      <c r="Q37" s="56"/>
      <c r="R37" s="55"/>
      <c r="S37" s="56"/>
      <c r="T37" s="57"/>
      <c r="U37" s="58"/>
      <c r="V37" s="58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</row>
    <row r="38" spans="1:35" x14ac:dyDescent="0.25">
      <c r="A38" s="70">
        <v>158577</v>
      </c>
      <c r="B38" s="71" t="s">
        <v>151</v>
      </c>
      <c r="C38" s="72" t="s">
        <v>828</v>
      </c>
      <c r="D38" s="72" t="s">
        <v>186</v>
      </c>
      <c r="E38" s="73" t="s">
        <v>186</v>
      </c>
      <c r="F38" s="101" t="s">
        <v>497</v>
      </c>
      <c r="G38" s="72" t="s">
        <v>503</v>
      </c>
      <c r="H38" s="74">
        <v>246</v>
      </c>
      <c r="I38" s="87">
        <v>28</v>
      </c>
      <c r="J38" s="76">
        <f t="shared" si="0"/>
        <v>0.11382113821138211</v>
      </c>
      <c r="K38" s="77">
        <v>13</v>
      </c>
      <c r="L38" s="76">
        <f t="shared" si="1"/>
        <v>5.2845528455284556E-2</v>
      </c>
      <c r="M38" s="78">
        <f t="shared" si="2"/>
        <v>0.5357142857142857</v>
      </c>
      <c r="O38" s="55"/>
      <c r="P38" s="56"/>
      <c r="Q38" s="56"/>
      <c r="R38" s="55"/>
      <c r="S38" s="56"/>
      <c r="T38" s="57"/>
      <c r="U38" s="58"/>
      <c r="V38" s="58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</row>
    <row r="39" spans="1:35" x14ac:dyDescent="0.25">
      <c r="A39" s="70">
        <v>42026407</v>
      </c>
      <c r="B39" s="71" t="s">
        <v>194</v>
      </c>
      <c r="C39" s="72" t="s">
        <v>829</v>
      </c>
      <c r="D39" s="72" t="s">
        <v>186</v>
      </c>
      <c r="E39" s="73" t="s">
        <v>186</v>
      </c>
      <c r="F39" s="101" t="s">
        <v>497</v>
      </c>
      <c r="G39" s="72" t="s">
        <v>503</v>
      </c>
      <c r="H39" s="74">
        <v>226</v>
      </c>
      <c r="I39" s="87">
        <v>18</v>
      </c>
      <c r="J39" s="76">
        <f t="shared" si="0"/>
        <v>7.9646017699115043E-2</v>
      </c>
      <c r="K39" s="77">
        <v>9</v>
      </c>
      <c r="L39" s="76">
        <f t="shared" si="1"/>
        <v>3.9823008849557522E-2</v>
      </c>
      <c r="M39" s="78">
        <f t="shared" si="2"/>
        <v>0.5</v>
      </c>
      <c r="O39" s="55"/>
      <c r="P39" s="56"/>
      <c r="Q39" s="56"/>
      <c r="R39" s="55"/>
      <c r="S39" s="56"/>
      <c r="T39" s="57"/>
      <c r="U39" s="58"/>
      <c r="V39" s="58"/>
      <c r="W39" s="57"/>
      <c r="X39" s="57"/>
      <c r="Y39" s="57"/>
      <c r="Z39" s="57"/>
      <c r="AA39" s="57"/>
      <c r="AB39" s="57"/>
      <c r="AC39" s="57"/>
      <c r="AD39" s="57"/>
      <c r="AE39" s="57"/>
      <c r="AF39" s="59"/>
      <c r="AG39" s="59"/>
      <c r="AH39" s="59"/>
      <c r="AI39" s="59"/>
    </row>
    <row r="40" spans="1:35" x14ac:dyDescent="0.25">
      <c r="A40" s="70">
        <v>52439585</v>
      </c>
      <c r="B40" s="71" t="s">
        <v>51</v>
      </c>
      <c r="C40" s="72" t="s">
        <v>830</v>
      </c>
      <c r="D40" s="72" t="s">
        <v>189</v>
      </c>
      <c r="E40" s="73" t="s">
        <v>189</v>
      </c>
      <c r="F40" s="101" t="s">
        <v>497</v>
      </c>
      <c r="G40" s="72" t="s">
        <v>503</v>
      </c>
      <c r="H40" s="74">
        <v>57</v>
      </c>
      <c r="I40" s="87">
        <v>3</v>
      </c>
      <c r="J40" s="76">
        <f t="shared" si="0"/>
        <v>5.2631578947368418E-2</v>
      </c>
      <c r="K40" s="77">
        <v>1</v>
      </c>
      <c r="L40" s="76">
        <f t="shared" si="1"/>
        <v>1.7543859649122806E-2</v>
      </c>
      <c r="M40" s="78">
        <f t="shared" si="2"/>
        <v>0.66666666666666674</v>
      </c>
      <c r="O40" s="55"/>
      <c r="P40" s="56"/>
      <c r="Q40" s="56"/>
      <c r="R40" s="55"/>
      <c r="S40" s="56"/>
      <c r="T40" s="57"/>
      <c r="U40" s="58"/>
      <c r="V40" s="58"/>
      <c r="W40" s="59"/>
      <c r="X40" s="60"/>
      <c r="Y40" s="59"/>
      <c r="Z40" s="59"/>
      <c r="AA40" s="59"/>
      <c r="AB40" s="59"/>
      <c r="AC40" s="60"/>
      <c r="AD40" s="59"/>
      <c r="AE40" s="60"/>
      <c r="AF40" s="59"/>
      <c r="AG40" s="59"/>
      <c r="AH40" s="59"/>
      <c r="AI40" s="59"/>
    </row>
    <row r="41" spans="1:35" x14ac:dyDescent="0.25">
      <c r="A41" s="70">
        <v>710272669</v>
      </c>
      <c r="B41" s="71" t="s">
        <v>525</v>
      </c>
      <c r="C41" s="72" t="s">
        <v>830</v>
      </c>
      <c r="D41" s="72" t="s">
        <v>189</v>
      </c>
      <c r="E41" s="73" t="s">
        <v>189</v>
      </c>
      <c r="F41" s="101" t="s">
        <v>497</v>
      </c>
      <c r="G41" s="72" t="s">
        <v>503</v>
      </c>
      <c r="H41" s="74">
        <v>62</v>
      </c>
      <c r="I41" s="87">
        <v>1</v>
      </c>
      <c r="J41" s="76">
        <f t="shared" si="0"/>
        <v>1.6129032258064516E-2</v>
      </c>
      <c r="K41" s="77">
        <v>1</v>
      </c>
      <c r="L41" s="76">
        <f t="shared" si="1"/>
        <v>1.6129032258064516E-2</v>
      </c>
      <c r="M41" s="78">
        <f t="shared" si="2"/>
        <v>0</v>
      </c>
      <c r="O41" s="55"/>
      <c r="P41" s="56"/>
      <c r="Q41" s="56"/>
      <c r="R41" s="55"/>
      <c r="S41" s="56"/>
      <c r="T41" s="57"/>
      <c r="U41" s="58"/>
      <c r="V41" s="58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</row>
    <row r="42" spans="1:35" x14ac:dyDescent="0.25">
      <c r="A42" s="70">
        <v>158569</v>
      </c>
      <c r="B42" s="71" t="s">
        <v>151</v>
      </c>
      <c r="C42" s="72" t="s">
        <v>831</v>
      </c>
      <c r="D42" s="72" t="s">
        <v>189</v>
      </c>
      <c r="E42" s="73" t="s">
        <v>189</v>
      </c>
      <c r="F42" s="101" t="s">
        <v>497</v>
      </c>
      <c r="G42" s="72" t="s">
        <v>503</v>
      </c>
      <c r="H42" s="74">
        <v>228</v>
      </c>
      <c r="I42" s="87">
        <v>19</v>
      </c>
      <c r="J42" s="76">
        <f t="shared" si="0"/>
        <v>8.3333333333333329E-2</v>
      </c>
      <c r="K42" s="77">
        <v>8</v>
      </c>
      <c r="L42" s="76">
        <f t="shared" si="1"/>
        <v>3.5087719298245612E-2</v>
      </c>
      <c r="M42" s="78">
        <f t="shared" si="2"/>
        <v>0.57894736842105265</v>
      </c>
      <c r="O42" s="55"/>
      <c r="P42" s="56"/>
      <c r="Q42" s="56"/>
      <c r="R42" s="55"/>
      <c r="S42" s="56"/>
      <c r="T42" s="57"/>
      <c r="U42" s="58"/>
      <c r="V42" s="58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</row>
    <row r="43" spans="1:35" x14ac:dyDescent="0.25">
      <c r="A43" s="70">
        <v>160768</v>
      </c>
      <c r="B43" s="71" t="s">
        <v>37</v>
      </c>
      <c r="C43" s="72" t="s">
        <v>832</v>
      </c>
      <c r="D43" s="72" t="s">
        <v>189</v>
      </c>
      <c r="E43" s="73" t="s">
        <v>189</v>
      </c>
      <c r="F43" s="101" t="s">
        <v>498</v>
      </c>
      <c r="G43" s="72" t="s">
        <v>503</v>
      </c>
      <c r="H43" s="74">
        <v>150</v>
      </c>
      <c r="I43" s="87">
        <v>3</v>
      </c>
      <c r="J43" s="76">
        <f t="shared" si="0"/>
        <v>0.02</v>
      </c>
      <c r="K43" s="77">
        <v>3</v>
      </c>
      <c r="L43" s="76">
        <f t="shared" si="1"/>
        <v>0.02</v>
      </c>
      <c r="M43" s="78">
        <f>IFERROR(1-(K43/I43),"-")</f>
        <v>0</v>
      </c>
      <c r="O43" s="55"/>
      <c r="P43" s="56"/>
      <c r="Q43" s="56"/>
      <c r="R43" s="55"/>
      <c r="S43" s="56"/>
      <c r="T43" s="57"/>
      <c r="U43" s="58"/>
      <c r="V43" s="58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</row>
    <row r="44" spans="1:35" x14ac:dyDescent="0.25">
      <c r="A44" s="70">
        <v>37922866</v>
      </c>
      <c r="B44" s="71" t="s">
        <v>106</v>
      </c>
      <c r="C44" s="72" t="s">
        <v>833</v>
      </c>
      <c r="D44" s="72" t="s">
        <v>191</v>
      </c>
      <c r="E44" s="73" t="s">
        <v>190</v>
      </c>
      <c r="F44" s="101" t="s">
        <v>500</v>
      </c>
      <c r="G44" s="72" t="s">
        <v>44</v>
      </c>
      <c r="H44" s="74">
        <v>46</v>
      </c>
      <c r="I44" s="87">
        <v>4</v>
      </c>
      <c r="J44" s="76">
        <f t="shared" si="0"/>
        <v>8.6956521739130432E-2</v>
      </c>
      <c r="K44" s="77">
        <v>2</v>
      </c>
      <c r="L44" s="76">
        <f t="shared" si="1"/>
        <v>4.3478260869565216E-2</v>
      </c>
      <c r="M44" s="78">
        <f t="shared" si="2"/>
        <v>0.5</v>
      </c>
      <c r="O44" s="55"/>
      <c r="P44" s="56"/>
      <c r="Q44" s="56"/>
      <c r="R44" s="55"/>
      <c r="S44" s="56"/>
      <c r="T44" s="57"/>
      <c r="U44" s="58"/>
      <c r="V44" s="58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</row>
    <row r="45" spans="1:35" x14ac:dyDescent="0.25">
      <c r="A45" s="70">
        <v>160458</v>
      </c>
      <c r="B45" s="71" t="s">
        <v>199</v>
      </c>
      <c r="C45" s="72" t="s">
        <v>834</v>
      </c>
      <c r="D45" s="72" t="s">
        <v>190</v>
      </c>
      <c r="E45" s="73" t="s">
        <v>190</v>
      </c>
      <c r="F45" s="101" t="s">
        <v>498</v>
      </c>
      <c r="G45" s="72" t="s">
        <v>503</v>
      </c>
      <c r="H45" s="74">
        <v>353</v>
      </c>
      <c r="I45" s="87">
        <v>8</v>
      </c>
      <c r="J45" s="76">
        <f t="shared" si="0"/>
        <v>2.2662889518413599E-2</v>
      </c>
      <c r="K45" s="77">
        <v>9</v>
      </c>
      <c r="L45" s="76">
        <f t="shared" si="1"/>
        <v>2.5495750708215296E-2</v>
      </c>
      <c r="M45" s="78">
        <f t="shared" si="2"/>
        <v>-0.125</v>
      </c>
      <c r="O45" s="55"/>
      <c r="P45" s="56"/>
      <c r="Q45" s="56"/>
      <c r="R45" s="55"/>
      <c r="S45" s="56"/>
      <c r="T45" s="57"/>
      <c r="U45" s="58"/>
      <c r="V45" s="58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</row>
    <row r="46" spans="1:35" x14ac:dyDescent="0.25">
      <c r="A46" s="70">
        <v>42014891</v>
      </c>
      <c r="B46" s="71" t="s">
        <v>205</v>
      </c>
      <c r="C46" s="72" t="s">
        <v>835</v>
      </c>
      <c r="D46" s="72" t="s">
        <v>190</v>
      </c>
      <c r="E46" s="73" t="s">
        <v>190</v>
      </c>
      <c r="F46" s="101" t="s">
        <v>497</v>
      </c>
      <c r="G46" s="72" t="s">
        <v>504</v>
      </c>
      <c r="H46" s="74">
        <v>114</v>
      </c>
      <c r="I46" s="87">
        <v>1</v>
      </c>
      <c r="J46" s="76">
        <f t="shared" si="0"/>
        <v>8.771929824561403E-3</v>
      </c>
      <c r="K46" s="77">
        <v>2</v>
      </c>
      <c r="L46" s="76">
        <f t="shared" si="1"/>
        <v>1.7543859649122806E-2</v>
      </c>
      <c r="M46" s="78">
        <f t="shared" si="2"/>
        <v>-1</v>
      </c>
      <c r="O46" s="55"/>
      <c r="P46" s="56"/>
      <c r="Q46" s="56"/>
      <c r="R46" s="55"/>
      <c r="S46" s="56"/>
      <c r="T46" s="57"/>
      <c r="U46" s="58"/>
      <c r="V46" s="58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35" x14ac:dyDescent="0.25">
      <c r="A47" s="70">
        <v>351806</v>
      </c>
      <c r="B47" s="71" t="s">
        <v>151</v>
      </c>
      <c r="C47" s="72" t="s">
        <v>836</v>
      </c>
      <c r="D47" s="72" t="s">
        <v>190</v>
      </c>
      <c r="E47" s="73" t="s">
        <v>190</v>
      </c>
      <c r="F47" s="101" t="s">
        <v>497</v>
      </c>
      <c r="G47" s="72" t="s">
        <v>503</v>
      </c>
      <c r="H47" s="74">
        <v>378</v>
      </c>
      <c r="I47" s="87">
        <v>27</v>
      </c>
      <c r="J47" s="76">
        <f t="shared" si="0"/>
        <v>7.1428571428571425E-2</v>
      </c>
      <c r="K47" s="77">
        <v>7</v>
      </c>
      <c r="L47" s="76">
        <f t="shared" si="1"/>
        <v>1.8518518518518517E-2</v>
      </c>
      <c r="M47" s="78">
        <f t="shared" si="2"/>
        <v>0.7407407407407407</v>
      </c>
      <c r="O47" s="55"/>
      <c r="P47" s="56"/>
      <c r="Q47" s="56"/>
      <c r="R47" s="55"/>
      <c r="S47" s="56"/>
      <c r="T47" s="57"/>
      <c r="U47" s="58"/>
      <c r="V47" s="58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</row>
    <row r="48" spans="1:35" x14ac:dyDescent="0.25">
      <c r="A48" s="70">
        <v>42152411</v>
      </c>
      <c r="B48" s="71" t="s">
        <v>206</v>
      </c>
      <c r="C48" s="72" t="s">
        <v>837</v>
      </c>
      <c r="D48" s="72" t="s">
        <v>190</v>
      </c>
      <c r="E48" s="73" t="s">
        <v>190</v>
      </c>
      <c r="F48" s="101" t="s">
        <v>498</v>
      </c>
      <c r="G48" s="72" t="s">
        <v>44</v>
      </c>
      <c r="H48" s="74">
        <v>62</v>
      </c>
      <c r="I48" s="87">
        <v>3</v>
      </c>
      <c r="J48" s="76">
        <f t="shared" si="0"/>
        <v>4.8387096774193547E-2</v>
      </c>
      <c r="K48" s="77">
        <v>4</v>
      </c>
      <c r="L48" s="76">
        <f t="shared" si="1"/>
        <v>6.4516129032258063E-2</v>
      </c>
      <c r="M48" s="78">
        <f t="shared" si="2"/>
        <v>-0.33333333333333326</v>
      </c>
      <c r="O48" s="55"/>
      <c r="P48" s="56"/>
      <c r="Q48" s="56"/>
      <c r="R48" s="55"/>
      <c r="S48" s="56"/>
      <c r="T48" s="57"/>
      <c r="U48" s="58"/>
      <c r="V48" s="58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</row>
    <row r="49" spans="1:35" x14ac:dyDescent="0.25">
      <c r="A49" s="70">
        <v>515159</v>
      </c>
      <c r="B49" s="71" t="s">
        <v>68</v>
      </c>
      <c r="C49" s="72" t="s">
        <v>838</v>
      </c>
      <c r="D49" s="72" t="s">
        <v>190</v>
      </c>
      <c r="E49" s="73" t="s">
        <v>190</v>
      </c>
      <c r="F49" s="101" t="s">
        <v>500</v>
      </c>
      <c r="G49" s="72" t="s">
        <v>503</v>
      </c>
      <c r="H49" s="74">
        <v>75</v>
      </c>
      <c r="I49" s="87">
        <v>6</v>
      </c>
      <c r="J49" s="76">
        <f t="shared" si="0"/>
        <v>0.08</v>
      </c>
      <c r="K49" s="77">
        <v>2</v>
      </c>
      <c r="L49" s="76">
        <f t="shared" si="1"/>
        <v>2.6666666666666668E-2</v>
      </c>
      <c r="M49" s="78">
        <f t="shared" si="2"/>
        <v>0.66666666666666674</v>
      </c>
      <c r="O49" s="55"/>
      <c r="P49" s="56"/>
      <c r="Q49" s="56"/>
      <c r="R49" s="55"/>
      <c r="S49" s="56"/>
      <c r="T49" s="57"/>
      <c r="U49" s="58"/>
      <c r="V49" s="58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</row>
    <row r="50" spans="1:35" x14ac:dyDescent="0.25">
      <c r="A50" s="70">
        <v>17638593</v>
      </c>
      <c r="B50" s="71" t="s">
        <v>204</v>
      </c>
      <c r="C50" s="72" t="s">
        <v>839</v>
      </c>
      <c r="D50" s="72" t="s">
        <v>190</v>
      </c>
      <c r="E50" s="73" t="s">
        <v>190</v>
      </c>
      <c r="F50" s="101" t="s">
        <v>497</v>
      </c>
      <c r="G50" s="72" t="s">
        <v>505</v>
      </c>
      <c r="H50" s="74">
        <v>124</v>
      </c>
      <c r="I50" s="87">
        <v>11</v>
      </c>
      <c r="J50" s="76">
        <f t="shared" si="0"/>
        <v>8.8709677419354843E-2</v>
      </c>
      <c r="K50" s="77">
        <v>2</v>
      </c>
      <c r="L50" s="76">
        <f t="shared" si="1"/>
        <v>1.6129032258064516E-2</v>
      </c>
      <c r="M50" s="78">
        <f t="shared" si="2"/>
        <v>0.81818181818181812</v>
      </c>
      <c r="O50" s="55"/>
      <c r="P50" s="56"/>
      <c r="Q50" s="56"/>
      <c r="R50" s="55"/>
      <c r="S50" s="56"/>
      <c r="T50" s="57"/>
      <c r="U50" s="58"/>
      <c r="V50" s="58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</row>
    <row r="51" spans="1:35" x14ac:dyDescent="0.25">
      <c r="A51" s="70">
        <v>161993</v>
      </c>
      <c r="B51" s="71" t="s">
        <v>201</v>
      </c>
      <c r="C51" s="72" t="s">
        <v>840</v>
      </c>
      <c r="D51" s="72" t="s">
        <v>190</v>
      </c>
      <c r="E51" s="73" t="s">
        <v>190</v>
      </c>
      <c r="F51" s="101" t="s">
        <v>497</v>
      </c>
      <c r="G51" s="72" t="s">
        <v>503</v>
      </c>
      <c r="H51" s="74">
        <v>224</v>
      </c>
      <c r="I51" s="87">
        <v>9</v>
      </c>
      <c r="J51" s="76">
        <f t="shared" si="0"/>
        <v>4.0178571428571432E-2</v>
      </c>
      <c r="K51" s="77">
        <v>3</v>
      </c>
      <c r="L51" s="76">
        <f t="shared" si="1"/>
        <v>1.3392857142857142E-2</v>
      </c>
      <c r="M51" s="78">
        <f t="shared" si="2"/>
        <v>0.66666666666666674</v>
      </c>
      <c r="O51" s="55"/>
      <c r="P51" s="56"/>
      <c r="Q51" s="56"/>
      <c r="R51" s="55"/>
      <c r="S51" s="56"/>
      <c r="T51" s="57"/>
      <c r="U51" s="58"/>
      <c r="V51" s="58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</row>
    <row r="52" spans="1:35" x14ac:dyDescent="0.25">
      <c r="A52" s="70">
        <v>588024</v>
      </c>
      <c r="B52" s="71" t="s">
        <v>202</v>
      </c>
      <c r="C52" s="72" t="s">
        <v>841</v>
      </c>
      <c r="D52" s="72" t="s">
        <v>190</v>
      </c>
      <c r="E52" s="73" t="s">
        <v>190</v>
      </c>
      <c r="F52" s="101" t="s">
        <v>498</v>
      </c>
      <c r="G52" s="72" t="s">
        <v>504</v>
      </c>
      <c r="H52" s="74">
        <v>179</v>
      </c>
      <c r="I52" s="87">
        <v>3</v>
      </c>
      <c r="J52" s="76">
        <f t="shared" si="0"/>
        <v>1.6759776536312849E-2</v>
      </c>
      <c r="K52" s="77">
        <v>3</v>
      </c>
      <c r="L52" s="76">
        <f t="shared" si="1"/>
        <v>1.6759776536312849E-2</v>
      </c>
      <c r="M52" s="78">
        <f t="shared" si="2"/>
        <v>0</v>
      </c>
      <c r="O52" s="55"/>
      <c r="P52" s="56"/>
      <c r="Q52" s="56"/>
      <c r="R52" s="55"/>
      <c r="S52" s="56"/>
      <c r="T52" s="57"/>
      <c r="U52" s="58"/>
      <c r="V52" s="58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5" x14ac:dyDescent="0.25">
      <c r="A53" s="70">
        <v>17053668</v>
      </c>
      <c r="B53" s="71" t="s">
        <v>194</v>
      </c>
      <c r="C53" s="72" t="s">
        <v>842</v>
      </c>
      <c r="D53" s="72" t="s">
        <v>190</v>
      </c>
      <c r="E53" s="73" t="s">
        <v>190</v>
      </c>
      <c r="F53" s="101" t="s">
        <v>497</v>
      </c>
      <c r="G53" s="72" t="s">
        <v>503</v>
      </c>
      <c r="H53" s="74">
        <v>182</v>
      </c>
      <c r="I53" s="87">
        <v>13</v>
      </c>
      <c r="J53" s="76">
        <f t="shared" si="0"/>
        <v>7.1428571428571425E-2</v>
      </c>
      <c r="K53" s="77">
        <v>2</v>
      </c>
      <c r="L53" s="76">
        <f t="shared" si="1"/>
        <v>1.098901098901099E-2</v>
      </c>
      <c r="M53" s="78">
        <f t="shared" si="2"/>
        <v>0.84615384615384615</v>
      </c>
      <c r="O53" s="55"/>
      <c r="P53" s="56"/>
      <c r="Q53" s="56"/>
      <c r="R53" s="55"/>
      <c r="S53" s="56"/>
      <c r="T53" s="57"/>
      <c r="U53" s="58"/>
      <c r="V53" s="58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5" x14ac:dyDescent="0.25">
      <c r="A54" s="70">
        <v>37922467</v>
      </c>
      <c r="B54" s="71" t="s">
        <v>203</v>
      </c>
      <c r="C54" s="72" t="s">
        <v>843</v>
      </c>
      <c r="D54" s="72" t="s">
        <v>190</v>
      </c>
      <c r="E54" s="73" t="s">
        <v>190</v>
      </c>
      <c r="F54" s="101" t="s">
        <v>497</v>
      </c>
      <c r="G54" s="72" t="s">
        <v>503</v>
      </c>
      <c r="H54" s="74">
        <v>190</v>
      </c>
      <c r="I54" s="87">
        <v>13</v>
      </c>
      <c r="J54" s="76">
        <f t="shared" si="0"/>
        <v>6.8421052631578952E-2</v>
      </c>
      <c r="K54" s="77">
        <v>6</v>
      </c>
      <c r="L54" s="76">
        <f t="shared" si="1"/>
        <v>3.1578947368421054E-2</v>
      </c>
      <c r="M54" s="78">
        <f t="shared" si="2"/>
        <v>0.53846153846153844</v>
      </c>
      <c r="O54" s="55"/>
      <c r="P54" s="56"/>
      <c r="Q54" s="56"/>
      <c r="R54" s="55"/>
      <c r="S54" s="56"/>
      <c r="T54" s="57"/>
      <c r="U54" s="58"/>
      <c r="V54" s="58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5" x14ac:dyDescent="0.25">
      <c r="A55" s="70">
        <v>161438</v>
      </c>
      <c r="B55" s="71" t="s">
        <v>56</v>
      </c>
      <c r="C55" s="72" t="s">
        <v>844</v>
      </c>
      <c r="D55" s="72" t="s">
        <v>190</v>
      </c>
      <c r="E55" s="73" t="s">
        <v>190</v>
      </c>
      <c r="F55" s="101" t="s">
        <v>501</v>
      </c>
      <c r="G55" s="72" t="s">
        <v>503</v>
      </c>
      <c r="H55" s="74">
        <v>220</v>
      </c>
      <c r="I55" s="87">
        <v>25</v>
      </c>
      <c r="J55" s="76">
        <f t="shared" si="0"/>
        <v>0.11363636363636363</v>
      </c>
      <c r="K55" s="77">
        <v>14</v>
      </c>
      <c r="L55" s="76">
        <f t="shared" si="1"/>
        <v>6.363636363636363E-2</v>
      </c>
      <c r="M55" s="78">
        <f t="shared" si="2"/>
        <v>0.43999999999999995</v>
      </c>
      <c r="O55" s="55"/>
      <c r="P55" s="56"/>
      <c r="Q55" s="56"/>
      <c r="R55" s="55"/>
      <c r="S55" s="56"/>
      <c r="T55" s="57"/>
      <c r="U55" s="58"/>
      <c r="V55" s="58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5" x14ac:dyDescent="0.25">
      <c r="A56" s="70">
        <v>42019427</v>
      </c>
      <c r="B56" s="71" t="s">
        <v>598</v>
      </c>
      <c r="C56" s="72" t="s">
        <v>652</v>
      </c>
      <c r="D56" s="72" t="s">
        <v>190</v>
      </c>
      <c r="E56" s="73" t="s">
        <v>190</v>
      </c>
      <c r="F56" s="101" t="s">
        <v>497</v>
      </c>
      <c r="G56" s="72" t="s">
        <v>44</v>
      </c>
      <c r="H56" s="74">
        <v>61</v>
      </c>
      <c r="I56" s="87">
        <v>3</v>
      </c>
      <c r="J56" s="76">
        <f t="shared" si="0"/>
        <v>4.9180327868852458E-2</v>
      </c>
      <c r="K56" s="77">
        <v>0</v>
      </c>
      <c r="L56" s="76">
        <f>K56/H56</f>
        <v>0</v>
      </c>
      <c r="M56" s="78">
        <f t="shared" si="2"/>
        <v>1</v>
      </c>
      <c r="O56" s="55"/>
      <c r="P56" s="56"/>
      <c r="Q56" s="56"/>
      <c r="R56" s="55"/>
      <c r="S56" s="56"/>
      <c r="T56" s="57"/>
      <c r="U56" s="58"/>
      <c r="V56" s="58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5" x14ac:dyDescent="0.25">
      <c r="A57" s="70">
        <v>607363</v>
      </c>
      <c r="B57" s="71" t="s">
        <v>200</v>
      </c>
      <c r="C57" s="72" t="s">
        <v>845</v>
      </c>
      <c r="D57" s="72" t="s">
        <v>190</v>
      </c>
      <c r="E57" s="73" t="s">
        <v>190</v>
      </c>
      <c r="F57" s="101" t="s">
        <v>497</v>
      </c>
      <c r="G57" s="72" t="s">
        <v>503</v>
      </c>
      <c r="H57" s="74">
        <v>256</v>
      </c>
      <c r="I57" s="87">
        <v>16</v>
      </c>
      <c r="J57" s="76">
        <f t="shared" si="0"/>
        <v>6.25E-2</v>
      </c>
      <c r="K57" s="77">
        <v>4</v>
      </c>
      <c r="L57" s="76">
        <f t="shared" si="1"/>
        <v>1.5625E-2</v>
      </c>
      <c r="M57" s="78">
        <f t="shared" si="2"/>
        <v>0.75</v>
      </c>
      <c r="O57" s="55"/>
      <c r="P57" s="56"/>
      <c r="Q57" s="56"/>
      <c r="R57" s="55"/>
      <c r="S57" s="56"/>
      <c r="T57" s="57"/>
      <c r="U57" s="58"/>
      <c r="V57" s="58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5" x14ac:dyDescent="0.25">
      <c r="A58" s="70">
        <v>17055202</v>
      </c>
      <c r="B58" s="71" t="s">
        <v>58</v>
      </c>
      <c r="C58" s="72" t="s">
        <v>837</v>
      </c>
      <c r="D58" s="72" t="s">
        <v>190</v>
      </c>
      <c r="E58" s="73" t="s">
        <v>190</v>
      </c>
      <c r="F58" s="101" t="s">
        <v>497</v>
      </c>
      <c r="G58" s="72" t="s">
        <v>505</v>
      </c>
      <c r="H58" s="74">
        <v>121</v>
      </c>
      <c r="I58" s="87">
        <v>16</v>
      </c>
      <c r="J58" s="76">
        <f t="shared" si="0"/>
        <v>0.13223140495867769</v>
      </c>
      <c r="K58" s="77">
        <v>3</v>
      </c>
      <c r="L58" s="76">
        <f t="shared" si="1"/>
        <v>2.4793388429752067E-2</v>
      </c>
      <c r="M58" s="78">
        <f t="shared" si="2"/>
        <v>0.8125</v>
      </c>
      <c r="O58" s="55"/>
      <c r="P58" s="56"/>
      <c r="Q58" s="56"/>
      <c r="R58" s="55"/>
      <c r="S58" s="56"/>
      <c r="T58" s="57"/>
      <c r="U58" s="58"/>
      <c r="V58" s="58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5" x14ac:dyDescent="0.25">
      <c r="M59" s="100"/>
      <c r="O59" s="55"/>
      <c r="P59" s="56"/>
      <c r="Q59" s="56"/>
      <c r="R59" s="55"/>
      <c r="S59" s="56"/>
      <c r="T59" s="57"/>
      <c r="U59" s="58"/>
      <c r="V59" s="58"/>
    </row>
    <row r="60" spans="1:35" x14ac:dyDescent="0.25">
      <c r="G60" s="103" t="s">
        <v>507</v>
      </c>
      <c r="H60" s="104">
        <f>SUM(H6:H58)</f>
        <v>8190</v>
      </c>
      <c r="I60" s="104">
        <f>SUM(I6:I58)</f>
        <v>537</v>
      </c>
      <c r="J60" s="65"/>
      <c r="K60" s="104">
        <f>SUM(K6:K58)</f>
        <v>243</v>
      </c>
    </row>
  </sheetData>
  <conditionalFormatting sqref="J51:J58">
    <cfRule type="dataBar" priority="3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{80DD744A-1899-4BE2-A6BC-FAA31E07B330}</x14:id>
        </ext>
      </extLst>
    </cfRule>
  </conditionalFormatting>
  <conditionalFormatting sqref="J6:J58">
    <cfRule type="dataBar" priority="3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{5F335624-26D8-43C6-AFBD-7E819B8D9396}</x14:id>
        </ext>
      </extLst>
    </cfRule>
  </conditionalFormatting>
  <conditionalFormatting sqref="L6:L58">
    <cfRule type="dataBar" priority="3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{B3B373C4-E850-4538-8D4D-A74881C5DF26}</x14:id>
        </ext>
      </extLst>
    </cfRule>
  </conditionalFormatting>
  <conditionalFormatting sqref="A6:A58">
    <cfRule type="duplicateValues" dxfId="7" priority="354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DD744A-1899-4BE2-A6BC-FAA31E07B3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J51:J58</xm:sqref>
        </x14:conditionalFormatting>
        <x14:conditionalFormatting xmlns:xm="http://schemas.microsoft.com/office/excel/2006/main">
          <x14:cfRule type="dataBar" id="{5F335624-26D8-43C6-AFBD-7E819B8D93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J6:J58</xm:sqref>
        </x14:conditionalFormatting>
        <x14:conditionalFormatting xmlns:xm="http://schemas.microsoft.com/office/excel/2006/main">
          <x14:cfRule type="dataBar" id="{B3B373C4-E850-4538-8D4D-A74881C5DF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L6:L58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AE92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85546875" style="35" customWidth="1"/>
    <col min="2" max="2" width="68" customWidth="1"/>
    <col min="3" max="3" width="20.42578125" bestFit="1" customWidth="1"/>
    <col min="4" max="4" width="18" bestFit="1" customWidth="1"/>
    <col min="5" max="5" width="11.85546875" bestFit="1" customWidth="1"/>
    <col min="6" max="6" width="23.85546875" style="35" bestFit="1" customWidth="1"/>
    <col min="7" max="7" width="26" style="35" bestFit="1" customWidth="1"/>
    <col min="8" max="8" width="10.7109375" customWidth="1"/>
    <col min="9" max="9" width="12.7109375" customWidth="1"/>
    <col min="10" max="10" width="9" customWidth="1"/>
    <col min="11" max="11" width="11.7109375" customWidth="1"/>
    <col min="12" max="12" width="9.28515625" customWidth="1"/>
    <col min="13" max="13" width="7.85546875" customWidth="1"/>
  </cols>
  <sheetData>
    <row r="1" spans="1:31" ht="18.75" x14ac:dyDescent="0.3">
      <c r="A1" s="34" t="s">
        <v>207</v>
      </c>
    </row>
    <row r="2" spans="1:31" x14ac:dyDescent="0.25">
      <c r="B2" s="37" t="s">
        <v>538</v>
      </c>
    </row>
    <row r="4" spans="1:31" x14ac:dyDescent="0.25">
      <c r="A4" s="38"/>
    </row>
    <row r="5" spans="1:31" ht="36" x14ac:dyDescent="0.25">
      <c r="A5" s="89" t="s">
        <v>28</v>
      </c>
      <c r="B5" s="89" t="s">
        <v>29</v>
      </c>
      <c r="C5" s="89" t="s">
        <v>30</v>
      </c>
      <c r="D5" s="89" t="s">
        <v>31</v>
      </c>
      <c r="E5" s="89" t="s">
        <v>32</v>
      </c>
      <c r="F5" s="89" t="s">
        <v>33</v>
      </c>
      <c r="G5" s="89" t="s">
        <v>502</v>
      </c>
      <c r="H5" s="90" t="s">
        <v>539</v>
      </c>
      <c r="I5" s="91" t="s">
        <v>540</v>
      </c>
      <c r="J5" s="91" t="s">
        <v>541</v>
      </c>
      <c r="K5" s="92" t="s">
        <v>542</v>
      </c>
      <c r="L5" s="92" t="s">
        <v>543</v>
      </c>
      <c r="M5" s="93" t="s">
        <v>17</v>
      </c>
    </row>
    <row r="6" spans="1:31" x14ac:dyDescent="0.25">
      <c r="A6" s="70">
        <v>42428289</v>
      </c>
      <c r="B6" s="71" t="s">
        <v>609</v>
      </c>
      <c r="C6" s="72" t="s">
        <v>846</v>
      </c>
      <c r="D6" s="72" t="s">
        <v>211</v>
      </c>
      <c r="E6" s="73" t="s">
        <v>208</v>
      </c>
      <c r="F6" s="101" t="s">
        <v>497</v>
      </c>
      <c r="G6" s="72" t="s">
        <v>44</v>
      </c>
      <c r="H6" s="74">
        <v>60</v>
      </c>
      <c r="I6" s="87">
        <v>7</v>
      </c>
      <c r="J6" s="76">
        <f t="shared" ref="J6:J66" si="0">I6/H6</f>
        <v>0.11666666666666667</v>
      </c>
      <c r="K6" s="77">
        <v>4</v>
      </c>
      <c r="L6" s="76">
        <f t="shared" ref="L6:L66" si="1">K6/H6</f>
        <v>6.6666666666666666E-2</v>
      </c>
      <c r="M6" s="78">
        <f t="shared" ref="M6:M66" si="2">IFERROR(1-(K6/I6),"-")</f>
        <v>0.4285714285714286</v>
      </c>
    </row>
    <row r="7" spans="1:31" x14ac:dyDescent="0.25">
      <c r="A7" s="70">
        <v>159026</v>
      </c>
      <c r="B7" s="71" t="s">
        <v>331</v>
      </c>
      <c r="C7" s="72" t="s">
        <v>847</v>
      </c>
      <c r="D7" s="72" t="s">
        <v>210</v>
      </c>
      <c r="E7" s="73" t="s">
        <v>208</v>
      </c>
      <c r="F7" s="101" t="s">
        <v>497</v>
      </c>
      <c r="G7" s="72" t="s">
        <v>503</v>
      </c>
      <c r="H7" s="74">
        <v>37</v>
      </c>
      <c r="I7" s="87">
        <v>0</v>
      </c>
      <c r="J7" s="76">
        <f t="shared" si="0"/>
        <v>0</v>
      </c>
      <c r="K7" s="77">
        <v>1</v>
      </c>
      <c r="L7" s="76">
        <f t="shared" si="1"/>
        <v>2.7027027027027029E-2</v>
      </c>
      <c r="M7" s="78" t="str">
        <f t="shared" si="2"/>
        <v>-</v>
      </c>
    </row>
    <row r="8" spans="1:31" x14ac:dyDescent="0.25">
      <c r="A8" s="70">
        <v>44717</v>
      </c>
      <c r="B8" s="71" t="s">
        <v>330</v>
      </c>
      <c r="C8" s="72" t="s">
        <v>848</v>
      </c>
      <c r="D8" s="72" t="s">
        <v>210</v>
      </c>
      <c r="E8" s="73" t="s">
        <v>208</v>
      </c>
      <c r="F8" s="101" t="s">
        <v>497</v>
      </c>
      <c r="G8" s="72" t="s">
        <v>503</v>
      </c>
      <c r="H8" s="74">
        <v>134</v>
      </c>
      <c r="I8" s="87">
        <v>8</v>
      </c>
      <c r="J8" s="76">
        <f t="shared" si="0"/>
        <v>5.9701492537313432E-2</v>
      </c>
      <c r="K8" s="77">
        <v>7</v>
      </c>
      <c r="L8" s="76">
        <f>K8/H8</f>
        <v>5.2238805970149252E-2</v>
      </c>
      <c r="M8" s="78">
        <f t="shared" si="2"/>
        <v>0.125</v>
      </c>
    </row>
    <row r="9" spans="1:31" x14ac:dyDescent="0.25">
      <c r="A9" s="70">
        <v>37966081</v>
      </c>
      <c r="B9" s="71" t="s">
        <v>327</v>
      </c>
      <c r="C9" s="72" t="s">
        <v>849</v>
      </c>
      <c r="D9" s="72" t="s">
        <v>209</v>
      </c>
      <c r="E9" s="73" t="s">
        <v>208</v>
      </c>
      <c r="F9" s="101" t="s">
        <v>497</v>
      </c>
      <c r="G9" s="72" t="s">
        <v>44</v>
      </c>
      <c r="H9" s="74">
        <v>131</v>
      </c>
      <c r="I9" s="87">
        <v>29</v>
      </c>
      <c r="J9" s="76">
        <f t="shared" si="0"/>
        <v>0.22137404580152673</v>
      </c>
      <c r="K9" s="77">
        <v>17</v>
      </c>
      <c r="L9" s="76">
        <f t="shared" si="1"/>
        <v>0.12977099236641221</v>
      </c>
      <c r="M9" s="78">
        <f t="shared" si="2"/>
        <v>0.41379310344827591</v>
      </c>
    </row>
    <row r="10" spans="1:31" x14ac:dyDescent="0.25">
      <c r="A10" s="70">
        <v>710262043</v>
      </c>
      <c r="B10" s="71" t="s">
        <v>332</v>
      </c>
      <c r="C10" s="72" t="s">
        <v>850</v>
      </c>
      <c r="D10" s="72" t="s">
        <v>208</v>
      </c>
      <c r="E10" s="73" t="s">
        <v>208</v>
      </c>
      <c r="F10" s="101" t="s">
        <v>498</v>
      </c>
      <c r="G10" s="72" t="s">
        <v>504</v>
      </c>
      <c r="H10" s="74">
        <v>38</v>
      </c>
      <c r="I10" s="87">
        <v>3</v>
      </c>
      <c r="J10" s="76">
        <f t="shared" si="0"/>
        <v>7.8947368421052627E-2</v>
      </c>
      <c r="K10" s="77">
        <v>2</v>
      </c>
      <c r="L10" s="76">
        <f t="shared" si="1"/>
        <v>5.2631578947368418E-2</v>
      </c>
      <c r="M10" s="78">
        <f t="shared" si="2"/>
        <v>0.33333333333333337</v>
      </c>
    </row>
    <row r="11" spans="1:31" x14ac:dyDescent="0.25">
      <c r="A11" s="70">
        <v>399965</v>
      </c>
      <c r="B11" s="71" t="s">
        <v>325</v>
      </c>
      <c r="C11" s="72" t="s">
        <v>851</v>
      </c>
      <c r="D11" s="72" t="s">
        <v>208</v>
      </c>
      <c r="E11" s="73" t="s">
        <v>208</v>
      </c>
      <c r="F11" s="101" t="s">
        <v>498</v>
      </c>
      <c r="G11" s="72" t="s">
        <v>503</v>
      </c>
      <c r="H11" s="74">
        <v>199</v>
      </c>
      <c r="I11" s="87">
        <v>1</v>
      </c>
      <c r="J11" s="76">
        <f t="shared" si="0"/>
        <v>5.0251256281407036E-3</v>
      </c>
      <c r="K11" s="77">
        <v>4</v>
      </c>
      <c r="L11" s="76">
        <f t="shared" si="1"/>
        <v>2.0100502512562814E-2</v>
      </c>
      <c r="M11" s="78">
        <f t="shared" si="2"/>
        <v>-3</v>
      </c>
      <c r="N11" s="56"/>
      <c r="O11" s="56"/>
      <c r="P11" s="55"/>
      <c r="Q11" s="56"/>
      <c r="R11" s="57"/>
      <c r="S11" s="58"/>
      <c r="T11" s="58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9"/>
    </row>
    <row r="12" spans="1:31" x14ac:dyDescent="0.25">
      <c r="A12" s="70">
        <v>891592</v>
      </c>
      <c r="B12" s="71" t="s">
        <v>326</v>
      </c>
      <c r="C12" s="72" t="s">
        <v>852</v>
      </c>
      <c r="D12" s="72" t="s">
        <v>208</v>
      </c>
      <c r="E12" s="73" t="s">
        <v>208</v>
      </c>
      <c r="F12" s="101" t="s">
        <v>497</v>
      </c>
      <c r="G12" s="72" t="s">
        <v>503</v>
      </c>
      <c r="H12" s="74">
        <v>223</v>
      </c>
      <c r="I12" s="87">
        <v>29</v>
      </c>
      <c r="J12" s="76">
        <f t="shared" si="0"/>
        <v>0.13004484304932734</v>
      </c>
      <c r="K12" s="77">
        <v>5</v>
      </c>
      <c r="L12" s="76">
        <f t="shared" si="1"/>
        <v>2.2421524663677129E-2</v>
      </c>
      <c r="M12" s="78">
        <f t="shared" si="2"/>
        <v>0.82758620689655171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59"/>
    </row>
    <row r="13" spans="1:31" x14ac:dyDescent="0.25">
      <c r="A13" s="70">
        <v>352233</v>
      </c>
      <c r="B13" s="71" t="s">
        <v>328</v>
      </c>
      <c r="C13" s="72" t="s">
        <v>853</v>
      </c>
      <c r="D13" s="72" t="s">
        <v>208</v>
      </c>
      <c r="E13" s="73" t="s">
        <v>208</v>
      </c>
      <c r="F13" s="101" t="s">
        <v>497</v>
      </c>
      <c r="G13" s="72" t="s">
        <v>503</v>
      </c>
      <c r="H13" s="74">
        <v>115</v>
      </c>
      <c r="I13" s="87">
        <v>7</v>
      </c>
      <c r="J13" s="76">
        <f t="shared" si="0"/>
        <v>6.0869565217391307E-2</v>
      </c>
      <c r="K13" s="77">
        <v>5</v>
      </c>
      <c r="L13" s="76">
        <f t="shared" si="1"/>
        <v>4.3478260869565216E-2</v>
      </c>
      <c r="M13" s="78">
        <f t="shared" si="2"/>
        <v>0.2857142857142857</v>
      </c>
      <c r="N13" s="56"/>
      <c r="O13" s="56"/>
      <c r="P13" s="55"/>
      <c r="Q13" s="56"/>
      <c r="R13" s="57"/>
      <c r="S13" s="58"/>
      <c r="T13" s="58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59"/>
    </row>
    <row r="14" spans="1:31" x14ac:dyDescent="0.25">
      <c r="A14" s="70">
        <v>161357</v>
      </c>
      <c r="B14" s="71" t="s">
        <v>324</v>
      </c>
      <c r="C14" s="72" t="s">
        <v>854</v>
      </c>
      <c r="D14" s="72" t="s">
        <v>208</v>
      </c>
      <c r="E14" s="73" t="s">
        <v>208</v>
      </c>
      <c r="F14" s="101" t="s">
        <v>497</v>
      </c>
      <c r="G14" s="72" t="s">
        <v>503</v>
      </c>
      <c r="H14" s="74">
        <v>263</v>
      </c>
      <c r="I14" s="87">
        <v>22</v>
      </c>
      <c r="J14" s="76">
        <f t="shared" si="0"/>
        <v>8.3650190114068435E-2</v>
      </c>
      <c r="K14" s="77">
        <v>12</v>
      </c>
      <c r="L14" s="76">
        <f t="shared" si="1"/>
        <v>4.5627376425855515E-2</v>
      </c>
      <c r="M14" s="78">
        <f t="shared" si="2"/>
        <v>0.45454545454545459</v>
      </c>
      <c r="N14" s="56"/>
      <c r="O14" s="56"/>
      <c r="P14" s="55"/>
      <c r="Q14" s="56"/>
      <c r="R14" s="57"/>
      <c r="S14" s="58"/>
      <c r="T14" s="58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59"/>
    </row>
    <row r="15" spans="1:31" x14ac:dyDescent="0.25">
      <c r="A15" s="70">
        <v>160199</v>
      </c>
      <c r="B15" s="71" t="s">
        <v>329</v>
      </c>
      <c r="C15" s="72" t="s">
        <v>855</v>
      </c>
      <c r="D15" s="72" t="s">
        <v>208</v>
      </c>
      <c r="E15" s="73" t="s">
        <v>208</v>
      </c>
      <c r="F15" s="101" t="s">
        <v>498</v>
      </c>
      <c r="G15" s="72" t="s">
        <v>503</v>
      </c>
      <c r="H15" s="74">
        <v>88</v>
      </c>
      <c r="I15" s="87">
        <v>3</v>
      </c>
      <c r="J15" s="76">
        <f t="shared" si="0"/>
        <v>3.4090909090909088E-2</v>
      </c>
      <c r="K15" s="77">
        <v>5</v>
      </c>
      <c r="L15" s="76">
        <f t="shared" si="1"/>
        <v>5.6818181818181816E-2</v>
      </c>
      <c r="M15" s="78">
        <f t="shared" si="2"/>
        <v>-0.66666666666666674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59"/>
      <c r="AD15" s="60"/>
      <c r="AE15" s="59"/>
    </row>
    <row r="16" spans="1:31" x14ac:dyDescent="0.25">
      <c r="A16" s="70">
        <v>159042</v>
      </c>
      <c r="B16" s="71" t="s">
        <v>610</v>
      </c>
      <c r="C16" s="72" t="s">
        <v>856</v>
      </c>
      <c r="D16" s="72" t="s">
        <v>212</v>
      </c>
      <c r="E16" s="73" t="s">
        <v>208</v>
      </c>
      <c r="F16" s="101" t="s">
        <v>497</v>
      </c>
      <c r="G16" s="72" t="s">
        <v>503</v>
      </c>
      <c r="H16" s="74">
        <v>54</v>
      </c>
      <c r="I16" s="87">
        <v>2</v>
      </c>
      <c r="J16" s="76">
        <f t="shared" si="0"/>
        <v>3.7037037037037035E-2</v>
      </c>
      <c r="K16" s="77">
        <v>2</v>
      </c>
      <c r="L16" s="76">
        <f t="shared" si="1"/>
        <v>3.7037037037037035E-2</v>
      </c>
      <c r="M16" s="78">
        <f t="shared" si="2"/>
        <v>0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59"/>
      <c r="Y16" s="60"/>
      <c r="Z16" s="60"/>
      <c r="AA16" s="60"/>
      <c r="AB16" s="60"/>
      <c r="AC16" s="59"/>
      <c r="AD16" s="59"/>
      <c r="AE16" s="59"/>
    </row>
    <row r="17" spans="1:31" x14ac:dyDescent="0.25">
      <c r="A17" s="70">
        <v>420191</v>
      </c>
      <c r="B17" s="71" t="s">
        <v>611</v>
      </c>
      <c r="C17" s="72" t="s">
        <v>619</v>
      </c>
      <c r="D17" s="72" t="s">
        <v>213</v>
      </c>
      <c r="E17" s="73" t="s">
        <v>213</v>
      </c>
      <c r="F17" s="101" t="s">
        <v>497</v>
      </c>
      <c r="G17" s="72" t="s">
        <v>503</v>
      </c>
      <c r="H17" s="74">
        <v>105</v>
      </c>
      <c r="I17" s="87">
        <v>12</v>
      </c>
      <c r="J17" s="76">
        <f t="shared" si="0"/>
        <v>0.11428571428571428</v>
      </c>
      <c r="K17" s="77">
        <v>0</v>
      </c>
      <c r="L17" s="76">
        <f t="shared" si="1"/>
        <v>0</v>
      </c>
      <c r="M17" s="78">
        <f t="shared" si="2"/>
        <v>1</v>
      </c>
      <c r="N17" s="56"/>
      <c r="O17" s="56"/>
      <c r="P17" s="55"/>
      <c r="Q17" s="56"/>
      <c r="R17" s="57"/>
      <c r="S17" s="58"/>
      <c r="T17" s="58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</row>
    <row r="18" spans="1:31" x14ac:dyDescent="0.25">
      <c r="A18" s="70">
        <v>36112313</v>
      </c>
      <c r="B18" s="71" t="s">
        <v>612</v>
      </c>
      <c r="C18" s="72" t="s">
        <v>620</v>
      </c>
      <c r="D18" s="72" t="s">
        <v>213</v>
      </c>
      <c r="E18" s="73" t="s">
        <v>213</v>
      </c>
      <c r="F18" s="101" t="s">
        <v>498</v>
      </c>
      <c r="G18" s="72" t="s">
        <v>504</v>
      </c>
      <c r="H18" s="74">
        <v>13</v>
      </c>
      <c r="I18" s="87">
        <v>0</v>
      </c>
      <c r="J18" s="76">
        <f t="shared" si="0"/>
        <v>0</v>
      </c>
      <c r="K18" s="77">
        <v>0</v>
      </c>
      <c r="L18" s="76">
        <f t="shared" si="1"/>
        <v>0</v>
      </c>
      <c r="M18" s="78" t="str">
        <f t="shared" si="2"/>
        <v>-</v>
      </c>
      <c r="N18" s="56"/>
      <c r="O18" s="56"/>
      <c r="P18" s="55"/>
      <c r="Q18" s="56"/>
      <c r="R18" s="57"/>
      <c r="S18" s="58"/>
      <c r="T18" s="58"/>
      <c r="U18" s="60"/>
      <c r="V18" s="59"/>
      <c r="W18" s="60"/>
      <c r="X18" s="59"/>
      <c r="Y18" s="59"/>
      <c r="Z18" s="59"/>
      <c r="AA18" s="59"/>
      <c r="AB18" s="59"/>
      <c r="AC18" s="59"/>
      <c r="AD18" s="59"/>
      <c r="AE18" s="59"/>
    </row>
    <row r="19" spans="1:31" x14ac:dyDescent="0.25">
      <c r="A19" s="70">
        <v>161934</v>
      </c>
      <c r="B19" s="71" t="s">
        <v>53</v>
      </c>
      <c r="C19" s="72" t="s">
        <v>857</v>
      </c>
      <c r="D19" s="72" t="s">
        <v>213</v>
      </c>
      <c r="E19" s="73" t="s">
        <v>213</v>
      </c>
      <c r="F19" s="101" t="s">
        <v>497</v>
      </c>
      <c r="G19" s="72" t="s">
        <v>503</v>
      </c>
      <c r="H19" s="74">
        <v>94</v>
      </c>
      <c r="I19" s="87">
        <v>5</v>
      </c>
      <c r="J19" s="76">
        <f t="shared" si="0"/>
        <v>5.3191489361702128E-2</v>
      </c>
      <c r="K19" s="77">
        <v>5</v>
      </c>
      <c r="L19" s="76">
        <f t="shared" si="1"/>
        <v>5.3191489361702128E-2</v>
      </c>
      <c r="M19" s="78">
        <f t="shared" si="2"/>
        <v>0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1:31" x14ac:dyDescent="0.25">
      <c r="A20" s="70">
        <v>160211</v>
      </c>
      <c r="B20" s="71" t="s">
        <v>333</v>
      </c>
      <c r="C20" s="72" t="s">
        <v>858</v>
      </c>
      <c r="D20" s="72" t="s">
        <v>213</v>
      </c>
      <c r="E20" s="73" t="s">
        <v>213</v>
      </c>
      <c r="F20" s="101" t="s">
        <v>498</v>
      </c>
      <c r="G20" s="72" t="s">
        <v>503</v>
      </c>
      <c r="H20" s="74">
        <v>279</v>
      </c>
      <c r="I20" s="87">
        <v>3</v>
      </c>
      <c r="J20" s="76">
        <f t="shared" si="0"/>
        <v>1.0752688172043012E-2</v>
      </c>
      <c r="K20" s="77">
        <v>7</v>
      </c>
      <c r="L20" s="76">
        <f t="shared" si="1"/>
        <v>2.5089605734767026E-2</v>
      </c>
      <c r="M20" s="78">
        <f>IFERROR(1-(K20/I20),"-")</f>
        <v>-1.3333333333333335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1:31" x14ac:dyDescent="0.25">
      <c r="A21" s="70">
        <v>162353</v>
      </c>
      <c r="B21" s="71" t="s">
        <v>171</v>
      </c>
      <c r="C21" s="72" t="s">
        <v>859</v>
      </c>
      <c r="D21" s="72" t="s">
        <v>213</v>
      </c>
      <c r="E21" s="73" t="s">
        <v>213</v>
      </c>
      <c r="F21" s="101" t="s">
        <v>497</v>
      </c>
      <c r="G21" s="72" t="s">
        <v>503</v>
      </c>
      <c r="H21" s="74">
        <v>53</v>
      </c>
      <c r="I21" s="87">
        <v>12</v>
      </c>
      <c r="J21" s="76">
        <f t="shared" si="0"/>
        <v>0.22641509433962265</v>
      </c>
      <c r="K21" s="77">
        <v>2</v>
      </c>
      <c r="L21" s="76">
        <f t="shared" si="1"/>
        <v>3.7735849056603772E-2</v>
      </c>
      <c r="M21" s="78">
        <f t="shared" si="2"/>
        <v>0.83333333333333337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1:31" x14ac:dyDescent="0.25">
      <c r="A22" s="70">
        <v>893315</v>
      </c>
      <c r="B22" s="71" t="s">
        <v>336</v>
      </c>
      <c r="C22" s="72" t="s">
        <v>860</v>
      </c>
      <c r="D22" s="72" t="s">
        <v>213</v>
      </c>
      <c r="E22" s="73" t="s">
        <v>213</v>
      </c>
      <c r="F22" s="101" t="s">
        <v>497</v>
      </c>
      <c r="G22" s="72" t="s">
        <v>503</v>
      </c>
      <c r="H22" s="74">
        <v>141</v>
      </c>
      <c r="I22" s="87">
        <v>15</v>
      </c>
      <c r="J22" s="76">
        <f t="shared" si="0"/>
        <v>0.10638297872340426</v>
      </c>
      <c r="K22" s="77">
        <v>4</v>
      </c>
      <c r="L22" s="76">
        <f t="shared" si="1"/>
        <v>2.8368794326241134E-2</v>
      </c>
      <c r="M22" s="78">
        <f t="shared" si="2"/>
        <v>0.73333333333333339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</row>
    <row r="23" spans="1:31" x14ac:dyDescent="0.25">
      <c r="A23" s="70">
        <v>710262019</v>
      </c>
      <c r="B23" s="71" t="s">
        <v>339</v>
      </c>
      <c r="C23" s="72" t="s">
        <v>861</v>
      </c>
      <c r="D23" s="72" t="s">
        <v>213</v>
      </c>
      <c r="E23" s="73" t="s">
        <v>213</v>
      </c>
      <c r="F23" s="101" t="s">
        <v>498</v>
      </c>
      <c r="G23" s="72" t="s">
        <v>504</v>
      </c>
      <c r="H23" s="74">
        <v>53</v>
      </c>
      <c r="I23" s="87">
        <v>1</v>
      </c>
      <c r="J23" s="76">
        <f t="shared" si="0"/>
        <v>1.8867924528301886E-2</v>
      </c>
      <c r="K23" s="77">
        <v>1</v>
      </c>
      <c r="L23" s="76">
        <f t="shared" si="1"/>
        <v>1.8867924528301886E-2</v>
      </c>
      <c r="M23" s="78">
        <f t="shared" si="2"/>
        <v>0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</row>
    <row r="24" spans="1:31" x14ac:dyDescent="0.25">
      <c r="A24" s="70">
        <v>352098</v>
      </c>
      <c r="B24" s="71" t="s">
        <v>334</v>
      </c>
      <c r="C24" s="72" t="s">
        <v>862</v>
      </c>
      <c r="D24" s="72" t="s">
        <v>213</v>
      </c>
      <c r="E24" s="73" t="s">
        <v>213</v>
      </c>
      <c r="F24" s="101" t="s">
        <v>497</v>
      </c>
      <c r="G24" s="72" t="s">
        <v>503</v>
      </c>
      <c r="H24" s="74">
        <v>166</v>
      </c>
      <c r="I24" s="87">
        <v>37</v>
      </c>
      <c r="J24" s="76">
        <f t="shared" si="0"/>
        <v>0.22289156626506024</v>
      </c>
      <c r="K24" s="77">
        <v>17</v>
      </c>
      <c r="L24" s="76">
        <f t="shared" si="1"/>
        <v>0.10240963855421686</v>
      </c>
      <c r="M24" s="78">
        <f t="shared" si="2"/>
        <v>0.54054054054054057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</row>
    <row r="25" spans="1:31" x14ac:dyDescent="0.25">
      <c r="A25" s="70">
        <v>162795</v>
      </c>
      <c r="B25" s="71" t="s">
        <v>89</v>
      </c>
      <c r="C25" s="72" t="s">
        <v>863</v>
      </c>
      <c r="D25" s="72" t="s">
        <v>213</v>
      </c>
      <c r="E25" s="73" t="s">
        <v>213</v>
      </c>
      <c r="F25" s="101" t="s">
        <v>497</v>
      </c>
      <c r="G25" s="72" t="s">
        <v>503</v>
      </c>
      <c r="H25" s="74">
        <v>132</v>
      </c>
      <c r="I25" s="87">
        <v>9</v>
      </c>
      <c r="J25" s="76">
        <f t="shared" si="0"/>
        <v>6.8181818181818177E-2</v>
      </c>
      <c r="K25" s="77">
        <v>4</v>
      </c>
      <c r="L25" s="76">
        <f t="shared" si="1"/>
        <v>3.0303030303030304E-2</v>
      </c>
      <c r="M25" s="78">
        <f t="shared" si="2"/>
        <v>0.55555555555555558</v>
      </c>
      <c r="N25" s="56"/>
      <c r="O25" s="56"/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</row>
    <row r="26" spans="1:31" x14ac:dyDescent="0.25">
      <c r="A26" s="70">
        <v>17053889</v>
      </c>
      <c r="B26" s="71" t="s">
        <v>338</v>
      </c>
      <c r="C26" s="72" t="s">
        <v>864</v>
      </c>
      <c r="D26" s="72" t="s">
        <v>213</v>
      </c>
      <c r="E26" s="73" t="s">
        <v>213</v>
      </c>
      <c r="F26" s="101" t="s">
        <v>501</v>
      </c>
      <c r="G26" s="72" t="s">
        <v>503</v>
      </c>
      <c r="H26" s="74">
        <v>71</v>
      </c>
      <c r="I26" s="87">
        <v>18</v>
      </c>
      <c r="J26" s="76">
        <f t="shared" si="0"/>
        <v>0.25352112676056338</v>
      </c>
      <c r="K26" s="77">
        <v>7</v>
      </c>
      <c r="L26" s="76">
        <f t="shared" si="1"/>
        <v>9.8591549295774641E-2</v>
      </c>
      <c r="M26" s="78">
        <f t="shared" si="2"/>
        <v>0.61111111111111116</v>
      </c>
      <c r="N26" s="56"/>
      <c r="O26" s="56"/>
      <c r="P26" s="55"/>
      <c r="Q26" s="56"/>
      <c r="R26" s="57"/>
      <c r="S26" s="58"/>
      <c r="T26" s="58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9"/>
    </row>
    <row r="27" spans="1:31" x14ac:dyDescent="0.25">
      <c r="A27" s="70">
        <v>17050308</v>
      </c>
      <c r="B27" s="71" t="s">
        <v>107</v>
      </c>
      <c r="C27" s="72" t="s">
        <v>865</v>
      </c>
      <c r="D27" s="72" t="s">
        <v>214</v>
      </c>
      <c r="E27" s="73" t="s">
        <v>213</v>
      </c>
      <c r="F27" s="101" t="s">
        <v>497</v>
      </c>
      <c r="G27" s="72" t="s">
        <v>503</v>
      </c>
      <c r="H27" s="74">
        <v>116</v>
      </c>
      <c r="I27" s="87">
        <v>8</v>
      </c>
      <c r="J27" s="76">
        <f t="shared" si="0"/>
        <v>6.8965517241379309E-2</v>
      </c>
      <c r="K27" s="77">
        <v>2</v>
      </c>
      <c r="L27" s="76">
        <f t="shared" si="1"/>
        <v>1.7241379310344827E-2</v>
      </c>
      <c r="M27" s="78">
        <f t="shared" si="2"/>
        <v>0.75</v>
      </c>
      <c r="N27" s="56"/>
      <c r="O27" s="56"/>
      <c r="P27" s="55"/>
      <c r="Q27" s="56"/>
      <c r="R27" s="57"/>
      <c r="S27" s="58"/>
      <c r="T27" s="58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59"/>
    </row>
    <row r="28" spans="1:31" x14ac:dyDescent="0.25">
      <c r="A28" s="70">
        <v>47147</v>
      </c>
      <c r="B28" s="71" t="s">
        <v>37</v>
      </c>
      <c r="C28" s="72" t="s">
        <v>866</v>
      </c>
      <c r="D28" s="72" t="s">
        <v>215</v>
      </c>
      <c r="E28" s="73" t="s">
        <v>213</v>
      </c>
      <c r="F28" s="101" t="s">
        <v>498</v>
      </c>
      <c r="G28" s="72" t="s">
        <v>503</v>
      </c>
      <c r="H28" s="74">
        <v>29</v>
      </c>
      <c r="I28" s="87">
        <v>2</v>
      </c>
      <c r="J28" s="76">
        <f t="shared" si="0"/>
        <v>6.8965517241379309E-2</v>
      </c>
      <c r="K28" s="77">
        <v>2</v>
      </c>
      <c r="L28" s="76">
        <f t="shared" si="1"/>
        <v>6.8965517241379309E-2</v>
      </c>
      <c r="M28" s="78">
        <f t="shared" si="2"/>
        <v>0</v>
      </c>
      <c r="N28" s="56"/>
      <c r="O28" s="56"/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59"/>
      <c r="AA28" s="60"/>
      <c r="AB28" s="59"/>
      <c r="AC28" s="60"/>
      <c r="AD28" s="60"/>
      <c r="AE28" s="59"/>
    </row>
    <row r="29" spans="1:31" x14ac:dyDescent="0.25">
      <c r="A29" s="70">
        <v>17050111</v>
      </c>
      <c r="B29" s="71" t="s">
        <v>340</v>
      </c>
      <c r="C29" s="72" t="s">
        <v>866</v>
      </c>
      <c r="D29" s="72" t="s">
        <v>215</v>
      </c>
      <c r="E29" s="73" t="s">
        <v>213</v>
      </c>
      <c r="F29" s="101" t="s">
        <v>498</v>
      </c>
      <c r="G29" s="72" t="s">
        <v>503</v>
      </c>
      <c r="H29" s="74">
        <v>44</v>
      </c>
      <c r="I29" s="87">
        <v>5</v>
      </c>
      <c r="J29" s="76">
        <f t="shared" si="0"/>
        <v>0.11363636363636363</v>
      </c>
      <c r="K29" s="77">
        <v>3</v>
      </c>
      <c r="L29" s="76">
        <f t="shared" si="1"/>
        <v>6.8181818181818177E-2</v>
      </c>
      <c r="M29" s="78">
        <f t="shared" si="2"/>
        <v>0.4</v>
      </c>
      <c r="N29" s="56"/>
      <c r="O29" s="56"/>
      <c r="P29" s="55"/>
      <c r="Q29" s="56"/>
      <c r="R29" s="57"/>
      <c r="S29" s="58"/>
      <c r="T29" s="58"/>
      <c r="U29" s="60"/>
      <c r="V29" s="60"/>
      <c r="W29" s="60"/>
      <c r="X29" s="60"/>
      <c r="Y29" s="59"/>
      <c r="Z29" s="59"/>
      <c r="AA29" s="60"/>
      <c r="AB29" s="59"/>
      <c r="AC29" s="60"/>
      <c r="AD29" s="60"/>
      <c r="AE29" s="59"/>
    </row>
    <row r="30" spans="1:31" x14ac:dyDescent="0.25">
      <c r="A30" s="70">
        <v>710261993</v>
      </c>
      <c r="B30" s="71" t="s">
        <v>613</v>
      </c>
      <c r="C30" s="72" t="s">
        <v>867</v>
      </c>
      <c r="D30" s="72" t="s">
        <v>215</v>
      </c>
      <c r="E30" s="73" t="s">
        <v>213</v>
      </c>
      <c r="F30" s="101" t="s">
        <v>498</v>
      </c>
      <c r="G30" s="72" t="s">
        <v>504</v>
      </c>
      <c r="H30" s="74">
        <v>36</v>
      </c>
      <c r="I30" s="87">
        <v>2</v>
      </c>
      <c r="J30" s="76">
        <f t="shared" si="0"/>
        <v>5.5555555555555552E-2</v>
      </c>
      <c r="K30" s="77">
        <v>3</v>
      </c>
      <c r="L30" s="76">
        <f t="shared" si="1"/>
        <v>8.3333333333333329E-2</v>
      </c>
      <c r="M30" s="78">
        <f t="shared" si="2"/>
        <v>-0.5</v>
      </c>
      <c r="N30" s="56"/>
      <c r="O30" s="56"/>
      <c r="P30" s="55"/>
      <c r="Q30" s="56"/>
      <c r="R30" s="57"/>
      <c r="S30" s="58"/>
      <c r="T30" s="58"/>
      <c r="U30" s="60"/>
      <c r="V30" s="60"/>
      <c r="W30" s="59"/>
      <c r="X30" s="60"/>
      <c r="Y30" s="59"/>
      <c r="Z30" s="59"/>
      <c r="AA30" s="59"/>
      <c r="AB30" s="59"/>
      <c r="AC30" s="60"/>
      <c r="AD30" s="59"/>
      <c r="AE30" s="59"/>
    </row>
    <row r="31" spans="1:31" x14ac:dyDescent="0.25">
      <c r="A31" s="70">
        <v>399388</v>
      </c>
      <c r="B31" s="71" t="s">
        <v>337</v>
      </c>
      <c r="C31" s="72" t="s">
        <v>868</v>
      </c>
      <c r="D31" s="72" t="s">
        <v>215</v>
      </c>
      <c r="E31" s="73" t="s">
        <v>213</v>
      </c>
      <c r="F31" s="101" t="s">
        <v>497</v>
      </c>
      <c r="G31" s="72" t="s">
        <v>503</v>
      </c>
      <c r="H31" s="74">
        <v>98</v>
      </c>
      <c r="I31" s="87">
        <v>14</v>
      </c>
      <c r="J31" s="76">
        <f t="shared" si="0"/>
        <v>0.14285714285714285</v>
      </c>
      <c r="K31" s="77">
        <v>11</v>
      </c>
      <c r="L31" s="76">
        <f t="shared" si="1"/>
        <v>0.11224489795918367</v>
      </c>
      <c r="M31" s="78">
        <f t="shared" si="2"/>
        <v>0.2142857142857143</v>
      </c>
      <c r="N31" s="56"/>
      <c r="O31" s="56"/>
      <c r="P31" s="55"/>
      <c r="Q31" s="56"/>
      <c r="R31" s="57"/>
      <c r="S31" s="58"/>
      <c r="T31" s="58"/>
      <c r="U31" s="60"/>
      <c r="V31" s="60"/>
      <c r="W31" s="59"/>
      <c r="X31" s="59"/>
      <c r="Y31" s="59"/>
      <c r="Z31" s="59"/>
      <c r="AA31" s="59"/>
      <c r="AB31" s="59"/>
      <c r="AC31" s="60"/>
      <c r="AD31" s="59"/>
      <c r="AE31" s="59"/>
    </row>
    <row r="32" spans="1:31" x14ac:dyDescent="0.25">
      <c r="A32" s="70">
        <v>160504</v>
      </c>
      <c r="B32" s="71" t="s">
        <v>341</v>
      </c>
      <c r="C32" s="72" t="s">
        <v>869</v>
      </c>
      <c r="D32" s="72" t="s">
        <v>216</v>
      </c>
      <c r="E32" s="73" t="s">
        <v>213</v>
      </c>
      <c r="F32" s="101" t="s">
        <v>498</v>
      </c>
      <c r="G32" s="72" t="s">
        <v>503</v>
      </c>
      <c r="H32" s="74">
        <v>37</v>
      </c>
      <c r="I32" s="87">
        <v>3</v>
      </c>
      <c r="J32" s="76">
        <f t="shared" si="0"/>
        <v>8.1081081081081086E-2</v>
      </c>
      <c r="K32" s="77">
        <v>2</v>
      </c>
      <c r="L32" s="76">
        <f t="shared" si="1"/>
        <v>5.4054054054054057E-2</v>
      </c>
      <c r="M32" s="78">
        <f t="shared" si="2"/>
        <v>0.33333333333333337</v>
      </c>
      <c r="N32" s="56"/>
      <c r="O32" s="56"/>
      <c r="P32" s="55"/>
      <c r="Q32" s="56"/>
      <c r="R32" s="57"/>
      <c r="S32" s="58"/>
      <c r="T32" s="58"/>
      <c r="U32" s="60"/>
      <c r="V32" s="59"/>
      <c r="W32" s="59"/>
      <c r="X32" s="59"/>
      <c r="Y32" s="59"/>
      <c r="Z32" s="59"/>
      <c r="AA32" s="59"/>
      <c r="AB32" s="59"/>
      <c r="AC32" s="59"/>
      <c r="AD32" s="59"/>
      <c r="AE32" s="59"/>
    </row>
    <row r="33" spans="1:31" x14ac:dyDescent="0.25">
      <c r="A33" s="70">
        <v>37858131</v>
      </c>
      <c r="B33" s="71" t="s">
        <v>351</v>
      </c>
      <c r="C33" s="72" t="s">
        <v>870</v>
      </c>
      <c r="D33" s="72" t="s">
        <v>219</v>
      </c>
      <c r="E33" s="73" t="s">
        <v>217</v>
      </c>
      <c r="F33" s="101" t="s">
        <v>497</v>
      </c>
      <c r="G33" s="72" t="s">
        <v>44</v>
      </c>
      <c r="H33" s="74">
        <v>10</v>
      </c>
      <c r="I33" s="87">
        <v>1</v>
      </c>
      <c r="J33" s="76">
        <f t="shared" si="0"/>
        <v>0.1</v>
      </c>
      <c r="K33" s="77">
        <v>1</v>
      </c>
      <c r="L33" s="76">
        <f t="shared" si="1"/>
        <v>0.1</v>
      </c>
      <c r="M33" s="78">
        <f t="shared" si="2"/>
        <v>0</v>
      </c>
      <c r="N33" s="56"/>
      <c r="O33" s="56"/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</row>
    <row r="34" spans="1:31" x14ac:dyDescent="0.25">
      <c r="A34" s="70">
        <v>37854950</v>
      </c>
      <c r="B34" s="71" t="s">
        <v>348</v>
      </c>
      <c r="C34" s="72" t="s">
        <v>871</v>
      </c>
      <c r="D34" s="72" t="s">
        <v>217</v>
      </c>
      <c r="E34" s="73" t="s">
        <v>217</v>
      </c>
      <c r="F34" s="101" t="s">
        <v>497</v>
      </c>
      <c r="G34" s="72" t="s">
        <v>44</v>
      </c>
      <c r="H34" s="74">
        <v>76</v>
      </c>
      <c r="I34" s="87">
        <v>4</v>
      </c>
      <c r="J34" s="76">
        <f t="shared" si="0"/>
        <v>5.2631578947368418E-2</v>
      </c>
      <c r="K34" s="77">
        <v>2</v>
      </c>
      <c r="L34" s="76">
        <f t="shared" si="1"/>
        <v>2.6315789473684209E-2</v>
      </c>
      <c r="M34" s="78">
        <f t="shared" si="2"/>
        <v>0.5</v>
      </c>
      <c r="N34" s="56"/>
      <c r="O34" s="56"/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</row>
    <row r="35" spans="1:31" x14ac:dyDescent="0.25">
      <c r="A35" s="70">
        <v>161942</v>
      </c>
      <c r="B35" s="71" t="s">
        <v>53</v>
      </c>
      <c r="C35" s="72" t="s">
        <v>872</v>
      </c>
      <c r="D35" s="72" t="s">
        <v>217</v>
      </c>
      <c r="E35" s="73" t="s">
        <v>217</v>
      </c>
      <c r="F35" s="101" t="s">
        <v>497</v>
      </c>
      <c r="G35" s="72" t="s">
        <v>503</v>
      </c>
      <c r="H35" s="74">
        <v>179</v>
      </c>
      <c r="I35" s="87">
        <v>6</v>
      </c>
      <c r="J35" s="76">
        <f t="shared" si="0"/>
        <v>3.3519553072625698E-2</v>
      </c>
      <c r="K35" s="77">
        <v>2</v>
      </c>
      <c r="L35" s="76">
        <f t="shared" si="1"/>
        <v>1.11731843575419E-2</v>
      </c>
      <c r="M35" s="78">
        <f t="shared" si="2"/>
        <v>0.66666666666666674</v>
      </c>
      <c r="N35" s="56"/>
      <c r="O35" s="56"/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</row>
    <row r="36" spans="1:31" x14ac:dyDescent="0.25">
      <c r="A36" s="70">
        <v>161373</v>
      </c>
      <c r="B36" s="71" t="s">
        <v>343</v>
      </c>
      <c r="C36" s="72" t="s">
        <v>873</v>
      </c>
      <c r="D36" s="72" t="s">
        <v>217</v>
      </c>
      <c r="E36" s="73" t="s">
        <v>217</v>
      </c>
      <c r="F36" s="101" t="s">
        <v>497</v>
      </c>
      <c r="G36" s="72" t="s">
        <v>503</v>
      </c>
      <c r="H36" s="74">
        <v>241</v>
      </c>
      <c r="I36" s="87">
        <v>15</v>
      </c>
      <c r="J36" s="76">
        <f t="shared" si="0"/>
        <v>6.2240663900414939E-2</v>
      </c>
      <c r="K36" s="77">
        <v>4</v>
      </c>
      <c r="L36" s="76">
        <f t="shared" si="1"/>
        <v>1.6597510373443983E-2</v>
      </c>
      <c r="M36" s="78">
        <f t="shared" si="2"/>
        <v>0.73333333333333339</v>
      </c>
      <c r="N36" s="56"/>
      <c r="O36" s="56"/>
      <c r="P36" s="55"/>
      <c r="Q36" s="56"/>
      <c r="R36" s="57"/>
      <c r="S36" s="58"/>
      <c r="T36" s="58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9"/>
    </row>
    <row r="37" spans="1:31" x14ac:dyDescent="0.25">
      <c r="A37" s="70">
        <v>17054222</v>
      </c>
      <c r="B37" s="71" t="s">
        <v>345</v>
      </c>
      <c r="C37" s="72" t="s">
        <v>874</v>
      </c>
      <c r="D37" s="72" t="s">
        <v>217</v>
      </c>
      <c r="E37" s="73" t="s">
        <v>217</v>
      </c>
      <c r="F37" s="101" t="s">
        <v>497</v>
      </c>
      <c r="G37" s="72" t="s">
        <v>503</v>
      </c>
      <c r="H37" s="74">
        <v>140</v>
      </c>
      <c r="I37" s="87">
        <v>16</v>
      </c>
      <c r="J37" s="76">
        <f t="shared" si="0"/>
        <v>0.11428571428571428</v>
      </c>
      <c r="K37" s="77">
        <v>7</v>
      </c>
      <c r="L37" s="76">
        <f t="shared" si="1"/>
        <v>0.05</v>
      </c>
      <c r="M37" s="78">
        <f t="shared" si="2"/>
        <v>0.5625</v>
      </c>
      <c r="N37" s="56"/>
      <c r="O37" s="56"/>
      <c r="P37" s="55"/>
      <c r="Q37" s="56"/>
      <c r="R37" s="57"/>
      <c r="S37" s="58"/>
      <c r="T37" s="58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59"/>
    </row>
    <row r="38" spans="1:31" x14ac:dyDescent="0.25">
      <c r="A38" s="70">
        <v>596868</v>
      </c>
      <c r="B38" s="71" t="s">
        <v>336</v>
      </c>
      <c r="C38" s="72" t="s">
        <v>875</v>
      </c>
      <c r="D38" s="72" t="s">
        <v>217</v>
      </c>
      <c r="E38" s="73" t="s">
        <v>217</v>
      </c>
      <c r="F38" s="101" t="s">
        <v>497</v>
      </c>
      <c r="G38" s="72" t="s">
        <v>503</v>
      </c>
      <c r="H38" s="74">
        <v>231</v>
      </c>
      <c r="I38" s="87">
        <v>17</v>
      </c>
      <c r="J38" s="76">
        <f t="shared" si="0"/>
        <v>7.3593073593073599E-2</v>
      </c>
      <c r="K38" s="77">
        <v>13</v>
      </c>
      <c r="L38" s="76">
        <f t="shared" si="1"/>
        <v>5.627705627705628E-2</v>
      </c>
      <c r="M38" s="78">
        <f t="shared" si="2"/>
        <v>0.23529411764705888</v>
      </c>
      <c r="N38" s="56"/>
      <c r="O38" s="56"/>
      <c r="P38" s="55"/>
      <c r="Q38" s="56"/>
      <c r="R38" s="57"/>
      <c r="S38" s="58"/>
      <c r="T38" s="58"/>
      <c r="U38" s="59"/>
      <c r="V38" s="60"/>
      <c r="W38" s="59"/>
      <c r="X38" s="60"/>
      <c r="Y38" s="59"/>
      <c r="Z38" s="60"/>
      <c r="AA38" s="60"/>
      <c r="AB38" s="60"/>
      <c r="AC38" s="60"/>
      <c r="AD38" s="59"/>
      <c r="AE38" s="59"/>
    </row>
    <row r="39" spans="1:31" x14ac:dyDescent="0.25">
      <c r="A39" s="70">
        <v>162370</v>
      </c>
      <c r="B39" s="71" t="s">
        <v>342</v>
      </c>
      <c r="C39" s="72" t="s">
        <v>876</v>
      </c>
      <c r="D39" s="72" t="s">
        <v>217</v>
      </c>
      <c r="E39" s="73" t="s">
        <v>217</v>
      </c>
      <c r="F39" s="101" t="s">
        <v>497</v>
      </c>
      <c r="G39" s="72" t="s">
        <v>503</v>
      </c>
      <c r="H39" s="74">
        <v>220</v>
      </c>
      <c r="I39" s="87">
        <v>22</v>
      </c>
      <c r="J39" s="76">
        <f t="shared" si="0"/>
        <v>0.1</v>
      </c>
      <c r="K39" s="77">
        <v>9</v>
      </c>
      <c r="L39" s="76">
        <f t="shared" si="1"/>
        <v>4.0909090909090909E-2</v>
      </c>
      <c r="M39" s="78">
        <f t="shared" si="2"/>
        <v>0.59090909090909083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60"/>
      <c r="Y39" s="59"/>
      <c r="Z39" s="59"/>
      <c r="AA39" s="59"/>
      <c r="AB39" s="60"/>
      <c r="AC39" s="59"/>
      <c r="AD39" s="59"/>
      <c r="AE39" s="59"/>
    </row>
    <row r="40" spans="1:31" x14ac:dyDescent="0.25">
      <c r="A40" s="70">
        <v>710261977</v>
      </c>
      <c r="B40" s="71" t="s">
        <v>344</v>
      </c>
      <c r="C40" s="72" t="s">
        <v>877</v>
      </c>
      <c r="D40" s="72" t="s">
        <v>217</v>
      </c>
      <c r="E40" s="73" t="s">
        <v>217</v>
      </c>
      <c r="F40" s="101" t="s">
        <v>498</v>
      </c>
      <c r="G40" s="72" t="s">
        <v>504</v>
      </c>
      <c r="H40" s="74">
        <v>188</v>
      </c>
      <c r="I40" s="87">
        <v>1</v>
      </c>
      <c r="J40" s="76">
        <f t="shared" si="0"/>
        <v>5.3191489361702126E-3</v>
      </c>
      <c r="K40" s="77">
        <v>2</v>
      </c>
      <c r="L40" s="76">
        <f t="shared" si="1"/>
        <v>1.0638297872340425E-2</v>
      </c>
      <c r="M40" s="78">
        <f t="shared" si="2"/>
        <v>-1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</row>
    <row r="41" spans="1:31" x14ac:dyDescent="0.25">
      <c r="A41" s="70">
        <v>607321</v>
      </c>
      <c r="B41" s="71" t="s">
        <v>47</v>
      </c>
      <c r="C41" s="72" t="s">
        <v>878</v>
      </c>
      <c r="D41" s="72" t="s">
        <v>217</v>
      </c>
      <c r="E41" s="73" t="s">
        <v>217</v>
      </c>
      <c r="F41" s="101" t="s">
        <v>497</v>
      </c>
      <c r="G41" s="72" t="s">
        <v>503</v>
      </c>
      <c r="H41" s="74">
        <v>166</v>
      </c>
      <c r="I41" s="87">
        <v>4</v>
      </c>
      <c r="J41" s="76">
        <f t="shared" si="0"/>
        <v>2.4096385542168676E-2</v>
      </c>
      <c r="K41" s="77">
        <v>1</v>
      </c>
      <c r="L41" s="76">
        <f t="shared" si="1"/>
        <v>6.024096385542169E-3</v>
      </c>
      <c r="M41" s="78">
        <f t="shared" si="2"/>
        <v>0.75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</row>
    <row r="42" spans="1:31" x14ac:dyDescent="0.25">
      <c r="A42" s="70">
        <v>17050073</v>
      </c>
      <c r="B42" s="71" t="s">
        <v>335</v>
      </c>
      <c r="C42" s="72" t="s">
        <v>879</v>
      </c>
      <c r="D42" s="72" t="s">
        <v>217</v>
      </c>
      <c r="E42" s="73" t="s">
        <v>217</v>
      </c>
      <c r="F42" s="101" t="s">
        <v>497</v>
      </c>
      <c r="G42" s="72" t="s">
        <v>503</v>
      </c>
      <c r="H42" s="74">
        <v>210</v>
      </c>
      <c r="I42" s="87">
        <v>7</v>
      </c>
      <c r="J42" s="76">
        <f t="shared" si="0"/>
        <v>3.3333333333333333E-2</v>
      </c>
      <c r="K42" s="77">
        <v>1</v>
      </c>
      <c r="L42" s="76">
        <f>K42/H42</f>
        <v>4.7619047619047623E-3</v>
      </c>
      <c r="M42" s="78">
        <f t="shared" si="2"/>
        <v>0.85714285714285721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</row>
    <row r="43" spans="1:31" x14ac:dyDescent="0.25">
      <c r="A43" s="70">
        <v>160261</v>
      </c>
      <c r="B43" s="71" t="s">
        <v>37</v>
      </c>
      <c r="C43" s="72" t="s">
        <v>880</v>
      </c>
      <c r="D43" s="72" t="s">
        <v>217</v>
      </c>
      <c r="E43" s="73" t="s">
        <v>217</v>
      </c>
      <c r="F43" s="101" t="s">
        <v>498</v>
      </c>
      <c r="G43" s="72" t="s">
        <v>503</v>
      </c>
      <c r="H43" s="74">
        <v>267</v>
      </c>
      <c r="I43" s="87">
        <v>6</v>
      </c>
      <c r="J43" s="76">
        <f t="shared" si="0"/>
        <v>2.247191011235955E-2</v>
      </c>
      <c r="K43" s="77">
        <v>8</v>
      </c>
      <c r="L43" s="76">
        <f t="shared" si="1"/>
        <v>2.9962546816479401E-2</v>
      </c>
      <c r="M43" s="78">
        <f t="shared" si="2"/>
        <v>-0.33333333333333326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</row>
    <row r="44" spans="1:31" x14ac:dyDescent="0.25">
      <c r="A44" s="70">
        <v>37857134</v>
      </c>
      <c r="B44" s="71" t="s">
        <v>349</v>
      </c>
      <c r="C44" s="72" t="s">
        <v>881</v>
      </c>
      <c r="D44" s="72" t="s">
        <v>217</v>
      </c>
      <c r="E44" s="73" t="s">
        <v>217</v>
      </c>
      <c r="F44" s="101" t="s">
        <v>499</v>
      </c>
      <c r="G44" s="72" t="s">
        <v>44</v>
      </c>
      <c r="H44" s="74">
        <v>113</v>
      </c>
      <c r="I44" s="87">
        <v>4</v>
      </c>
      <c r="J44" s="76">
        <f t="shared" si="0"/>
        <v>3.5398230088495575E-2</v>
      </c>
      <c r="K44" s="77">
        <v>4</v>
      </c>
      <c r="L44" s="76">
        <f t="shared" si="1"/>
        <v>3.5398230088495575E-2</v>
      </c>
      <c r="M44" s="78">
        <f t="shared" si="2"/>
        <v>0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</row>
    <row r="45" spans="1:31" x14ac:dyDescent="0.25">
      <c r="A45" s="70">
        <v>596876</v>
      </c>
      <c r="B45" s="71" t="s">
        <v>346</v>
      </c>
      <c r="C45" s="72" t="s">
        <v>882</v>
      </c>
      <c r="D45" s="72" t="s">
        <v>217</v>
      </c>
      <c r="E45" s="73" t="s">
        <v>217</v>
      </c>
      <c r="F45" s="101" t="s">
        <v>497</v>
      </c>
      <c r="G45" s="72" t="s">
        <v>503</v>
      </c>
      <c r="H45" s="74">
        <v>142</v>
      </c>
      <c r="I45" s="87">
        <v>17</v>
      </c>
      <c r="J45" s="76">
        <f t="shared" si="0"/>
        <v>0.11971830985915492</v>
      </c>
      <c r="K45" s="77">
        <v>3</v>
      </c>
      <c r="L45" s="76">
        <f t="shared" si="1"/>
        <v>2.1126760563380281E-2</v>
      </c>
      <c r="M45" s="78">
        <f t="shared" si="2"/>
        <v>0.82352941176470584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31" x14ac:dyDescent="0.25">
      <c r="A46" s="70">
        <v>42114985</v>
      </c>
      <c r="B46" s="71" t="s">
        <v>510</v>
      </c>
      <c r="C46" s="72" t="s">
        <v>883</v>
      </c>
      <c r="D46" s="72" t="s">
        <v>217</v>
      </c>
      <c r="E46" s="73" t="s">
        <v>217</v>
      </c>
      <c r="F46" s="101" t="s">
        <v>497</v>
      </c>
      <c r="G46" s="72" t="s">
        <v>44</v>
      </c>
      <c r="H46" s="74">
        <v>197</v>
      </c>
      <c r="I46" s="87">
        <v>18</v>
      </c>
      <c r="J46" s="76">
        <f t="shared" si="0"/>
        <v>9.1370558375634514E-2</v>
      </c>
      <c r="K46" s="77">
        <v>6</v>
      </c>
      <c r="L46" s="76">
        <f t="shared" si="1"/>
        <v>3.0456852791878174E-2</v>
      </c>
      <c r="M46" s="78">
        <f t="shared" si="2"/>
        <v>0.66666666666666674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7" spans="1:31" x14ac:dyDescent="0.25">
      <c r="A47" s="70">
        <v>893293</v>
      </c>
      <c r="B47" s="71" t="s">
        <v>347</v>
      </c>
      <c r="C47" s="72" t="s">
        <v>884</v>
      </c>
      <c r="D47" s="72" t="s">
        <v>217</v>
      </c>
      <c r="E47" s="73" t="s">
        <v>217</v>
      </c>
      <c r="F47" s="101" t="s">
        <v>497</v>
      </c>
      <c r="G47" s="72" t="s">
        <v>503</v>
      </c>
      <c r="H47" s="74">
        <v>110</v>
      </c>
      <c r="I47" s="87">
        <v>10</v>
      </c>
      <c r="J47" s="76">
        <f t="shared" si="0"/>
        <v>9.0909090909090912E-2</v>
      </c>
      <c r="K47" s="77">
        <v>3</v>
      </c>
      <c r="L47" s="76">
        <f t="shared" si="1"/>
        <v>2.7272727272727271E-2</v>
      </c>
      <c r="M47" s="78">
        <f t="shared" si="2"/>
        <v>0.7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</row>
    <row r="48" spans="1:31" x14ac:dyDescent="0.25">
      <c r="A48" s="70">
        <v>710261985</v>
      </c>
      <c r="B48" s="71" t="s">
        <v>614</v>
      </c>
      <c r="C48" s="72" t="s">
        <v>621</v>
      </c>
      <c r="D48" s="72" t="s">
        <v>217</v>
      </c>
      <c r="E48" s="73" t="s">
        <v>217</v>
      </c>
      <c r="F48" s="101" t="s">
        <v>498</v>
      </c>
      <c r="G48" s="72" t="s">
        <v>504</v>
      </c>
      <c r="H48" s="74">
        <v>127</v>
      </c>
      <c r="I48" s="87">
        <v>4</v>
      </c>
      <c r="J48" s="76">
        <f t="shared" si="0"/>
        <v>3.1496062992125984E-2</v>
      </c>
      <c r="K48" s="77">
        <v>0</v>
      </c>
      <c r="L48" s="76">
        <f t="shared" si="1"/>
        <v>0</v>
      </c>
      <c r="M48" s="78">
        <f t="shared" si="2"/>
        <v>1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</row>
    <row r="49" spans="1:31" x14ac:dyDescent="0.25">
      <c r="A49" s="70">
        <v>160253</v>
      </c>
      <c r="B49" s="71" t="s">
        <v>37</v>
      </c>
      <c r="C49" s="72" t="s">
        <v>885</v>
      </c>
      <c r="D49" s="72" t="s">
        <v>217</v>
      </c>
      <c r="E49" s="73" t="s">
        <v>217</v>
      </c>
      <c r="F49" s="101" t="s">
        <v>498</v>
      </c>
      <c r="G49" s="72" t="s">
        <v>505</v>
      </c>
      <c r="H49" s="74">
        <v>334</v>
      </c>
      <c r="I49" s="87">
        <v>8</v>
      </c>
      <c r="J49" s="76">
        <f t="shared" si="0"/>
        <v>2.3952095808383235E-2</v>
      </c>
      <c r="K49" s="77">
        <v>6</v>
      </c>
      <c r="L49" s="76">
        <f t="shared" si="1"/>
        <v>1.7964071856287425E-2</v>
      </c>
      <c r="M49" s="78">
        <f t="shared" si="2"/>
        <v>0.25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</row>
    <row r="50" spans="1:31" x14ac:dyDescent="0.25">
      <c r="A50" s="70">
        <v>42124956</v>
      </c>
      <c r="B50" s="71" t="s">
        <v>350</v>
      </c>
      <c r="C50" s="72" t="s">
        <v>886</v>
      </c>
      <c r="D50" s="72" t="s">
        <v>217</v>
      </c>
      <c r="E50" s="73" t="s">
        <v>217</v>
      </c>
      <c r="F50" s="101" t="s">
        <v>501</v>
      </c>
      <c r="G50" s="72" t="s">
        <v>44</v>
      </c>
      <c r="H50" s="74">
        <v>68</v>
      </c>
      <c r="I50" s="87">
        <v>6</v>
      </c>
      <c r="J50" s="76">
        <f>I50/H50</f>
        <v>8.8235294117647065E-2</v>
      </c>
      <c r="K50" s="77">
        <v>2</v>
      </c>
      <c r="L50" s="76">
        <f t="shared" si="1"/>
        <v>2.9411764705882353E-2</v>
      </c>
      <c r="M50" s="78">
        <f t="shared" si="2"/>
        <v>0.66666666666666674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</row>
    <row r="51" spans="1:31" x14ac:dyDescent="0.25">
      <c r="A51" s="70">
        <v>161365</v>
      </c>
      <c r="B51" s="71" t="s">
        <v>51</v>
      </c>
      <c r="C51" s="72" t="s">
        <v>622</v>
      </c>
      <c r="D51" s="72" t="s">
        <v>217</v>
      </c>
      <c r="E51" s="73" t="s">
        <v>217</v>
      </c>
      <c r="F51" s="101" t="s">
        <v>497</v>
      </c>
      <c r="G51" s="72" t="s">
        <v>503</v>
      </c>
      <c r="H51" s="74">
        <v>192</v>
      </c>
      <c r="I51" s="87">
        <v>3</v>
      </c>
      <c r="J51" s="76">
        <f t="shared" si="0"/>
        <v>1.5625E-2</v>
      </c>
      <c r="K51" s="77">
        <v>0</v>
      </c>
      <c r="L51" s="76">
        <f t="shared" si="1"/>
        <v>0</v>
      </c>
      <c r="M51" s="78">
        <f t="shared" si="2"/>
        <v>1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</row>
    <row r="52" spans="1:31" x14ac:dyDescent="0.25">
      <c r="A52" s="70">
        <v>710271948</v>
      </c>
      <c r="B52" s="71" t="s">
        <v>615</v>
      </c>
      <c r="C52" s="72" t="s">
        <v>622</v>
      </c>
      <c r="D52" s="72" t="s">
        <v>217</v>
      </c>
      <c r="E52" s="73" t="s">
        <v>217</v>
      </c>
      <c r="F52" s="101" t="s">
        <v>498</v>
      </c>
      <c r="G52" s="72" t="s">
        <v>503</v>
      </c>
      <c r="H52" s="74">
        <v>197</v>
      </c>
      <c r="I52" s="87">
        <v>1</v>
      </c>
      <c r="J52" s="76">
        <f t="shared" si="0"/>
        <v>5.076142131979695E-3</v>
      </c>
      <c r="K52" s="77">
        <v>0</v>
      </c>
      <c r="L52" s="76">
        <f t="shared" si="1"/>
        <v>0</v>
      </c>
      <c r="M52" s="78">
        <f t="shared" si="2"/>
        <v>1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</row>
    <row r="53" spans="1:31" x14ac:dyDescent="0.25">
      <c r="A53" s="70">
        <v>891550</v>
      </c>
      <c r="B53" s="71" t="s">
        <v>107</v>
      </c>
      <c r="C53" s="72" t="s">
        <v>887</v>
      </c>
      <c r="D53" s="72" t="s">
        <v>218</v>
      </c>
      <c r="E53" s="73" t="s">
        <v>217</v>
      </c>
      <c r="F53" s="101" t="s">
        <v>497</v>
      </c>
      <c r="G53" s="72" t="s">
        <v>503</v>
      </c>
      <c r="H53" s="74">
        <v>123</v>
      </c>
      <c r="I53" s="87">
        <v>8</v>
      </c>
      <c r="J53" s="76">
        <f t="shared" si="0"/>
        <v>6.5040650406504072E-2</v>
      </c>
      <c r="K53" s="77">
        <v>4</v>
      </c>
      <c r="L53" s="76">
        <f t="shared" si="1"/>
        <v>3.2520325203252036E-2</v>
      </c>
      <c r="M53" s="78">
        <f t="shared" si="2"/>
        <v>0.5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</row>
    <row r="54" spans="1:31" x14ac:dyDescent="0.25">
      <c r="A54" s="70">
        <v>500780</v>
      </c>
      <c r="B54" s="71" t="s">
        <v>37</v>
      </c>
      <c r="C54" s="72" t="s">
        <v>888</v>
      </c>
      <c r="D54" s="72" t="s">
        <v>218</v>
      </c>
      <c r="E54" s="73" t="s">
        <v>217</v>
      </c>
      <c r="F54" s="101" t="s">
        <v>498</v>
      </c>
      <c r="G54" s="72" t="s">
        <v>503</v>
      </c>
      <c r="H54" s="74">
        <v>68</v>
      </c>
      <c r="I54" s="87">
        <v>1</v>
      </c>
      <c r="J54" s="76">
        <f t="shared" si="0"/>
        <v>1.4705882352941176E-2</v>
      </c>
      <c r="K54" s="77">
        <v>1</v>
      </c>
      <c r="L54" s="76">
        <f t="shared" si="1"/>
        <v>1.4705882352941176E-2</v>
      </c>
      <c r="M54" s="78">
        <f t="shared" si="2"/>
        <v>0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</row>
    <row r="55" spans="1:31" x14ac:dyDescent="0.25">
      <c r="A55" s="70">
        <v>654230</v>
      </c>
      <c r="B55" s="71" t="s">
        <v>161</v>
      </c>
      <c r="C55" s="72" t="s">
        <v>889</v>
      </c>
      <c r="D55" s="72" t="s">
        <v>220</v>
      </c>
      <c r="E55" s="73" t="s">
        <v>220</v>
      </c>
      <c r="F55" s="101" t="s">
        <v>497</v>
      </c>
      <c r="G55" s="72" t="s">
        <v>503</v>
      </c>
      <c r="H55" s="74">
        <v>262</v>
      </c>
      <c r="I55" s="87">
        <v>41</v>
      </c>
      <c r="J55" s="76">
        <f t="shared" si="0"/>
        <v>0.15648854961832062</v>
      </c>
      <c r="K55" s="77">
        <v>21</v>
      </c>
      <c r="L55" s="76">
        <f t="shared" si="1"/>
        <v>8.0152671755725186E-2</v>
      </c>
      <c r="M55" s="78">
        <f t="shared" si="2"/>
        <v>0.48780487804878048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</row>
    <row r="56" spans="1:31" x14ac:dyDescent="0.25">
      <c r="A56" s="70">
        <v>710261926</v>
      </c>
      <c r="B56" s="71" t="s">
        <v>616</v>
      </c>
      <c r="C56" s="72" t="s">
        <v>623</v>
      </c>
      <c r="D56" s="72" t="s">
        <v>220</v>
      </c>
      <c r="E56" s="73" t="s">
        <v>220</v>
      </c>
      <c r="F56" s="101" t="s">
        <v>497</v>
      </c>
      <c r="G56" s="72" t="s">
        <v>503</v>
      </c>
      <c r="H56" s="74">
        <v>141</v>
      </c>
      <c r="I56" s="87">
        <v>20</v>
      </c>
      <c r="J56" s="76">
        <f t="shared" si="0"/>
        <v>0.14184397163120568</v>
      </c>
      <c r="K56" s="77">
        <v>6</v>
      </c>
      <c r="L56" s="76">
        <f t="shared" si="1"/>
        <v>4.2553191489361701E-2</v>
      </c>
      <c r="M56" s="78">
        <f t="shared" si="2"/>
        <v>0.7</v>
      </c>
      <c r="N56" s="56"/>
      <c r="O56" s="56"/>
      <c r="P56" s="55"/>
      <c r="Q56" s="56"/>
      <c r="R56" s="57"/>
      <c r="S56" s="58"/>
      <c r="T56" s="58"/>
      <c r="U56" s="57"/>
      <c r="V56" s="57"/>
      <c r="W56" s="57"/>
      <c r="X56" s="57"/>
      <c r="Y56" s="57"/>
      <c r="Z56" s="57"/>
      <c r="AA56" s="57"/>
      <c r="AB56" s="57"/>
      <c r="AC56" s="57"/>
      <c r="AD56" s="59"/>
      <c r="AE56" s="59"/>
    </row>
    <row r="57" spans="1:31" x14ac:dyDescent="0.25">
      <c r="A57" s="70">
        <v>12432</v>
      </c>
      <c r="B57" s="71" t="s">
        <v>51</v>
      </c>
      <c r="C57" s="72" t="s">
        <v>623</v>
      </c>
      <c r="D57" s="72" t="s">
        <v>220</v>
      </c>
      <c r="E57" s="73" t="s">
        <v>220</v>
      </c>
      <c r="F57" s="101" t="s">
        <v>497</v>
      </c>
      <c r="G57" s="72" t="s">
        <v>503</v>
      </c>
      <c r="H57" s="74">
        <v>148</v>
      </c>
      <c r="I57" s="87">
        <v>1</v>
      </c>
      <c r="J57" s="76">
        <f t="shared" si="0"/>
        <v>6.7567567567567571E-3</v>
      </c>
      <c r="K57" s="77">
        <v>0</v>
      </c>
      <c r="L57" s="76">
        <f t="shared" si="1"/>
        <v>0</v>
      </c>
      <c r="M57" s="78">
        <f t="shared" si="2"/>
        <v>1</v>
      </c>
      <c r="N57" s="56"/>
      <c r="O57" s="56"/>
      <c r="P57" s="55"/>
      <c r="Q57" s="56"/>
      <c r="R57" s="57"/>
      <c r="S57" s="58"/>
      <c r="T57" s="58"/>
      <c r="U57" s="60"/>
      <c r="V57" s="60"/>
      <c r="W57" s="60"/>
      <c r="X57" s="60"/>
      <c r="Y57" s="60"/>
      <c r="Z57" s="60"/>
      <c r="AA57" s="60"/>
      <c r="AB57" s="60"/>
      <c r="AC57" s="60"/>
      <c r="AD57" s="59"/>
      <c r="AE57" s="59"/>
    </row>
    <row r="58" spans="1:31" x14ac:dyDescent="0.25">
      <c r="A58" s="70">
        <v>37965352</v>
      </c>
      <c r="B58" s="71" t="s">
        <v>357</v>
      </c>
      <c r="C58" s="72" t="s">
        <v>890</v>
      </c>
      <c r="D58" s="72" t="s">
        <v>220</v>
      </c>
      <c r="E58" s="73" t="s">
        <v>220</v>
      </c>
      <c r="F58" s="101" t="s">
        <v>498</v>
      </c>
      <c r="G58" s="72" t="s">
        <v>503</v>
      </c>
      <c r="H58" s="74">
        <v>48</v>
      </c>
      <c r="I58" s="87">
        <v>0</v>
      </c>
      <c r="J58" s="76">
        <f t="shared" si="0"/>
        <v>0</v>
      </c>
      <c r="K58" s="77">
        <v>2</v>
      </c>
      <c r="L58" s="76">
        <f t="shared" si="1"/>
        <v>4.1666666666666664E-2</v>
      </c>
      <c r="M58" s="78" t="str">
        <f t="shared" si="2"/>
        <v>-</v>
      </c>
      <c r="N58" s="56"/>
      <c r="O58" s="56"/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</row>
    <row r="59" spans="1:31" x14ac:dyDescent="0.25">
      <c r="A59" s="70">
        <v>160288</v>
      </c>
      <c r="B59" s="71" t="s">
        <v>37</v>
      </c>
      <c r="C59" s="72" t="s">
        <v>891</v>
      </c>
      <c r="D59" s="72" t="s">
        <v>220</v>
      </c>
      <c r="E59" s="73" t="s">
        <v>220</v>
      </c>
      <c r="F59" s="101" t="s">
        <v>498</v>
      </c>
      <c r="G59" s="72" t="s">
        <v>503</v>
      </c>
      <c r="H59" s="74">
        <v>212</v>
      </c>
      <c r="I59" s="87">
        <v>8</v>
      </c>
      <c r="J59" s="76">
        <f t="shared" si="0"/>
        <v>3.7735849056603772E-2</v>
      </c>
      <c r="K59" s="77">
        <v>10</v>
      </c>
      <c r="L59" s="76">
        <f>K59/H59</f>
        <v>4.716981132075472E-2</v>
      </c>
      <c r="M59" s="78">
        <f t="shared" si="2"/>
        <v>-0.25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</row>
    <row r="60" spans="1:31" x14ac:dyDescent="0.25">
      <c r="A60" s="70">
        <v>893421</v>
      </c>
      <c r="B60" s="71" t="s">
        <v>352</v>
      </c>
      <c r="C60" s="72" t="s">
        <v>892</v>
      </c>
      <c r="D60" s="72" t="s">
        <v>220</v>
      </c>
      <c r="E60" s="73" t="s">
        <v>220</v>
      </c>
      <c r="F60" s="101" t="s">
        <v>497</v>
      </c>
      <c r="G60" s="72" t="s">
        <v>503</v>
      </c>
      <c r="H60" s="74">
        <v>106</v>
      </c>
      <c r="I60" s="87">
        <v>11</v>
      </c>
      <c r="J60" s="76">
        <f t="shared" si="0"/>
        <v>0.10377358490566038</v>
      </c>
      <c r="K60" s="77">
        <v>5</v>
      </c>
      <c r="L60" s="76">
        <f t="shared" si="1"/>
        <v>4.716981132075472E-2</v>
      </c>
      <c r="M60" s="78">
        <f t="shared" si="2"/>
        <v>0.54545454545454541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</row>
    <row r="61" spans="1:31" x14ac:dyDescent="0.25">
      <c r="A61" s="70">
        <v>607339</v>
      </c>
      <c r="B61" s="71" t="s">
        <v>617</v>
      </c>
      <c r="C61" s="72" t="s">
        <v>624</v>
      </c>
      <c r="D61" s="72" t="s">
        <v>220</v>
      </c>
      <c r="E61" s="73" t="s">
        <v>220</v>
      </c>
      <c r="F61" s="101" t="s">
        <v>497</v>
      </c>
      <c r="G61" s="72" t="s">
        <v>503</v>
      </c>
      <c r="H61" s="74">
        <v>126</v>
      </c>
      <c r="I61" s="87">
        <v>6</v>
      </c>
      <c r="J61" s="76">
        <f t="shared" si="0"/>
        <v>4.7619047619047616E-2</v>
      </c>
      <c r="K61" s="77">
        <v>0</v>
      </c>
      <c r="L61" s="76">
        <f t="shared" si="1"/>
        <v>0</v>
      </c>
      <c r="M61" s="78">
        <f t="shared" si="2"/>
        <v>1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</row>
    <row r="62" spans="1:31" x14ac:dyDescent="0.25">
      <c r="A62" s="70">
        <v>891606</v>
      </c>
      <c r="B62" s="71" t="s">
        <v>78</v>
      </c>
      <c r="C62" s="72" t="s">
        <v>893</v>
      </c>
      <c r="D62" s="72" t="s">
        <v>220</v>
      </c>
      <c r="E62" s="73" t="s">
        <v>220</v>
      </c>
      <c r="F62" s="101" t="s">
        <v>497</v>
      </c>
      <c r="G62" s="72" t="s">
        <v>503</v>
      </c>
      <c r="H62" s="74">
        <v>247</v>
      </c>
      <c r="I62" s="87">
        <v>21</v>
      </c>
      <c r="J62" s="76">
        <f t="shared" si="0"/>
        <v>8.5020242914979755E-2</v>
      </c>
      <c r="K62" s="77">
        <v>17</v>
      </c>
      <c r="L62" s="76">
        <f t="shared" si="1"/>
        <v>6.8825910931174086E-2</v>
      </c>
      <c r="M62" s="78">
        <f t="shared" si="2"/>
        <v>0.19047619047619047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</row>
    <row r="63" spans="1:31" x14ac:dyDescent="0.25">
      <c r="A63" s="70">
        <v>160423</v>
      </c>
      <c r="B63" s="71" t="s">
        <v>358</v>
      </c>
      <c r="C63" s="72" t="s">
        <v>894</v>
      </c>
      <c r="D63" s="72" t="s">
        <v>222</v>
      </c>
      <c r="E63" s="73" t="s">
        <v>220</v>
      </c>
      <c r="F63" s="101" t="s">
        <v>498</v>
      </c>
      <c r="G63" s="72" t="s">
        <v>503</v>
      </c>
      <c r="H63" s="74">
        <v>37</v>
      </c>
      <c r="I63" s="87">
        <v>3</v>
      </c>
      <c r="J63" s="76">
        <f t="shared" si="0"/>
        <v>8.1081081081081086E-2</v>
      </c>
      <c r="K63" s="77">
        <v>2</v>
      </c>
      <c r="L63" s="76">
        <f t="shared" si="1"/>
        <v>5.4054054054054057E-2</v>
      </c>
      <c r="M63" s="78">
        <f t="shared" si="2"/>
        <v>0.33333333333333337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</row>
    <row r="64" spans="1:31" x14ac:dyDescent="0.25">
      <c r="A64" s="70">
        <v>710261900</v>
      </c>
      <c r="B64" s="71" t="s">
        <v>511</v>
      </c>
      <c r="C64" s="72" t="s">
        <v>895</v>
      </c>
      <c r="D64" s="72" t="s">
        <v>222</v>
      </c>
      <c r="E64" s="73" t="s">
        <v>220</v>
      </c>
      <c r="F64" s="101" t="s">
        <v>497</v>
      </c>
      <c r="G64" s="72" t="s">
        <v>44</v>
      </c>
      <c r="H64" s="74">
        <v>70</v>
      </c>
      <c r="I64" s="87">
        <v>2</v>
      </c>
      <c r="J64" s="76">
        <f t="shared" si="0"/>
        <v>2.8571428571428571E-2</v>
      </c>
      <c r="K64" s="77">
        <v>1</v>
      </c>
      <c r="L64" s="76">
        <f t="shared" si="1"/>
        <v>1.4285714285714285E-2</v>
      </c>
      <c r="M64" s="78">
        <f t="shared" si="2"/>
        <v>0.5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</row>
    <row r="65" spans="1:31" x14ac:dyDescent="0.25">
      <c r="A65" s="70">
        <v>37853163</v>
      </c>
      <c r="B65" s="71" t="s">
        <v>354</v>
      </c>
      <c r="C65" s="72" t="s">
        <v>895</v>
      </c>
      <c r="D65" s="72" t="s">
        <v>222</v>
      </c>
      <c r="E65" s="73" t="s">
        <v>220</v>
      </c>
      <c r="F65" s="101" t="s">
        <v>497</v>
      </c>
      <c r="G65" s="72" t="s">
        <v>44</v>
      </c>
      <c r="H65" s="74">
        <v>78</v>
      </c>
      <c r="I65" s="87">
        <v>5</v>
      </c>
      <c r="J65" s="76">
        <f t="shared" si="0"/>
        <v>6.4102564102564097E-2</v>
      </c>
      <c r="K65" s="77">
        <v>3</v>
      </c>
      <c r="L65" s="76">
        <f t="shared" si="1"/>
        <v>3.8461538461538464E-2</v>
      </c>
      <c r="M65" s="78">
        <f t="shared" si="2"/>
        <v>0.4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</row>
    <row r="66" spans="1:31" x14ac:dyDescent="0.25">
      <c r="A66" s="70">
        <v>891908</v>
      </c>
      <c r="B66" s="71" t="s">
        <v>355</v>
      </c>
      <c r="C66" s="72" t="s">
        <v>896</v>
      </c>
      <c r="D66" s="72" t="s">
        <v>222</v>
      </c>
      <c r="E66" s="73" t="s">
        <v>220</v>
      </c>
      <c r="F66" s="101" t="s">
        <v>497</v>
      </c>
      <c r="G66" s="72" t="s">
        <v>503</v>
      </c>
      <c r="H66" s="74">
        <v>79</v>
      </c>
      <c r="I66" s="87">
        <v>16</v>
      </c>
      <c r="J66" s="76">
        <f t="shared" si="0"/>
        <v>0.20253164556962025</v>
      </c>
      <c r="K66" s="77">
        <v>6</v>
      </c>
      <c r="L66" s="76">
        <f t="shared" si="1"/>
        <v>7.5949367088607597E-2</v>
      </c>
      <c r="M66" s="78">
        <f t="shared" si="2"/>
        <v>0.625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</row>
    <row r="67" spans="1:31" x14ac:dyDescent="0.25">
      <c r="A67" s="70">
        <v>17050138</v>
      </c>
      <c r="B67" s="71" t="s">
        <v>37</v>
      </c>
      <c r="C67" s="72" t="s">
        <v>897</v>
      </c>
      <c r="D67" s="72" t="s">
        <v>221</v>
      </c>
      <c r="E67" s="73" t="s">
        <v>220</v>
      </c>
      <c r="F67" s="101" t="s">
        <v>498</v>
      </c>
      <c r="G67" s="72" t="s">
        <v>503</v>
      </c>
      <c r="H67" s="74">
        <v>122</v>
      </c>
      <c r="I67" s="87">
        <v>4</v>
      </c>
      <c r="J67" s="76">
        <f t="shared" ref="J67:J90" si="3">I67/H67</f>
        <v>3.2786885245901641E-2</v>
      </c>
      <c r="K67" s="77">
        <v>3</v>
      </c>
      <c r="L67" s="76">
        <f t="shared" ref="L67:L90" si="4">K67/H67</f>
        <v>2.4590163934426229E-2</v>
      </c>
      <c r="M67" s="78">
        <f t="shared" ref="M67:M91" si="5">IFERROR(1-(K67/I67),"-")</f>
        <v>0.25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</row>
    <row r="68" spans="1:31" x14ac:dyDescent="0.25">
      <c r="A68" s="70">
        <v>42114977</v>
      </c>
      <c r="B68" s="71" t="s">
        <v>356</v>
      </c>
      <c r="C68" s="72" t="s">
        <v>898</v>
      </c>
      <c r="D68" s="72" t="s">
        <v>221</v>
      </c>
      <c r="E68" s="73" t="s">
        <v>220</v>
      </c>
      <c r="F68" s="101" t="s">
        <v>497</v>
      </c>
      <c r="G68" s="72" t="s">
        <v>503</v>
      </c>
      <c r="H68" s="74">
        <v>117</v>
      </c>
      <c r="I68" s="87">
        <v>4</v>
      </c>
      <c r="J68" s="76">
        <f t="shared" si="3"/>
        <v>3.4188034188034191E-2</v>
      </c>
      <c r="K68" s="77">
        <v>4</v>
      </c>
      <c r="L68" s="76">
        <f t="shared" si="4"/>
        <v>3.4188034188034191E-2</v>
      </c>
      <c r="M68" s="78">
        <f t="shared" si="5"/>
        <v>0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</row>
    <row r="69" spans="1:31" x14ac:dyDescent="0.25">
      <c r="A69" s="70">
        <v>17050316</v>
      </c>
      <c r="B69" s="71" t="s">
        <v>107</v>
      </c>
      <c r="C69" s="72" t="s">
        <v>899</v>
      </c>
      <c r="D69" s="72" t="s">
        <v>221</v>
      </c>
      <c r="E69" s="73" t="s">
        <v>220</v>
      </c>
      <c r="F69" s="101" t="s">
        <v>497</v>
      </c>
      <c r="G69" s="72" t="s">
        <v>503</v>
      </c>
      <c r="H69" s="74">
        <v>117</v>
      </c>
      <c r="I69" s="87">
        <v>16</v>
      </c>
      <c r="J69" s="76">
        <f t="shared" si="3"/>
        <v>0.13675213675213677</v>
      </c>
      <c r="K69" s="77">
        <v>7</v>
      </c>
      <c r="L69" s="76">
        <f t="shared" si="4"/>
        <v>5.9829059829059832E-2</v>
      </c>
      <c r="M69" s="78">
        <f t="shared" si="5"/>
        <v>0.5625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</row>
    <row r="70" spans="1:31" x14ac:dyDescent="0.25">
      <c r="A70" s="70">
        <v>161951</v>
      </c>
      <c r="B70" s="71" t="s">
        <v>53</v>
      </c>
      <c r="C70" s="72" t="s">
        <v>900</v>
      </c>
      <c r="D70" s="72" t="s">
        <v>221</v>
      </c>
      <c r="E70" s="73" t="s">
        <v>220</v>
      </c>
      <c r="F70" s="101" t="s">
        <v>497</v>
      </c>
      <c r="G70" s="72" t="s">
        <v>503</v>
      </c>
      <c r="H70" s="74">
        <v>102</v>
      </c>
      <c r="I70" s="87">
        <v>10</v>
      </c>
      <c r="J70" s="76">
        <f t="shared" si="3"/>
        <v>9.8039215686274508E-2</v>
      </c>
      <c r="K70" s="77">
        <v>3</v>
      </c>
      <c r="L70" s="76">
        <f t="shared" si="4"/>
        <v>2.9411764705882353E-2</v>
      </c>
      <c r="M70" s="78">
        <f t="shared" si="5"/>
        <v>0.7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</row>
    <row r="71" spans="1:31" x14ac:dyDescent="0.25">
      <c r="A71" s="70">
        <v>710201362</v>
      </c>
      <c r="B71" s="71" t="s">
        <v>618</v>
      </c>
      <c r="C71" s="72" t="s">
        <v>625</v>
      </c>
      <c r="D71" s="72" t="s">
        <v>223</v>
      </c>
      <c r="E71" s="73" t="s">
        <v>223</v>
      </c>
      <c r="F71" s="101" t="s">
        <v>497</v>
      </c>
      <c r="G71" s="72" t="s">
        <v>503</v>
      </c>
      <c r="H71" s="74">
        <v>62</v>
      </c>
      <c r="I71" s="87">
        <v>2</v>
      </c>
      <c r="J71" s="76">
        <f t="shared" si="3"/>
        <v>3.2258064516129031E-2</v>
      </c>
      <c r="K71" s="77">
        <v>0</v>
      </c>
      <c r="L71" s="76">
        <f t="shared" si="4"/>
        <v>0</v>
      </c>
      <c r="M71" s="78">
        <f t="shared" si="5"/>
        <v>1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</row>
    <row r="72" spans="1:31" x14ac:dyDescent="0.25">
      <c r="A72" s="70">
        <v>31873715</v>
      </c>
      <c r="B72" s="71" t="s">
        <v>51</v>
      </c>
      <c r="C72" s="72" t="s">
        <v>625</v>
      </c>
      <c r="D72" s="72" t="s">
        <v>223</v>
      </c>
      <c r="E72" s="73" t="s">
        <v>223</v>
      </c>
      <c r="F72" s="101" t="s">
        <v>497</v>
      </c>
      <c r="G72" s="72" t="s">
        <v>503</v>
      </c>
      <c r="H72" s="74">
        <v>69</v>
      </c>
      <c r="I72" s="87">
        <v>4</v>
      </c>
      <c r="J72" s="76">
        <f t="shared" si="3"/>
        <v>5.7971014492753624E-2</v>
      </c>
      <c r="K72" s="77">
        <v>0</v>
      </c>
      <c r="L72" s="76">
        <f t="shared" si="4"/>
        <v>0</v>
      </c>
      <c r="M72" s="78">
        <f t="shared" si="5"/>
        <v>1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</row>
    <row r="73" spans="1:31" x14ac:dyDescent="0.25">
      <c r="A73" s="70">
        <v>399850</v>
      </c>
      <c r="B73" s="71" t="s">
        <v>359</v>
      </c>
      <c r="C73" s="72" t="s">
        <v>901</v>
      </c>
      <c r="D73" s="72" t="s">
        <v>223</v>
      </c>
      <c r="E73" s="73" t="s">
        <v>223</v>
      </c>
      <c r="F73" s="101" t="s">
        <v>498</v>
      </c>
      <c r="G73" s="72" t="s">
        <v>503</v>
      </c>
      <c r="H73" s="74">
        <v>82</v>
      </c>
      <c r="I73" s="87">
        <v>2</v>
      </c>
      <c r="J73" s="76">
        <f t="shared" si="3"/>
        <v>2.4390243902439025E-2</v>
      </c>
      <c r="K73" s="77">
        <v>3</v>
      </c>
      <c r="L73" s="76">
        <f t="shared" si="4"/>
        <v>3.6585365853658534E-2</v>
      </c>
      <c r="M73" s="78">
        <f t="shared" si="5"/>
        <v>-0.5</v>
      </c>
      <c r="N73" s="56"/>
      <c r="O73" s="56"/>
      <c r="P73" s="55"/>
      <c r="Q73" s="56"/>
      <c r="R73" s="57"/>
      <c r="S73" s="58"/>
      <c r="T73" s="58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</row>
    <row r="74" spans="1:31" x14ac:dyDescent="0.25">
      <c r="A74" s="70">
        <v>159000</v>
      </c>
      <c r="B74" s="71" t="s">
        <v>360</v>
      </c>
      <c r="C74" s="72" t="s">
        <v>902</v>
      </c>
      <c r="D74" s="72" t="s">
        <v>223</v>
      </c>
      <c r="E74" s="73" t="s">
        <v>223</v>
      </c>
      <c r="F74" s="101" t="s">
        <v>497</v>
      </c>
      <c r="G74" s="72" t="s">
        <v>503</v>
      </c>
      <c r="H74" s="74">
        <v>44</v>
      </c>
      <c r="I74" s="87">
        <v>4</v>
      </c>
      <c r="J74" s="76">
        <f t="shared" si="3"/>
        <v>9.0909090909090912E-2</v>
      </c>
      <c r="K74" s="77">
        <v>1</v>
      </c>
      <c r="L74" s="76">
        <f t="shared" si="4"/>
        <v>2.2727272727272728E-2</v>
      </c>
      <c r="M74" s="78">
        <f t="shared" si="5"/>
        <v>0.75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</row>
    <row r="75" spans="1:31" x14ac:dyDescent="0.25">
      <c r="A75" s="70">
        <v>607355</v>
      </c>
      <c r="B75" s="71" t="s">
        <v>364</v>
      </c>
      <c r="C75" s="72" t="s">
        <v>903</v>
      </c>
      <c r="D75" s="72" t="s">
        <v>224</v>
      </c>
      <c r="E75" s="73" t="s">
        <v>224</v>
      </c>
      <c r="F75" s="101" t="s">
        <v>497</v>
      </c>
      <c r="G75" s="72" t="s">
        <v>504</v>
      </c>
      <c r="H75" s="74">
        <v>108</v>
      </c>
      <c r="I75" s="87">
        <v>11</v>
      </c>
      <c r="J75" s="76">
        <f t="shared" si="3"/>
        <v>0.10185185185185185</v>
      </c>
      <c r="K75" s="77">
        <v>3</v>
      </c>
      <c r="L75" s="76">
        <f t="shared" si="4"/>
        <v>2.7777777777777776E-2</v>
      </c>
      <c r="M75" s="78">
        <f t="shared" si="5"/>
        <v>0.72727272727272729</v>
      </c>
      <c r="N75" s="56"/>
      <c r="O75" s="56"/>
      <c r="P75" s="55"/>
      <c r="Q75" s="56"/>
      <c r="R75" s="57"/>
      <c r="S75" s="58"/>
      <c r="T75" s="58"/>
      <c r="U75" s="59"/>
      <c r="V75" s="60"/>
      <c r="W75" s="60"/>
      <c r="X75" s="60"/>
      <c r="Y75" s="60"/>
      <c r="Z75" s="60"/>
      <c r="AA75" s="59"/>
      <c r="AB75" s="59"/>
      <c r="AC75" s="59"/>
      <c r="AD75" s="59"/>
      <c r="AE75" s="59"/>
    </row>
    <row r="76" spans="1:31" x14ac:dyDescent="0.25">
      <c r="A76" s="70">
        <v>160440</v>
      </c>
      <c r="B76" s="71" t="s">
        <v>37</v>
      </c>
      <c r="C76" s="72" t="s">
        <v>904</v>
      </c>
      <c r="D76" s="72" t="s">
        <v>224</v>
      </c>
      <c r="E76" s="73" t="s">
        <v>224</v>
      </c>
      <c r="F76" s="101" t="s">
        <v>498</v>
      </c>
      <c r="G76" s="72" t="s">
        <v>503</v>
      </c>
      <c r="H76" s="74">
        <v>261</v>
      </c>
      <c r="I76" s="87">
        <v>14</v>
      </c>
      <c r="J76" s="76">
        <f t="shared" si="3"/>
        <v>5.3639846743295021E-2</v>
      </c>
      <c r="K76" s="77">
        <v>12</v>
      </c>
      <c r="L76" s="76">
        <f t="shared" si="4"/>
        <v>4.5977011494252873E-2</v>
      </c>
      <c r="M76" s="78">
        <f t="shared" si="5"/>
        <v>0.1428571428571429</v>
      </c>
      <c r="N76" s="56"/>
      <c r="O76" s="56"/>
      <c r="P76" s="55"/>
      <c r="Q76" s="56"/>
      <c r="R76" s="57"/>
      <c r="S76" s="58"/>
      <c r="T76" s="58"/>
      <c r="U76" s="59"/>
      <c r="V76" s="59"/>
      <c r="W76" s="59"/>
      <c r="X76" s="59"/>
      <c r="Y76" s="59"/>
      <c r="Z76" s="60"/>
      <c r="AA76" s="59"/>
      <c r="AB76" s="59"/>
      <c r="AC76" s="59"/>
      <c r="AD76" s="59"/>
      <c r="AE76" s="59"/>
    </row>
    <row r="77" spans="1:31" x14ac:dyDescent="0.25">
      <c r="A77" s="70">
        <v>42120420</v>
      </c>
      <c r="B77" s="71" t="s">
        <v>349</v>
      </c>
      <c r="C77" s="72" t="s">
        <v>626</v>
      </c>
      <c r="D77" s="72" t="s">
        <v>224</v>
      </c>
      <c r="E77" s="73" t="s">
        <v>224</v>
      </c>
      <c r="F77" s="101" t="s">
        <v>499</v>
      </c>
      <c r="G77" s="72" t="s">
        <v>44</v>
      </c>
      <c r="H77" s="74">
        <v>182</v>
      </c>
      <c r="I77" s="87">
        <v>4</v>
      </c>
      <c r="J77" s="76">
        <f t="shared" si="3"/>
        <v>2.197802197802198E-2</v>
      </c>
      <c r="K77" s="77">
        <v>0</v>
      </c>
      <c r="L77" s="76">
        <f t="shared" si="4"/>
        <v>0</v>
      </c>
      <c r="M77" s="78">
        <f t="shared" si="5"/>
        <v>1</v>
      </c>
      <c r="N77" s="56"/>
      <c r="O77" s="56"/>
      <c r="P77" s="55"/>
      <c r="Q77" s="56"/>
      <c r="R77" s="57"/>
      <c r="S77" s="58"/>
      <c r="T77" s="58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</row>
    <row r="78" spans="1:31" x14ac:dyDescent="0.25">
      <c r="A78" s="70">
        <v>42120411</v>
      </c>
      <c r="B78" s="71" t="s">
        <v>350</v>
      </c>
      <c r="C78" s="72" t="s">
        <v>626</v>
      </c>
      <c r="D78" s="72" t="s">
        <v>224</v>
      </c>
      <c r="E78" s="73" t="s">
        <v>224</v>
      </c>
      <c r="F78" s="101" t="s">
        <v>501</v>
      </c>
      <c r="G78" s="72" t="s">
        <v>44</v>
      </c>
      <c r="H78" s="74">
        <v>51</v>
      </c>
      <c r="I78" s="87">
        <v>7</v>
      </c>
      <c r="J78" s="76">
        <f t="shared" si="3"/>
        <v>0.13725490196078433</v>
      </c>
      <c r="K78" s="77">
        <v>3</v>
      </c>
      <c r="L78" s="76">
        <f t="shared" si="4"/>
        <v>5.8823529411764705E-2</v>
      </c>
      <c r="M78" s="78">
        <f t="shared" si="5"/>
        <v>0.5714285714285714</v>
      </c>
      <c r="N78" s="56"/>
      <c r="O78" s="56"/>
      <c r="P78" s="55"/>
      <c r="Q78" s="56"/>
      <c r="R78" s="57"/>
      <c r="S78" s="58"/>
      <c r="T78" s="58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</row>
    <row r="79" spans="1:31" x14ac:dyDescent="0.25">
      <c r="A79" s="70">
        <v>37853899</v>
      </c>
      <c r="B79" s="71" t="s">
        <v>363</v>
      </c>
      <c r="C79" s="72" t="s">
        <v>626</v>
      </c>
      <c r="D79" s="72" t="s">
        <v>224</v>
      </c>
      <c r="E79" s="73" t="s">
        <v>224</v>
      </c>
      <c r="F79" s="101" t="s">
        <v>497</v>
      </c>
      <c r="G79" s="72" t="s">
        <v>44</v>
      </c>
      <c r="H79" s="74">
        <v>92</v>
      </c>
      <c r="I79" s="87">
        <v>3</v>
      </c>
      <c r="J79" s="76">
        <f t="shared" si="3"/>
        <v>3.2608695652173912E-2</v>
      </c>
      <c r="K79" s="77">
        <v>3</v>
      </c>
      <c r="L79" s="76">
        <f t="shared" si="4"/>
        <v>3.2608695652173912E-2</v>
      </c>
      <c r="M79" s="78">
        <f t="shared" si="5"/>
        <v>0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</row>
    <row r="80" spans="1:31" x14ac:dyDescent="0.25">
      <c r="A80" s="70">
        <v>159841</v>
      </c>
      <c r="B80" s="71" t="s">
        <v>53</v>
      </c>
      <c r="C80" s="72" t="s">
        <v>905</v>
      </c>
      <c r="D80" s="72" t="s">
        <v>224</v>
      </c>
      <c r="E80" s="73" t="s">
        <v>224</v>
      </c>
      <c r="F80" s="101" t="s">
        <v>497</v>
      </c>
      <c r="G80" s="72" t="s">
        <v>503</v>
      </c>
      <c r="H80" s="74">
        <v>154</v>
      </c>
      <c r="I80" s="87">
        <v>15</v>
      </c>
      <c r="J80" s="76">
        <f t="shared" si="3"/>
        <v>9.7402597402597407E-2</v>
      </c>
      <c r="K80" s="77">
        <v>4</v>
      </c>
      <c r="L80" s="76">
        <f t="shared" si="4"/>
        <v>2.5974025974025976E-2</v>
      </c>
      <c r="M80" s="78">
        <f t="shared" si="5"/>
        <v>0.73333333333333339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</row>
    <row r="81" spans="1:31" x14ac:dyDescent="0.25">
      <c r="A81" s="70">
        <v>17054249</v>
      </c>
      <c r="B81" s="71" t="s">
        <v>345</v>
      </c>
      <c r="C81" s="72" t="s">
        <v>906</v>
      </c>
      <c r="D81" s="72" t="s">
        <v>224</v>
      </c>
      <c r="E81" s="73" t="s">
        <v>224</v>
      </c>
      <c r="F81" s="101" t="s">
        <v>497</v>
      </c>
      <c r="G81" s="72" t="s">
        <v>503</v>
      </c>
      <c r="H81" s="74">
        <v>88</v>
      </c>
      <c r="I81" s="87">
        <v>9</v>
      </c>
      <c r="J81" s="76">
        <f t="shared" si="3"/>
        <v>0.10227272727272728</v>
      </c>
      <c r="K81" s="77">
        <v>3</v>
      </c>
      <c r="L81" s="76">
        <f t="shared" si="4"/>
        <v>3.4090909090909088E-2</v>
      </c>
      <c r="M81" s="78">
        <f t="shared" si="5"/>
        <v>0.66666666666666674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</row>
    <row r="82" spans="1:31" x14ac:dyDescent="0.25">
      <c r="A82" s="70">
        <v>891860</v>
      </c>
      <c r="B82" s="71" t="s">
        <v>362</v>
      </c>
      <c r="C82" s="72" t="s">
        <v>907</v>
      </c>
      <c r="D82" s="72" t="s">
        <v>224</v>
      </c>
      <c r="E82" s="73" t="s">
        <v>224</v>
      </c>
      <c r="F82" s="101" t="s">
        <v>497</v>
      </c>
      <c r="G82" s="72" t="s">
        <v>503</v>
      </c>
      <c r="H82" s="74">
        <v>111</v>
      </c>
      <c r="I82" s="87">
        <v>21</v>
      </c>
      <c r="J82" s="76">
        <f t="shared" si="3"/>
        <v>0.1891891891891892</v>
      </c>
      <c r="K82" s="77">
        <v>3</v>
      </c>
      <c r="L82" s="76">
        <f t="shared" si="4"/>
        <v>2.7027027027027029E-2</v>
      </c>
      <c r="M82" s="78">
        <f t="shared" si="5"/>
        <v>0.85714285714285721</v>
      </c>
      <c r="N82" s="56"/>
      <c r="O82" s="56"/>
      <c r="P82" s="55"/>
      <c r="Q82" s="56"/>
      <c r="R82" s="57"/>
      <c r="S82" s="58"/>
      <c r="T82" s="58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</row>
    <row r="83" spans="1:31" x14ac:dyDescent="0.25">
      <c r="A83" s="70">
        <v>893480</v>
      </c>
      <c r="B83" s="71" t="s">
        <v>151</v>
      </c>
      <c r="C83" s="72" t="s">
        <v>908</v>
      </c>
      <c r="D83" s="72" t="s">
        <v>224</v>
      </c>
      <c r="E83" s="73" t="s">
        <v>224</v>
      </c>
      <c r="F83" s="101" t="s">
        <v>497</v>
      </c>
      <c r="G83" s="72" t="s">
        <v>503</v>
      </c>
      <c r="H83" s="74">
        <v>170</v>
      </c>
      <c r="I83" s="87">
        <v>23</v>
      </c>
      <c r="J83" s="76">
        <f t="shared" si="3"/>
        <v>0.13529411764705881</v>
      </c>
      <c r="K83" s="77">
        <v>7</v>
      </c>
      <c r="L83" s="76">
        <f t="shared" si="4"/>
        <v>4.1176470588235294E-2</v>
      </c>
      <c r="M83" s="78">
        <f t="shared" si="5"/>
        <v>0.69565217391304346</v>
      </c>
      <c r="N83" s="56"/>
      <c r="O83" s="56"/>
      <c r="P83" s="55"/>
      <c r="Q83" s="56"/>
      <c r="R83" s="57"/>
      <c r="S83" s="58"/>
      <c r="T83" s="58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</row>
    <row r="84" spans="1:31" x14ac:dyDescent="0.25">
      <c r="A84" s="70">
        <v>351989</v>
      </c>
      <c r="B84" s="71" t="s">
        <v>336</v>
      </c>
      <c r="C84" s="72" t="s">
        <v>909</v>
      </c>
      <c r="D84" s="72" t="s">
        <v>224</v>
      </c>
      <c r="E84" s="73" t="s">
        <v>224</v>
      </c>
      <c r="F84" s="101" t="s">
        <v>497</v>
      </c>
      <c r="G84" s="72" t="s">
        <v>503</v>
      </c>
      <c r="H84" s="74">
        <v>223</v>
      </c>
      <c r="I84" s="87">
        <v>24</v>
      </c>
      <c r="J84" s="76">
        <f t="shared" si="3"/>
        <v>0.10762331838565023</v>
      </c>
      <c r="K84" s="77">
        <v>9</v>
      </c>
      <c r="L84" s="76">
        <f t="shared" si="4"/>
        <v>4.0358744394618833E-2</v>
      </c>
      <c r="M84" s="78">
        <f t="shared" si="5"/>
        <v>0.625</v>
      </c>
      <c r="N84" s="56"/>
      <c r="O84" s="56"/>
      <c r="P84" s="55"/>
      <c r="Q84" s="56"/>
      <c r="R84" s="57"/>
      <c r="S84" s="58"/>
      <c r="T84" s="58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</row>
    <row r="85" spans="1:31" x14ac:dyDescent="0.25">
      <c r="A85" s="70">
        <v>398411</v>
      </c>
      <c r="B85" s="71" t="s">
        <v>361</v>
      </c>
      <c r="C85" s="72" t="s">
        <v>910</v>
      </c>
      <c r="D85" s="72" t="s">
        <v>224</v>
      </c>
      <c r="E85" s="73" t="s">
        <v>224</v>
      </c>
      <c r="F85" s="101" t="s">
        <v>497</v>
      </c>
      <c r="G85" s="72" t="s">
        <v>503</v>
      </c>
      <c r="H85" s="74">
        <v>121</v>
      </c>
      <c r="I85" s="87">
        <v>14</v>
      </c>
      <c r="J85" s="76">
        <f t="shared" si="3"/>
        <v>0.11570247933884298</v>
      </c>
      <c r="K85" s="77">
        <v>2</v>
      </c>
      <c r="L85" s="76">
        <f t="shared" si="4"/>
        <v>1.6528925619834711E-2</v>
      </c>
      <c r="M85" s="78">
        <f t="shared" si="5"/>
        <v>0.85714285714285721</v>
      </c>
      <c r="N85" s="56"/>
      <c r="O85" s="56"/>
      <c r="P85" s="55"/>
      <c r="Q85" s="56"/>
      <c r="R85" s="57"/>
      <c r="S85" s="58"/>
      <c r="T85" s="58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</row>
    <row r="86" spans="1:31" x14ac:dyDescent="0.25">
      <c r="A86" s="70">
        <v>34005153</v>
      </c>
      <c r="B86" s="71" t="s">
        <v>53</v>
      </c>
      <c r="C86" s="72" t="s">
        <v>911</v>
      </c>
      <c r="D86" s="72" t="s">
        <v>225</v>
      </c>
      <c r="E86" s="73" t="s">
        <v>225</v>
      </c>
      <c r="F86" s="101" t="s">
        <v>497</v>
      </c>
      <c r="G86" s="72" t="s">
        <v>503</v>
      </c>
      <c r="H86" s="74">
        <v>78</v>
      </c>
      <c r="I86" s="87">
        <v>9</v>
      </c>
      <c r="J86" s="76">
        <f t="shared" si="3"/>
        <v>0.11538461538461539</v>
      </c>
      <c r="K86" s="77">
        <v>1</v>
      </c>
      <c r="L86" s="76">
        <f t="shared" si="4"/>
        <v>1.282051282051282E-2</v>
      </c>
      <c r="M86" s="78">
        <f t="shared" si="5"/>
        <v>0.88888888888888884</v>
      </c>
      <c r="N86" s="56"/>
      <c r="O86" s="56"/>
      <c r="P86" s="55"/>
      <c r="Q86" s="56"/>
      <c r="R86" s="57"/>
      <c r="S86" s="58"/>
      <c r="T86" s="58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</row>
    <row r="87" spans="1:31" x14ac:dyDescent="0.25">
      <c r="A87" s="70">
        <v>160482</v>
      </c>
      <c r="B87" s="71" t="s">
        <v>366</v>
      </c>
      <c r="C87" s="72" t="s">
        <v>912</v>
      </c>
      <c r="D87" s="72" t="s">
        <v>225</v>
      </c>
      <c r="E87" s="73" t="s">
        <v>225</v>
      </c>
      <c r="F87" s="101" t="s">
        <v>498</v>
      </c>
      <c r="G87" s="72" t="s">
        <v>503</v>
      </c>
      <c r="H87" s="74">
        <v>110</v>
      </c>
      <c r="I87" s="87">
        <v>3</v>
      </c>
      <c r="J87" s="76">
        <f t="shared" si="3"/>
        <v>2.7272727272727271E-2</v>
      </c>
      <c r="K87" s="77">
        <v>3</v>
      </c>
      <c r="L87" s="76">
        <f t="shared" si="4"/>
        <v>2.7272727272727271E-2</v>
      </c>
      <c r="M87" s="78">
        <f t="shared" si="5"/>
        <v>0</v>
      </c>
      <c r="N87" s="56"/>
      <c r="O87" s="56"/>
      <c r="P87" s="55"/>
      <c r="Q87" s="56"/>
      <c r="R87" s="57"/>
      <c r="S87" s="58"/>
      <c r="T87" s="58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</row>
    <row r="88" spans="1:31" x14ac:dyDescent="0.25">
      <c r="A88" s="70">
        <v>893498</v>
      </c>
      <c r="B88" s="71" t="s">
        <v>151</v>
      </c>
      <c r="C88" s="72" t="s">
        <v>913</v>
      </c>
      <c r="D88" s="72" t="s">
        <v>225</v>
      </c>
      <c r="E88" s="73" t="s">
        <v>225</v>
      </c>
      <c r="F88" s="101" t="s">
        <v>497</v>
      </c>
      <c r="G88" s="72" t="s">
        <v>503</v>
      </c>
      <c r="H88" s="74">
        <v>143</v>
      </c>
      <c r="I88" s="87">
        <v>20</v>
      </c>
      <c r="J88" s="76">
        <f t="shared" si="3"/>
        <v>0.13986013986013987</v>
      </c>
      <c r="K88" s="77">
        <v>11</v>
      </c>
      <c r="L88" s="76">
        <f t="shared" si="4"/>
        <v>7.6923076923076927E-2</v>
      </c>
      <c r="M88" s="78">
        <f t="shared" si="5"/>
        <v>0.44999999999999996</v>
      </c>
      <c r="N88" s="56"/>
      <c r="O88" s="56"/>
      <c r="P88" s="55"/>
      <c r="Q88" s="56"/>
      <c r="R88" s="57"/>
      <c r="S88" s="58"/>
      <c r="T88" s="58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</row>
    <row r="89" spans="1:31" x14ac:dyDescent="0.25">
      <c r="A89" s="70">
        <v>893129</v>
      </c>
      <c r="B89" s="71" t="s">
        <v>107</v>
      </c>
      <c r="C89" s="72" t="s">
        <v>914</v>
      </c>
      <c r="D89" s="72" t="s">
        <v>225</v>
      </c>
      <c r="E89" s="73" t="s">
        <v>225</v>
      </c>
      <c r="F89" s="101" t="s">
        <v>497</v>
      </c>
      <c r="G89" s="72" t="s">
        <v>503</v>
      </c>
      <c r="H89" s="74">
        <v>96</v>
      </c>
      <c r="I89" s="87">
        <v>5</v>
      </c>
      <c r="J89" s="76">
        <f t="shared" si="3"/>
        <v>5.2083333333333336E-2</v>
      </c>
      <c r="K89" s="77">
        <v>3</v>
      </c>
      <c r="L89" s="76">
        <f t="shared" si="4"/>
        <v>3.125E-2</v>
      </c>
      <c r="M89" s="78">
        <f t="shared" si="5"/>
        <v>0.4</v>
      </c>
      <c r="N89" s="56"/>
      <c r="O89" s="56"/>
      <c r="P89" s="55"/>
      <c r="Q89" s="56"/>
      <c r="R89" s="57"/>
      <c r="S89" s="58"/>
      <c r="T89" s="58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</row>
    <row r="90" spans="1:31" x14ac:dyDescent="0.25">
      <c r="A90" s="70">
        <v>159093</v>
      </c>
      <c r="B90" s="71" t="s">
        <v>365</v>
      </c>
      <c r="C90" s="72" t="s">
        <v>915</v>
      </c>
      <c r="D90" s="72" t="s">
        <v>225</v>
      </c>
      <c r="E90" s="73" t="s">
        <v>225</v>
      </c>
      <c r="F90" s="101" t="s">
        <v>497</v>
      </c>
      <c r="G90" s="72" t="s">
        <v>503</v>
      </c>
      <c r="H90" s="74">
        <v>183</v>
      </c>
      <c r="I90" s="87">
        <v>16</v>
      </c>
      <c r="J90" s="76">
        <f t="shared" si="3"/>
        <v>8.7431693989071038E-2</v>
      </c>
      <c r="K90" s="77">
        <v>5</v>
      </c>
      <c r="L90" s="76">
        <f>K90/H90</f>
        <v>2.7322404371584699E-2</v>
      </c>
      <c r="M90" s="78">
        <f t="shared" si="5"/>
        <v>0.6875</v>
      </c>
      <c r="N90" s="56"/>
      <c r="O90" s="56"/>
      <c r="P90" s="55"/>
      <c r="Q90" s="56"/>
      <c r="R90" s="57"/>
      <c r="S90" s="58"/>
      <c r="T90" s="58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</row>
    <row r="91" spans="1:31" x14ac:dyDescent="0.25">
      <c r="M91" s="100" t="str">
        <f t="shared" si="5"/>
        <v>-</v>
      </c>
      <c r="N91" s="56"/>
      <c r="O91" s="56"/>
      <c r="P91" s="55"/>
      <c r="Q91" s="56"/>
      <c r="R91" s="57"/>
      <c r="S91" s="58"/>
      <c r="T91" s="58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</row>
    <row r="92" spans="1:31" x14ac:dyDescent="0.25">
      <c r="G92" s="103" t="s">
        <v>507</v>
      </c>
      <c r="H92" s="104">
        <f>SUM(H6:H90)</f>
        <v>10848</v>
      </c>
      <c r="I92" s="104">
        <f>SUM(I6:I90)</f>
        <v>814</v>
      </c>
      <c r="J92" s="65"/>
      <c r="K92" s="104">
        <f>SUM(K6:K90)</f>
        <v>379</v>
      </c>
    </row>
  </sheetData>
  <conditionalFormatting sqref="J6:J90">
    <cfRule type="dataBar" priority="2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{3CC28B64-955B-48EA-96E3-9F882CF8644B}</x14:id>
        </ext>
      </extLst>
    </cfRule>
  </conditionalFormatting>
  <conditionalFormatting sqref="L6:L90">
    <cfRule type="dataBar" priority="2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{C3A0B027-E89F-4E6C-9879-33F3886B10CF}</x14:id>
        </ext>
      </extLst>
    </cfRule>
  </conditionalFormatting>
  <conditionalFormatting sqref="A6:A90">
    <cfRule type="duplicateValues" dxfId="6" priority="202"/>
    <cfRule type="duplicateValues" dxfId="5" priority="203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C28B64-955B-48EA-96E3-9F882CF864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J6:J90</xm:sqref>
        </x14:conditionalFormatting>
        <x14:conditionalFormatting xmlns:xm="http://schemas.microsoft.com/office/excel/2006/main">
          <x14:cfRule type="dataBar" id="{C3A0B027-E89F-4E6C-9879-33F3886B10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AF109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85546875" style="35" customWidth="1"/>
    <col min="2" max="2" width="63.28515625" customWidth="1"/>
    <col min="3" max="3" width="22.5703125" bestFit="1" customWidth="1"/>
    <col min="4" max="4" width="16.7109375" bestFit="1" customWidth="1"/>
    <col min="5" max="5" width="17" bestFit="1" customWidth="1"/>
    <col min="6" max="6" width="23.85546875" style="35" bestFit="1" customWidth="1"/>
    <col min="7" max="7" width="26" style="35" bestFit="1" customWidth="1"/>
    <col min="8" max="8" width="11.7109375" customWidth="1"/>
    <col min="9" max="9" width="11.42578125" customWidth="1"/>
    <col min="10" max="10" width="11.28515625" customWidth="1"/>
    <col min="11" max="11" width="11.5703125" customWidth="1"/>
    <col min="12" max="12" width="9.5703125" customWidth="1"/>
    <col min="22" max="22" width="10.42578125" bestFit="1" customWidth="1"/>
    <col min="23" max="23" width="11.140625" bestFit="1" customWidth="1"/>
  </cols>
  <sheetData>
    <row r="1" spans="1:32" ht="18.75" x14ac:dyDescent="0.3">
      <c r="A1" s="34" t="s">
        <v>226</v>
      </c>
    </row>
    <row r="2" spans="1:32" x14ac:dyDescent="0.25">
      <c r="B2" s="37" t="s">
        <v>538</v>
      </c>
    </row>
    <row r="4" spans="1:32" x14ac:dyDescent="0.25">
      <c r="A4" s="38"/>
    </row>
    <row r="5" spans="1:32" ht="36" x14ac:dyDescent="0.25">
      <c r="A5" s="89" t="s">
        <v>28</v>
      </c>
      <c r="B5" s="89" t="s">
        <v>29</v>
      </c>
      <c r="C5" s="89" t="s">
        <v>30</v>
      </c>
      <c r="D5" s="89" t="s">
        <v>31</v>
      </c>
      <c r="E5" s="89" t="s">
        <v>32</v>
      </c>
      <c r="F5" s="89" t="s">
        <v>33</v>
      </c>
      <c r="G5" s="89" t="s">
        <v>502</v>
      </c>
      <c r="H5" s="90" t="s">
        <v>539</v>
      </c>
      <c r="I5" s="91" t="s">
        <v>540</v>
      </c>
      <c r="J5" s="91" t="s">
        <v>541</v>
      </c>
      <c r="K5" s="92" t="s">
        <v>542</v>
      </c>
      <c r="L5" s="92" t="s">
        <v>543</v>
      </c>
      <c r="M5" s="93" t="s">
        <v>17</v>
      </c>
    </row>
    <row r="6" spans="1:32" x14ac:dyDescent="0.25">
      <c r="A6" s="70">
        <v>160555</v>
      </c>
      <c r="B6" s="71" t="s">
        <v>37</v>
      </c>
      <c r="C6" s="72" t="s">
        <v>916</v>
      </c>
      <c r="D6" s="72" t="s">
        <v>227</v>
      </c>
      <c r="E6" s="73" t="s">
        <v>227</v>
      </c>
      <c r="F6" s="101" t="s">
        <v>498</v>
      </c>
      <c r="G6" s="72" t="s">
        <v>503</v>
      </c>
      <c r="H6" s="74">
        <v>107</v>
      </c>
      <c r="I6" s="87">
        <v>7</v>
      </c>
      <c r="J6" s="76">
        <f t="shared" ref="J6:J69" si="0">I6/H6</f>
        <v>6.5420560747663545E-2</v>
      </c>
      <c r="K6" s="77">
        <v>4</v>
      </c>
      <c r="L6" s="76">
        <f t="shared" ref="L6:L69" si="1">K6/H6</f>
        <v>3.7383177570093455E-2</v>
      </c>
      <c r="M6" s="78">
        <f t="shared" ref="M6:M69" si="2">IFERROR(1-(K6/I6),"-")</f>
        <v>0.4285714285714286</v>
      </c>
    </row>
    <row r="7" spans="1:32" x14ac:dyDescent="0.25">
      <c r="A7" s="70">
        <v>891835</v>
      </c>
      <c r="B7" s="71" t="s">
        <v>370</v>
      </c>
      <c r="C7" s="72" t="s">
        <v>917</v>
      </c>
      <c r="D7" s="72" t="s">
        <v>229</v>
      </c>
      <c r="E7" s="73" t="s">
        <v>228</v>
      </c>
      <c r="F7" s="101" t="s">
        <v>497</v>
      </c>
      <c r="G7" s="72" t="s">
        <v>503</v>
      </c>
      <c r="H7" s="74">
        <v>134</v>
      </c>
      <c r="I7" s="87">
        <v>26</v>
      </c>
      <c r="J7" s="76">
        <f t="shared" si="0"/>
        <v>0.19402985074626866</v>
      </c>
      <c r="K7" s="77">
        <v>6</v>
      </c>
      <c r="L7" s="76">
        <f>K7/H7</f>
        <v>4.4776119402985072E-2</v>
      </c>
      <c r="M7" s="78">
        <f t="shared" si="2"/>
        <v>0.76923076923076916</v>
      </c>
    </row>
    <row r="8" spans="1:32" x14ac:dyDescent="0.25">
      <c r="A8" s="70">
        <v>160849</v>
      </c>
      <c r="B8" s="71" t="s">
        <v>37</v>
      </c>
      <c r="C8" s="72" t="s">
        <v>918</v>
      </c>
      <c r="D8" s="72" t="s">
        <v>230</v>
      </c>
      <c r="E8" s="73" t="s">
        <v>228</v>
      </c>
      <c r="F8" s="101" t="s">
        <v>498</v>
      </c>
      <c r="G8" s="72" t="s">
        <v>503</v>
      </c>
      <c r="H8" s="74">
        <v>61</v>
      </c>
      <c r="I8" s="87">
        <v>3</v>
      </c>
      <c r="J8" s="76">
        <f t="shared" si="0"/>
        <v>4.9180327868852458E-2</v>
      </c>
      <c r="K8" s="77">
        <v>1</v>
      </c>
      <c r="L8" s="76">
        <f t="shared" si="1"/>
        <v>1.6393442622950821E-2</v>
      </c>
      <c r="M8" s="78">
        <f t="shared" si="2"/>
        <v>0.66666666666666674</v>
      </c>
    </row>
    <row r="9" spans="1:32" x14ac:dyDescent="0.25">
      <c r="A9" s="70">
        <v>160563</v>
      </c>
      <c r="B9" s="71" t="s">
        <v>367</v>
      </c>
      <c r="C9" s="72" t="s">
        <v>919</v>
      </c>
      <c r="D9" s="72" t="s">
        <v>228</v>
      </c>
      <c r="E9" s="73" t="s">
        <v>228</v>
      </c>
      <c r="F9" s="101" t="s">
        <v>498</v>
      </c>
      <c r="G9" s="72" t="s">
        <v>505</v>
      </c>
      <c r="H9" s="74">
        <v>260</v>
      </c>
      <c r="I9" s="87">
        <v>13</v>
      </c>
      <c r="J9" s="76">
        <f t="shared" si="0"/>
        <v>0.05</v>
      </c>
      <c r="K9" s="77">
        <v>9</v>
      </c>
      <c r="L9" s="76">
        <f t="shared" si="1"/>
        <v>3.4615384615384617E-2</v>
      </c>
      <c r="M9" s="78">
        <f t="shared" si="2"/>
        <v>0.30769230769230771</v>
      </c>
    </row>
    <row r="10" spans="1:32" x14ac:dyDescent="0.25">
      <c r="A10" s="70">
        <v>162043</v>
      </c>
      <c r="B10" s="71" t="s">
        <v>368</v>
      </c>
      <c r="C10" s="72" t="s">
        <v>920</v>
      </c>
      <c r="D10" s="72" t="s">
        <v>228</v>
      </c>
      <c r="E10" s="73" t="s">
        <v>228</v>
      </c>
      <c r="F10" s="101" t="s">
        <v>497</v>
      </c>
      <c r="G10" s="72" t="s">
        <v>503</v>
      </c>
      <c r="H10" s="74">
        <v>147</v>
      </c>
      <c r="I10" s="87">
        <v>21</v>
      </c>
      <c r="J10" s="76">
        <f t="shared" si="0"/>
        <v>0.14285714285714285</v>
      </c>
      <c r="K10" s="77">
        <v>10</v>
      </c>
      <c r="L10" s="76">
        <f t="shared" si="1"/>
        <v>6.8027210884353748E-2</v>
      </c>
      <c r="M10" s="78">
        <f t="shared" si="2"/>
        <v>0.52380952380952384</v>
      </c>
      <c r="N10" s="56"/>
      <c r="O10" s="56"/>
      <c r="P10" s="55"/>
      <c r="Q10" s="56"/>
      <c r="R10" s="57"/>
      <c r="S10" s="58"/>
      <c r="T10" s="58"/>
      <c r="U10" s="57"/>
      <c r="V10" s="94"/>
      <c r="W10" s="94"/>
      <c r="X10" s="57"/>
      <c r="Y10" s="57"/>
      <c r="Z10" s="57"/>
      <c r="AA10" s="57"/>
      <c r="AB10" s="57"/>
      <c r="AC10" s="57"/>
      <c r="AD10" s="57"/>
      <c r="AE10" s="59"/>
      <c r="AF10" s="59"/>
    </row>
    <row r="11" spans="1:32" x14ac:dyDescent="0.25">
      <c r="A11" s="70">
        <v>614866</v>
      </c>
      <c r="B11" s="71" t="s">
        <v>369</v>
      </c>
      <c r="C11" s="72" t="s">
        <v>921</v>
      </c>
      <c r="D11" s="72" t="s">
        <v>228</v>
      </c>
      <c r="E11" s="73" t="s">
        <v>228</v>
      </c>
      <c r="F11" s="101" t="s">
        <v>497</v>
      </c>
      <c r="G11" s="72" t="s">
        <v>504</v>
      </c>
      <c r="H11" s="74">
        <v>128</v>
      </c>
      <c r="I11" s="87">
        <v>8</v>
      </c>
      <c r="J11" s="76">
        <f t="shared" si="0"/>
        <v>6.25E-2</v>
      </c>
      <c r="K11" s="77">
        <v>4</v>
      </c>
      <c r="L11" s="76">
        <f t="shared" si="1"/>
        <v>3.125E-2</v>
      </c>
      <c r="M11" s="78">
        <f t="shared" si="2"/>
        <v>0.5</v>
      </c>
      <c r="N11" s="56"/>
      <c r="O11" s="56"/>
      <c r="P11" s="55"/>
      <c r="Q11" s="56"/>
      <c r="R11" s="57"/>
      <c r="S11" s="58"/>
      <c r="T11" s="58"/>
      <c r="U11" s="60"/>
      <c r="V11" s="95"/>
      <c r="W11" s="95"/>
      <c r="X11" s="60"/>
      <c r="Y11" s="60"/>
      <c r="Z11" s="60"/>
      <c r="AA11" s="60"/>
      <c r="AB11" s="60"/>
      <c r="AC11" s="60"/>
      <c r="AD11" s="60"/>
      <c r="AE11" s="59"/>
      <c r="AF11" s="59"/>
    </row>
    <row r="12" spans="1:32" x14ac:dyDescent="0.25">
      <c r="A12" s="70">
        <v>17059852</v>
      </c>
      <c r="B12" s="71" t="s">
        <v>371</v>
      </c>
      <c r="C12" s="72" t="s">
        <v>921</v>
      </c>
      <c r="D12" s="72" t="s">
        <v>228</v>
      </c>
      <c r="E12" s="73" t="s">
        <v>228</v>
      </c>
      <c r="F12" s="101" t="s">
        <v>497</v>
      </c>
      <c r="G12" s="72" t="s">
        <v>504</v>
      </c>
      <c r="H12" s="74">
        <v>93</v>
      </c>
      <c r="I12" s="87">
        <v>7</v>
      </c>
      <c r="J12" s="76">
        <f t="shared" si="0"/>
        <v>7.5268817204301078E-2</v>
      </c>
      <c r="K12" s="77">
        <v>3</v>
      </c>
      <c r="L12" s="76">
        <f t="shared" si="1"/>
        <v>3.2258064516129031E-2</v>
      </c>
      <c r="M12" s="78">
        <f t="shared" si="2"/>
        <v>0.5714285714285714</v>
      </c>
      <c r="N12" s="56"/>
      <c r="O12" s="56"/>
      <c r="P12" s="55"/>
      <c r="Q12" s="56"/>
      <c r="R12" s="57"/>
      <c r="S12" s="58"/>
      <c r="T12" s="58"/>
      <c r="U12" s="60"/>
      <c r="V12" s="95"/>
      <c r="W12" s="95"/>
      <c r="X12" s="60"/>
      <c r="Y12" s="60"/>
      <c r="Z12" s="60"/>
      <c r="AA12" s="60"/>
      <c r="AB12" s="60"/>
      <c r="AC12" s="60"/>
      <c r="AD12" s="60"/>
      <c r="AE12" s="59"/>
      <c r="AF12" s="59"/>
    </row>
    <row r="13" spans="1:32" x14ac:dyDescent="0.25">
      <c r="A13" s="70">
        <v>891452</v>
      </c>
      <c r="B13" s="71" t="s">
        <v>107</v>
      </c>
      <c r="C13" s="72" t="s">
        <v>922</v>
      </c>
      <c r="D13" s="72" t="s">
        <v>228</v>
      </c>
      <c r="E13" s="73" t="s">
        <v>228</v>
      </c>
      <c r="F13" s="101" t="s">
        <v>497</v>
      </c>
      <c r="G13" s="72" t="s">
        <v>503</v>
      </c>
      <c r="H13" s="74">
        <v>264</v>
      </c>
      <c r="I13" s="87">
        <v>27</v>
      </c>
      <c r="J13" s="76">
        <f t="shared" si="0"/>
        <v>0.10227272727272728</v>
      </c>
      <c r="K13" s="77">
        <v>10</v>
      </c>
      <c r="L13" s="76">
        <f t="shared" si="1"/>
        <v>3.787878787878788E-2</v>
      </c>
      <c r="M13" s="78">
        <f t="shared" si="2"/>
        <v>0.62962962962962965</v>
      </c>
      <c r="N13" s="56"/>
      <c r="O13" s="56"/>
      <c r="P13" s="55"/>
      <c r="Q13" s="56"/>
      <c r="R13" s="57"/>
      <c r="S13" s="58"/>
      <c r="T13" s="58"/>
      <c r="U13" s="60"/>
      <c r="V13" s="95"/>
      <c r="W13" s="95"/>
      <c r="X13" s="60"/>
      <c r="Y13" s="60"/>
      <c r="Z13" s="60"/>
      <c r="AA13" s="60"/>
      <c r="AB13" s="60"/>
      <c r="AC13" s="60"/>
      <c r="AD13" s="60"/>
      <c r="AE13" s="59"/>
      <c r="AF13" s="59"/>
    </row>
    <row r="14" spans="1:32" x14ac:dyDescent="0.25">
      <c r="A14" s="70">
        <v>695041</v>
      </c>
      <c r="B14" s="71" t="s">
        <v>151</v>
      </c>
      <c r="C14" s="72" t="s">
        <v>923</v>
      </c>
      <c r="D14" s="72" t="s">
        <v>228</v>
      </c>
      <c r="E14" s="73" t="s">
        <v>228</v>
      </c>
      <c r="F14" s="101" t="s">
        <v>497</v>
      </c>
      <c r="G14" s="72" t="s">
        <v>503</v>
      </c>
      <c r="H14" s="74">
        <v>244</v>
      </c>
      <c r="I14" s="87">
        <v>48</v>
      </c>
      <c r="J14" s="76">
        <f t="shared" si="0"/>
        <v>0.19672131147540983</v>
      </c>
      <c r="K14" s="77">
        <v>21</v>
      </c>
      <c r="L14" s="76">
        <f t="shared" si="1"/>
        <v>8.6065573770491802E-2</v>
      </c>
      <c r="M14" s="78">
        <f t="shared" si="2"/>
        <v>0.5625</v>
      </c>
      <c r="N14" s="56"/>
      <c r="O14" s="56"/>
      <c r="P14" s="55"/>
      <c r="Q14" s="56"/>
      <c r="R14" s="57"/>
      <c r="S14" s="58"/>
      <c r="T14" s="58"/>
      <c r="U14" s="60"/>
      <c r="V14" s="95"/>
      <c r="W14" s="95"/>
      <c r="X14" s="60"/>
      <c r="Y14" s="60"/>
      <c r="Z14" s="60"/>
      <c r="AA14" s="60"/>
      <c r="AB14" s="59"/>
      <c r="AC14" s="60"/>
      <c r="AD14" s="60"/>
      <c r="AE14" s="59"/>
      <c r="AF14" s="59"/>
    </row>
    <row r="15" spans="1:32" x14ac:dyDescent="0.25">
      <c r="A15" s="70">
        <v>160571</v>
      </c>
      <c r="B15" s="71" t="s">
        <v>372</v>
      </c>
      <c r="C15" s="72" t="s">
        <v>924</v>
      </c>
      <c r="D15" s="72" t="s">
        <v>231</v>
      </c>
      <c r="E15" s="73" t="s">
        <v>231</v>
      </c>
      <c r="F15" s="101" t="s">
        <v>498</v>
      </c>
      <c r="G15" s="72" t="s">
        <v>503</v>
      </c>
      <c r="H15" s="74">
        <v>175</v>
      </c>
      <c r="I15" s="87">
        <v>5</v>
      </c>
      <c r="J15" s="76">
        <f t="shared" si="0"/>
        <v>2.8571428571428571E-2</v>
      </c>
      <c r="K15" s="77">
        <v>5</v>
      </c>
      <c r="L15" s="76">
        <f t="shared" si="1"/>
        <v>2.8571428571428571E-2</v>
      </c>
      <c r="M15" s="78">
        <f t="shared" si="2"/>
        <v>0</v>
      </c>
      <c r="N15" s="56"/>
      <c r="O15" s="56"/>
      <c r="P15" s="55"/>
      <c r="Q15" s="56"/>
      <c r="R15" s="57"/>
      <c r="S15" s="58"/>
      <c r="T15" s="58"/>
      <c r="U15" s="60"/>
      <c r="V15" s="95"/>
      <c r="W15" s="95"/>
      <c r="X15" s="60"/>
      <c r="Y15" s="60"/>
      <c r="Z15" s="60"/>
      <c r="AA15" s="60"/>
      <c r="AB15" s="59"/>
      <c r="AC15" s="60"/>
      <c r="AD15" s="60"/>
      <c r="AE15" s="59"/>
      <c r="AF15" s="59"/>
    </row>
    <row r="16" spans="1:32" x14ac:dyDescent="0.25">
      <c r="A16" s="70">
        <v>891479</v>
      </c>
      <c r="B16" s="71" t="s">
        <v>365</v>
      </c>
      <c r="C16" s="72" t="s">
        <v>925</v>
      </c>
      <c r="D16" s="72" t="s">
        <v>231</v>
      </c>
      <c r="E16" s="73" t="s">
        <v>231</v>
      </c>
      <c r="F16" s="101" t="s">
        <v>497</v>
      </c>
      <c r="G16" s="72" t="s">
        <v>503</v>
      </c>
      <c r="H16" s="74">
        <v>168</v>
      </c>
      <c r="I16" s="87">
        <v>19</v>
      </c>
      <c r="J16" s="76">
        <f t="shared" si="0"/>
        <v>0.1130952380952381</v>
      </c>
      <c r="K16" s="77">
        <v>7</v>
      </c>
      <c r="L16" s="76">
        <f t="shared" si="1"/>
        <v>4.1666666666666664E-2</v>
      </c>
      <c r="M16" s="78">
        <f t="shared" si="2"/>
        <v>0.63157894736842102</v>
      </c>
      <c r="N16" s="56"/>
      <c r="O16" s="56"/>
      <c r="P16" s="55"/>
      <c r="Q16" s="56"/>
      <c r="R16" s="57"/>
      <c r="S16" s="58"/>
      <c r="T16" s="58"/>
      <c r="U16" s="60"/>
      <c r="V16" s="95"/>
      <c r="W16" s="95"/>
      <c r="X16" s="60"/>
      <c r="Y16" s="60"/>
      <c r="Z16" s="60"/>
      <c r="AA16" s="59"/>
      <c r="AB16" s="59"/>
      <c r="AC16" s="59"/>
      <c r="AD16" s="59"/>
      <c r="AE16" s="59"/>
      <c r="AF16" s="59"/>
    </row>
    <row r="17" spans="1:32" x14ac:dyDescent="0.25">
      <c r="A17" s="70">
        <v>607045</v>
      </c>
      <c r="B17" s="71" t="s">
        <v>47</v>
      </c>
      <c r="C17" s="72" t="s">
        <v>926</v>
      </c>
      <c r="D17" s="72" t="s">
        <v>231</v>
      </c>
      <c r="E17" s="73" t="s">
        <v>231</v>
      </c>
      <c r="F17" s="101" t="s">
        <v>497</v>
      </c>
      <c r="G17" s="72" t="s">
        <v>503</v>
      </c>
      <c r="H17" s="74">
        <v>104</v>
      </c>
      <c r="I17" s="87">
        <v>13</v>
      </c>
      <c r="J17" s="76">
        <f t="shared" si="0"/>
        <v>0.125</v>
      </c>
      <c r="K17" s="77">
        <v>1</v>
      </c>
      <c r="L17" s="76">
        <f t="shared" si="1"/>
        <v>9.6153846153846159E-3</v>
      </c>
      <c r="M17" s="78">
        <f t="shared" si="2"/>
        <v>0.92307692307692313</v>
      </c>
      <c r="N17" s="56"/>
      <c r="O17" s="56"/>
      <c r="P17" s="55"/>
      <c r="Q17" s="56"/>
      <c r="R17" s="57"/>
      <c r="S17" s="58"/>
      <c r="T17" s="58"/>
      <c r="U17" s="60"/>
      <c r="V17" s="95"/>
      <c r="W17" s="95"/>
      <c r="X17" s="60"/>
      <c r="Y17" s="60"/>
      <c r="Z17" s="60"/>
      <c r="AA17" s="59"/>
      <c r="AB17" s="59"/>
      <c r="AC17" s="59"/>
      <c r="AD17" s="59"/>
      <c r="AE17" s="59"/>
      <c r="AF17" s="59"/>
    </row>
    <row r="18" spans="1:32" x14ac:dyDescent="0.25">
      <c r="A18" s="70">
        <v>710261802</v>
      </c>
      <c r="B18" s="71" t="s">
        <v>373</v>
      </c>
      <c r="C18" s="72" t="s">
        <v>927</v>
      </c>
      <c r="D18" s="72" t="s">
        <v>231</v>
      </c>
      <c r="E18" s="73" t="s">
        <v>231</v>
      </c>
      <c r="F18" s="101" t="s">
        <v>498</v>
      </c>
      <c r="G18" s="72" t="s">
        <v>504</v>
      </c>
      <c r="H18" s="74">
        <v>29</v>
      </c>
      <c r="I18" s="87">
        <v>1</v>
      </c>
      <c r="J18" s="76">
        <f t="shared" si="0"/>
        <v>3.4482758620689655E-2</v>
      </c>
      <c r="K18" s="77">
        <v>2</v>
      </c>
      <c r="L18" s="76">
        <f t="shared" si="1"/>
        <v>6.8965517241379309E-2</v>
      </c>
      <c r="M18" s="78">
        <f t="shared" si="2"/>
        <v>-1</v>
      </c>
      <c r="N18" s="56"/>
      <c r="O18" s="56"/>
      <c r="P18" s="55"/>
      <c r="Q18" s="56"/>
      <c r="R18" s="57"/>
      <c r="S18" s="58"/>
      <c r="T18" s="58"/>
      <c r="U18" s="60"/>
      <c r="V18" s="95"/>
      <c r="W18" s="95"/>
      <c r="X18" s="60"/>
      <c r="Y18" s="60"/>
      <c r="Z18" s="60"/>
      <c r="AA18" s="59"/>
      <c r="AB18" s="59"/>
      <c r="AC18" s="59"/>
      <c r="AD18" s="59"/>
      <c r="AE18" s="59"/>
      <c r="AF18" s="59"/>
    </row>
    <row r="19" spans="1:32" x14ac:dyDescent="0.25">
      <c r="A19" s="70">
        <v>158518</v>
      </c>
      <c r="B19" s="71" t="s">
        <v>151</v>
      </c>
      <c r="C19" s="72" t="s">
        <v>928</v>
      </c>
      <c r="D19" s="72" t="s">
        <v>231</v>
      </c>
      <c r="E19" s="73" t="s">
        <v>231</v>
      </c>
      <c r="F19" s="101" t="s">
        <v>497</v>
      </c>
      <c r="G19" s="72" t="s">
        <v>503</v>
      </c>
      <c r="H19" s="74">
        <v>224</v>
      </c>
      <c r="I19" s="87">
        <v>37</v>
      </c>
      <c r="J19" s="76">
        <f t="shared" si="0"/>
        <v>0.16517857142857142</v>
      </c>
      <c r="K19" s="77">
        <v>13</v>
      </c>
      <c r="L19" s="76">
        <f t="shared" si="1"/>
        <v>5.8035714285714288E-2</v>
      </c>
      <c r="M19" s="78">
        <f t="shared" si="2"/>
        <v>0.64864864864864868</v>
      </c>
      <c r="N19" s="56"/>
      <c r="O19" s="56"/>
      <c r="P19" s="55"/>
      <c r="Q19" s="56"/>
      <c r="R19" s="57"/>
      <c r="S19" s="58"/>
      <c r="T19" s="58"/>
      <c r="U19" s="60"/>
      <c r="V19" s="95"/>
      <c r="W19" s="95"/>
      <c r="X19" s="60"/>
      <c r="Y19" s="60"/>
      <c r="Z19" s="60"/>
      <c r="AA19" s="59"/>
      <c r="AB19" s="59"/>
      <c r="AC19" s="59"/>
      <c r="AD19" s="59"/>
      <c r="AE19" s="59"/>
      <c r="AF19" s="59"/>
    </row>
    <row r="20" spans="1:32" x14ac:dyDescent="0.25">
      <c r="A20" s="70">
        <v>162051</v>
      </c>
      <c r="B20" s="71" t="s">
        <v>53</v>
      </c>
      <c r="C20" s="72" t="s">
        <v>929</v>
      </c>
      <c r="D20" s="72" t="s">
        <v>231</v>
      </c>
      <c r="E20" s="73" t="s">
        <v>231</v>
      </c>
      <c r="F20" s="101" t="s">
        <v>497</v>
      </c>
      <c r="G20" s="72" t="s">
        <v>503</v>
      </c>
      <c r="H20" s="74">
        <v>128</v>
      </c>
      <c r="I20" s="87">
        <v>12</v>
      </c>
      <c r="J20" s="76">
        <f t="shared" si="0"/>
        <v>9.375E-2</v>
      </c>
      <c r="K20" s="77">
        <v>3</v>
      </c>
      <c r="L20" s="76">
        <f t="shared" si="1"/>
        <v>2.34375E-2</v>
      </c>
      <c r="M20" s="78">
        <f t="shared" si="2"/>
        <v>0.75</v>
      </c>
      <c r="N20" s="56"/>
      <c r="O20" s="56"/>
      <c r="P20" s="55"/>
      <c r="Q20" s="56"/>
      <c r="R20" s="57"/>
      <c r="S20" s="58"/>
      <c r="T20" s="58"/>
      <c r="U20" s="60"/>
      <c r="V20" s="95"/>
      <c r="W20" s="95"/>
      <c r="X20" s="60"/>
      <c r="Y20" s="59"/>
      <c r="Z20" s="60"/>
      <c r="AA20" s="59"/>
      <c r="AB20" s="59"/>
      <c r="AC20" s="59"/>
      <c r="AD20" s="59"/>
      <c r="AE20" s="59"/>
      <c r="AF20" s="59"/>
    </row>
    <row r="21" spans="1:32" x14ac:dyDescent="0.25">
      <c r="A21" s="70">
        <v>42070902</v>
      </c>
      <c r="B21" s="71" t="s">
        <v>598</v>
      </c>
      <c r="C21" s="72" t="s">
        <v>679</v>
      </c>
      <c r="D21" s="72" t="s">
        <v>231</v>
      </c>
      <c r="E21" s="73" t="s">
        <v>231</v>
      </c>
      <c r="F21" s="101" t="s">
        <v>497</v>
      </c>
      <c r="G21" s="72" t="s">
        <v>44</v>
      </c>
      <c r="H21" s="74">
        <v>40</v>
      </c>
      <c r="I21" s="87">
        <v>4</v>
      </c>
      <c r="J21" s="76">
        <f t="shared" si="0"/>
        <v>0.1</v>
      </c>
      <c r="K21" s="77">
        <v>0</v>
      </c>
      <c r="L21" s="76">
        <f t="shared" si="1"/>
        <v>0</v>
      </c>
      <c r="M21" s="78">
        <f t="shared" si="2"/>
        <v>1</v>
      </c>
      <c r="N21" s="56"/>
      <c r="O21" s="56"/>
      <c r="P21" s="55"/>
      <c r="Q21" s="56"/>
      <c r="R21" s="57"/>
      <c r="S21" s="58"/>
      <c r="T21" s="58"/>
      <c r="U21" s="59"/>
      <c r="V21" s="95"/>
      <c r="W21" s="95"/>
      <c r="X21" s="59"/>
      <c r="Y21" s="59"/>
      <c r="Z21" s="60"/>
      <c r="AA21" s="59"/>
      <c r="AB21" s="59"/>
      <c r="AC21" s="59"/>
      <c r="AD21" s="59"/>
      <c r="AE21" s="59"/>
      <c r="AF21" s="59"/>
    </row>
    <row r="22" spans="1:32" x14ac:dyDescent="0.25">
      <c r="A22" s="70">
        <v>160652</v>
      </c>
      <c r="B22" s="71" t="s">
        <v>37</v>
      </c>
      <c r="C22" s="72" t="s">
        <v>930</v>
      </c>
      <c r="D22" s="72" t="s">
        <v>232</v>
      </c>
      <c r="E22" s="73" t="s">
        <v>232</v>
      </c>
      <c r="F22" s="101" t="s">
        <v>498</v>
      </c>
      <c r="G22" s="72" t="s">
        <v>503</v>
      </c>
      <c r="H22" s="74">
        <v>101</v>
      </c>
      <c r="I22" s="87">
        <v>6</v>
      </c>
      <c r="J22" s="76">
        <f t="shared" si="0"/>
        <v>5.9405940594059403E-2</v>
      </c>
      <c r="K22" s="77">
        <v>2</v>
      </c>
      <c r="L22" s="76">
        <f t="shared" si="1"/>
        <v>1.9801980198019802E-2</v>
      </c>
      <c r="M22" s="78">
        <f t="shared" si="2"/>
        <v>0.66666666666666674</v>
      </c>
      <c r="N22" s="56"/>
      <c r="O22" s="56"/>
      <c r="P22" s="55"/>
      <c r="Q22" s="56"/>
      <c r="R22" s="57"/>
      <c r="S22" s="58"/>
      <c r="T22" s="58"/>
      <c r="U22" s="59"/>
      <c r="V22" s="95"/>
      <c r="W22" s="95"/>
      <c r="X22" s="59"/>
      <c r="Y22" s="59"/>
      <c r="Z22" s="59"/>
      <c r="AA22" s="59"/>
      <c r="AB22" s="59"/>
      <c r="AC22" s="59"/>
      <c r="AD22" s="59"/>
      <c r="AE22" s="59"/>
      <c r="AF22" s="59"/>
    </row>
    <row r="23" spans="1:32" x14ac:dyDescent="0.25">
      <c r="A23" s="70">
        <v>51906201</v>
      </c>
      <c r="B23" s="71" t="s">
        <v>374</v>
      </c>
      <c r="C23" s="72" t="s">
        <v>931</v>
      </c>
      <c r="D23" s="72" t="s">
        <v>232</v>
      </c>
      <c r="E23" s="73" t="s">
        <v>232</v>
      </c>
      <c r="F23" s="101" t="s">
        <v>497</v>
      </c>
      <c r="G23" s="72" t="s">
        <v>503</v>
      </c>
      <c r="H23" s="74">
        <v>398</v>
      </c>
      <c r="I23" s="87">
        <v>36</v>
      </c>
      <c r="J23" s="76">
        <f t="shared" si="0"/>
        <v>9.0452261306532666E-2</v>
      </c>
      <c r="K23" s="77">
        <v>10</v>
      </c>
      <c r="L23" s="76">
        <f t="shared" si="1"/>
        <v>2.5125628140703519E-2</v>
      </c>
      <c r="M23" s="78">
        <f t="shared" si="2"/>
        <v>0.72222222222222221</v>
      </c>
      <c r="N23" s="56"/>
      <c r="O23" s="56"/>
      <c r="P23" s="55"/>
      <c r="Q23" s="56"/>
      <c r="R23" s="57"/>
      <c r="S23" s="58"/>
      <c r="T23" s="58"/>
      <c r="U23" s="59"/>
      <c r="V23" s="95"/>
      <c r="W23" s="95"/>
      <c r="X23" s="59"/>
      <c r="Y23" s="59"/>
      <c r="Z23" s="59"/>
      <c r="AA23" s="59"/>
      <c r="AB23" s="59"/>
      <c r="AC23" s="59"/>
      <c r="AD23" s="59"/>
      <c r="AE23" s="59"/>
      <c r="AF23" s="59"/>
    </row>
    <row r="24" spans="1:32" x14ac:dyDescent="0.25">
      <c r="A24" s="70">
        <v>17053722</v>
      </c>
      <c r="B24" s="71" t="s">
        <v>162</v>
      </c>
      <c r="C24" s="72" t="s">
        <v>932</v>
      </c>
      <c r="D24" s="72" t="s">
        <v>232</v>
      </c>
      <c r="E24" s="73" t="s">
        <v>232</v>
      </c>
      <c r="F24" s="101" t="s">
        <v>497</v>
      </c>
      <c r="G24" s="72" t="s">
        <v>503</v>
      </c>
      <c r="H24" s="74">
        <v>250</v>
      </c>
      <c r="I24" s="87">
        <v>30</v>
      </c>
      <c r="J24" s="76">
        <f t="shared" si="0"/>
        <v>0.12</v>
      </c>
      <c r="K24" s="77">
        <v>9</v>
      </c>
      <c r="L24" s="76">
        <f t="shared" si="1"/>
        <v>3.5999999999999997E-2</v>
      </c>
      <c r="M24" s="78">
        <f t="shared" si="2"/>
        <v>0.7</v>
      </c>
      <c r="N24" s="56"/>
      <c r="O24" s="56"/>
      <c r="P24" s="55"/>
      <c r="Q24" s="56"/>
      <c r="R24" s="57"/>
      <c r="S24" s="58"/>
      <c r="T24" s="58"/>
      <c r="U24" s="59"/>
      <c r="V24" s="95"/>
      <c r="W24" s="95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32" x14ac:dyDescent="0.25">
      <c r="A25" s="70">
        <v>893170</v>
      </c>
      <c r="B25" s="71" t="s">
        <v>81</v>
      </c>
      <c r="C25" s="72" t="s">
        <v>933</v>
      </c>
      <c r="D25" s="72" t="s">
        <v>234</v>
      </c>
      <c r="E25" s="73" t="s">
        <v>233</v>
      </c>
      <c r="F25" s="101" t="s">
        <v>497</v>
      </c>
      <c r="G25" s="72" t="s">
        <v>503</v>
      </c>
      <c r="H25" s="74">
        <v>212</v>
      </c>
      <c r="I25" s="87">
        <v>23</v>
      </c>
      <c r="J25" s="76">
        <f t="shared" si="0"/>
        <v>0.10849056603773585</v>
      </c>
      <c r="K25" s="77">
        <v>5</v>
      </c>
      <c r="L25" s="76">
        <f t="shared" si="1"/>
        <v>2.358490566037736E-2</v>
      </c>
      <c r="M25" s="78">
        <f t="shared" si="2"/>
        <v>0.78260869565217395</v>
      </c>
      <c r="N25" s="56"/>
      <c r="O25" s="56"/>
      <c r="P25" s="55"/>
      <c r="Q25" s="56"/>
      <c r="R25" s="57"/>
      <c r="S25" s="58"/>
      <c r="T25" s="58"/>
      <c r="U25" s="59"/>
      <c r="V25" s="95"/>
      <c r="W25" s="95"/>
      <c r="X25" s="59"/>
      <c r="Y25" s="59"/>
      <c r="Z25" s="59"/>
      <c r="AA25" s="59"/>
      <c r="AB25" s="59"/>
      <c r="AC25" s="59"/>
      <c r="AD25" s="59"/>
      <c r="AE25" s="59"/>
      <c r="AF25" s="59"/>
    </row>
    <row r="26" spans="1:32" x14ac:dyDescent="0.25">
      <c r="A26" s="70">
        <v>160661</v>
      </c>
      <c r="B26" s="71" t="s">
        <v>37</v>
      </c>
      <c r="C26" s="72" t="s">
        <v>934</v>
      </c>
      <c r="D26" s="72" t="s">
        <v>234</v>
      </c>
      <c r="E26" s="73" t="s">
        <v>233</v>
      </c>
      <c r="F26" s="101" t="s">
        <v>498</v>
      </c>
      <c r="G26" s="72" t="s">
        <v>503</v>
      </c>
      <c r="H26" s="74">
        <v>50</v>
      </c>
      <c r="I26" s="87">
        <v>0</v>
      </c>
      <c r="J26" s="76">
        <f t="shared" si="0"/>
        <v>0</v>
      </c>
      <c r="K26" s="77">
        <v>1</v>
      </c>
      <c r="L26" s="76">
        <f t="shared" si="1"/>
        <v>0.02</v>
      </c>
      <c r="M26" s="78" t="str">
        <f t="shared" si="2"/>
        <v>-</v>
      </c>
      <c r="N26" s="56"/>
      <c r="O26" s="56"/>
      <c r="P26" s="55"/>
      <c r="Q26" s="56"/>
      <c r="R26" s="57"/>
      <c r="S26" s="58"/>
      <c r="T26" s="58"/>
      <c r="U26" s="57"/>
      <c r="V26" s="94"/>
      <c r="W26" s="94"/>
      <c r="X26" s="57"/>
      <c r="Y26" s="57"/>
      <c r="Z26" s="57"/>
      <c r="AA26" s="57"/>
      <c r="AB26" s="57"/>
      <c r="AC26" s="57"/>
      <c r="AD26" s="57"/>
      <c r="AE26" s="59"/>
      <c r="AF26" s="59"/>
    </row>
    <row r="27" spans="1:32" x14ac:dyDescent="0.25">
      <c r="A27" s="70">
        <v>42216702</v>
      </c>
      <c r="B27" s="71" t="s">
        <v>677</v>
      </c>
      <c r="C27" s="72" t="s">
        <v>680</v>
      </c>
      <c r="D27" s="72" t="s">
        <v>234</v>
      </c>
      <c r="E27" s="73" t="s">
        <v>233</v>
      </c>
      <c r="F27" s="101" t="s">
        <v>499</v>
      </c>
      <c r="G27" s="72" t="s">
        <v>44</v>
      </c>
      <c r="H27" s="74">
        <v>4</v>
      </c>
      <c r="I27" s="87">
        <v>0</v>
      </c>
      <c r="J27" s="76">
        <f t="shared" si="0"/>
        <v>0</v>
      </c>
      <c r="K27" s="77">
        <v>0</v>
      </c>
      <c r="L27" s="76">
        <f t="shared" si="1"/>
        <v>0</v>
      </c>
      <c r="M27" s="78" t="str">
        <f t="shared" si="2"/>
        <v>-</v>
      </c>
      <c r="N27" s="56"/>
      <c r="O27" s="56"/>
      <c r="P27" s="55"/>
      <c r="Q27" s="56"/>
      <c r="R27" s="57"/>
      <c r="S27" s="58"/>
      <c r="T27" s="58"/>
      <c r="U27" s="60"/>
      <c r="V27" s="95"/>
      <c r="W27" s="95"/>
      <c r="X27" s="60"/>
      <c r="Y27" s="60"/>
      <c r="Z27" s="60"/>
      <c r="AA27" s="60"/>
      <c r="AB27" s="60"/>
      <c r="AC27" s="60"/>
      <c r="AD27" s="60"/>
      <c r="AE27" s="59"/>
      <c r="AF27" s="59"/>
    </row>
    <row r="28" spans="1:32" x14ac:dyDescent="0.25">
      <c r="A28" s="70">
        <v>162701</v>
      </c>
      <c r="B28" s="71" t="s">
        <v>377</v>
      </c>
      <c r="C28" s="72" t="s">
        <v>935</v>
      </c>
      <c r="D28" s="72" t="s">
        <v>234</v>
      </c>
      <c r="E28" s="73" t="s">
        <v>233</v>
      </c>
      <c r="F28" s="101" t="s">
        <v>497</v>
      </c>
      <c r="G28" s="72" t="s">
        <v>503</v>
      </c>
      <c r="H28" s="74">
        <v>108</v>
      </c>
      <c r="I28" s="87">
        <v>16</v>
      </c>
      <c r="J28" s="76">
        <f t="shared" si="0"/>
        <v>0.14814814814814814</v>
      </c>
      <c r="K28" s="77">
        <v>5</v>
      </c>
      <c r="L28" s="76">
        <f t="shared" si="1"/>
        <v>4.6296296296296294E-2</v>
      </c>
      <c r="M28" s="78">
        <f t="shared" si="2"/>
        <v>0.6875</v>
      </c>
      <c r="N28" s="56"/>
      <c r="O28" s="56"/>
      <c r="P28" s="55"/>
      <c r="Q28" s="56"/>
      <c r="R28" s="57"/>
      <c r="S28" s="58"/>
      <c r="T28" s="58"/>
      <c r="U28" s="60"/>
      <c r="V28" s="95"/>
      <c r="W28" s="95"/>
      <c r="X28" s="59"/>
      <c r="Y28" s="60"/>
      <c r="Z28" s="60"/>
      <c r="AA28" s="60"/>
      <c r="AB28" s="60"/>
      <c r="AC28" s="60"/>
      <c r="AD28" s="60"/>
      <c r="AE28" s="59"/>
      <c r="AF28" s="59"/>
    </row>
    <row r="29" spans="1:32" x14ac:dyDescent="0.25">
      <c r="A29" s="70">
        <v>491942</v>
      </c>
      <c r="B29" s="71" t="s">
        <v>365</v>
      </c>
      <c r="C29" s="72" t="s">
        <v>936</v>
      </c>
      <c r="D29" s="72" t="s">
        <v>233</v>
      </c>
      <c r="E29" s="73" t="s">
        <v>233</v>
      </c>
      <c r="F29" s="101" t="s">
        <v>497</v>
      </c>
      <c r="G29" s="72" t="s">
        <v>503</v>
      </c>
      <c r="H29" s="74">
        <v>75</v>
      </c>
      <c r="I29" s="87">
        <v>12</v>
      </c>
      <c r="J29" s="76">
        <f t="shared" si="0"/>
        <v>0.16</v>
      </c>
      <c r="K29" s="77">
        <v>7</v>
      </c>
      <c r="L29" s="76">
        <f t="shared" si="1"/>
        <v>9.3333333333333338E-2</v>
      </c>
      <c r="M29" s="78">
        <f t="shared" si="2"/>
        <v>0.41666666666666663</v>
      </c>
      <c r="N29" s="56"/>
      <c r="O29" s="56"/>
      <c r="P29" s="55"/>
      <c r="Q29" s="56"/>
      <c r="R29" s="57"/>
      <c r="S29" s="58"/>
      <c r="T29" s="58"/>
      <c r="U29" s="60"/>
      <c r="V29" s="95"/>
      <c r="W29" s="95"/>
      <c r="X29" s="59"/>
      <c r="Y29" s="60"/>
      <c r="Z29" s="60"/>
      <c r="AA29" s="60"/>
      <c r="AB29" s="60"/>
      <c r="AC29" s="60"/>
      <c r="AD29" s="59"/>
      <c r="AE29" s="59"/>
      <c r="AF29" s="59"/>
    </row>
    <row r="30" spans="1:32" x14ac:dyDescent="0.25">
      <c r="A30" s="70">
        <v>710261772</v>
      </c>
      <c r="B30" s="71" t="s">
        <v>375</v>
      </c>
      <c r="C30" s="72" t="s">
        <v>937</v>
      </c>
      <c r="D30" s="72" t="s">
        <v>233</v>
      </c>
      <c r="E30" s="73" t="s">
        <v>233</v>
      </c>
      <c r="F30" s="101" t="s">
        <v>498</v>
      </c>
      <c r="G30" s="72" t="s">
        <v>504</v>
      </c>
      <c r="H30" s="74">
        <v>186</v>
      </c>
      <c r="I30" s="87">
        <v>7</v>
      </c>
      <c r="J30" s="76">
        <f t="shared" si="0"/>
        <v>3.7634408602150539E-2</v>
      </c>
      <c r="K30" s="77">
        <v>9</v>
      </c>
      <c r="L30" s="76">
        <f t="shared" si="1"/>
        <v>4.8387096774193547E-2</v>
      </c>
      <c r="M30" s="78">
        <f t="shared" si="2"/>
        <v>-0.28571428571428581</v>
      </c>
      <c r="N30" s="56"/>
      <c r="O30" s="56"/>
      <c r="P30" s="55"/>
      <c r="Q30" s="56"/>
      <c r="R30" s="57"/>
      <c r="S30" s="58"/>
      <c r="T30" s="58"/>
      <c r="U30" s="60"/>
      <c r="V30" s="95"/>
      <c r="W30" s="95"/>
      <c r="X30" s="59"/>
      <c r="Y30" s="59"/>
      <c r="Z30" s="59"/>
      <c r="AA30" s="60"/>
      <c r="AB30" s="60"/>
      <c r="AC30" s="60"/>
      <c r="AD30" s="59"/>
      <c r="AE30" s="59"/>
      <c r="AF30" s="59"/>
    </row>
    <row r="31" spans="1:32" x14ac:dyDescent="0.25">
      <c r="A31" s="70">
        <v>607037</v>
      </c>
      <c r="B31" s="71" t="s">
        <v>47</v>
      </c>
      <c r="C31" s="72" t="s">
        <v>938</v>
      </c>
      <c r="D31" s="72" t="s">
        <v>233</v>
      </c>
      <c r="E31" s="73" t="s">
        <v>233</v>
      </c>
      <c r="F31" s="101" t="s">
        <v>497</v>
      </c>
      <c r="G31" s="72" t="s">
        <v>503</v>
      </c>
      <c r="H31" s="74">
        <v>124</v>
      </c>
      <c r="I31" s="87">
        <v>11</v>
      </c>
      <c r="J31" s="76">
        <f t="shared" si="0"/>
        <v>8.8709677419354843E-2</v>
      </c>
      <c r="K31" s="77">
        <v>2</v>
      </c>
      <c r="L31" s="76">
        <f t="shared" si="1"/>
        <v>1.6129032258064516E-2</v>
      </c>
      <c r="M31" s="78">
        <f t="shared" si="2"/>
        <v>0.81818181818181812</v>
      </c>
      <c r="N31" s="56"/>
      <c r="O31" s="56"/>
      <c r="P31" s="55"/>
      <c r="Q31" s="56"/>
      <c r="R31" s="57"/>
      <c r="S31" s="58"/>
      <c r="T31" s="58"/>
      <c r="U31" s="60"/>
      <c r="V31" s="95"/>
      <c r="W31" s="95"/>
      <c r="X31" s="59"/>
      <c r="Y31" s="59"/>
      <c r="Z31" s="59"/>
      <c r="AA31" s="60"/>
      <c r="AB31" s="60"/>
      <c r="AC31" s="59"/>
      <c r="AD31" s="59"/>
      <c r="AE31" s="59"/>
      <c r="AF31" s="59"/>
    </row>
    <row r="32" spans="1:32" x14ac:dyDescent="0.25">
      <c r="A32" s="70">
        <v>160679</v>
      </c>
      <c r="B32" s="71" t="s">
        <v>376</v>
      </c>
      <c r="C32" s="72" t="s">
        <v>939</v>
      </c>
      <c r="D32" s="72" t="s">
        <v>233</v>
      </c>
      <c r="E32" s="73" t="s">
        <v>233</v>
      </c>
      <c r="F32" s="101" t="s">
        <v>498</v>
      </c>
      <c r="G32" s="72" t="s">
        <v>503</v>
      </c>
      <c r="H32" s="74">
        <v>160</v>
      </c>
      <c r="I32" s="87">
        <v>5</v>
      </c>
      <c r="J32" s="76">
        <f t="shared" si="0"/>
        <v>3.125E-2</v>
      </c>
      <c r="K32" s="77">
        <v>6</v>
      </c>
      <c r="L32" s="76">
        <f t="shared" si="1"/>
        <v>3.7499999999999999E-2</v>
      </c>
      <c r="M32" s="78">
        <f t="shared" si="2"/>
        <v>-0.19999999999999996</v>
      </c>
      <c r="N32" s="56"/>
      <c r="O32" s="56"/>
      <c r="P32" s="55"/>
      <c r="Q32" s="56"/>
      <c r="R32" s="57"/>
      <c r="S32" s="58"/>
      <c r="T32" s="58"/>
      <c r="U32" s="60"/>
      <c r="V32" s="95"/>
      <c r="W32" s="95"/>
      <c r="X32" s="59"/>
      <c r="Y32" s="59"/>
      <c r="Z32" s="59"/>
      <c r="AA32" s="60"/>
      <c r="AB32" s="60"/>
      <c r="AC32" s="59"/>
      <c r="AD32" s="59"/>
      <c r="AE32" s="59"/>
      <c r="AF32" s="59"/>
    </row>
    <row r="33" spans="1:32" x14ac:dyDescent="0.25">
      <c r="A33" s="70">
        <v>31926754</v>
      </c>
      <c r="B33" s="71" t="s">
        <v>53</v>
      </c>
      <c r="C33" s="72" t="s">
        <v>940</v>
      </c>
      <c r="D33" s="72" t="s">
        <v>233</v>
      </c>
      <c r="E33" s="73" t="s">
        <v>233</v>
      </c>
      <c r="F33" s="101" t="s">
        <v>497</v>
      </c>
      <c r="G33" s="72" t="s">
        <v>503</v>
      </c>
      <c r="H33" s="74">
        <v>57</v>
      </c>
      <c r="I33" s="87">
        <v>10</v>
      </c>
      <c r="J33" s="76">
        <f t="shared" si="0"/>
        <v>0.17543859649122806</v>
      </c>
      <c r="K33" s="77">
        <v>1</v>
      </c>
      <c r="L33" s="76">
        <f t="shared" si="1"/>
        <v>1.7543859649122806E-2</v>
      </c>
      <c r="M33" s="78">
        <f t="shared" si="2"/>
        <v>0.9</v>
      </c>
      <c r="N33" s="56"/>
      <c r="O33" s="56"/>
      <c r="P33" s="55"/>
      <c r="Q33" s="56"/>
      <c r="R33" s="57"/>
      <c r="S33" s="58"/>
      <c r="T33" s="58"/>
      <c r="U33" s="59"/>
      <c r="V33" s="95"/>
      <c r="W33" s="95"/>
      <c r="X33" s="59"/>
      <c r="Y33" s="59"/>
      <c r="Z33" s="59"/>
      <c r="AA33" s="60"/>
      <c r="AB33" s="59"/>
      <c r="AC33" s="59"/>
      <c r="AD33" s="59"/>
      <c r="AE33" s="59"/>
      <c r="AF33" s="59"/>
    </row>
    <row r="34" spans="1:32" x14ac:dyDescent="0.25">
      <c r="A34" s="70">
        <v>695092</v>
      </c>
      <c r="B34" s="71" t="s">
        <v>347</v>
      </c>
      <c r="C34" s="72" t="s">
        <v>941</v>
      </c>
      <c r="D34" s="72" t="s">
        <v>233</v>
      </c>
      <c r="E34" s="73" t="s">
        <v>233</v>
      </c>
      <c r="F34" s="101" t="s">
        <v>497</v>
      </c>
      <c r="G34" s="72" t="s">
        <v>503</v>
      </c>
      <c r="H34" s="74">
        <v>149</v>
      </c>
      <c r="I34" s="87">
        <v>33</v>
      </c>
      <c r="J34" s="76">
        <f t="shared" si="0"/>
        <v>0.22147651006711411</v>
      </c>
      <c r="K34" s="77">
        <v>19</v>
      </c>
      <c r="L34" s="76">
        <f t="shared" si="1"/>
        <v>0.12751677852348994</v>
      </c>
      <c r="M34" s="78">
        <f t="shared" si="2"/>
        <v>0.4242424242424242</v>
      </c>
      <c r="N34" s="56"/>
      <c r="O34" s="56"/>
      <c r="P34" s="55"/>
      <c r="Q34" s="56"/>
      <c r="R34" s="57"/>
      <c r="S34" s="58"/>
      <c r="T34" s="58"/>
      <c r="U34" s="59"/>
      <c r="V34" s="95"/>
      <c r="W34" s="95"/>
      <c r="X34" s="59"/>
      <c r="Y34" s="59"/>
      <c r="Z34" s="59"/>
      <c r="AA34" s="59"/>
      <c r="AB34" s="59"/>
      <c r="AC34" s="59"/>
      <c r="AD34" s="59"/>
      <c r="AE34" s="59"/>
      <c r="AF34" s="59"/>
    </row>
    <row r="35" spans="1:32" x14ac:dyDescent="0.25">
      <c r="A35" s="70">
        <v>893528</v>
      </c>
      <c r="B35" s="71" t="s">
        <v>70</v>
      </c>
      <c r="C35" s="72" t="s">
        <v>942</v>
      </c>
      <c r="D35" s="72" t="s">
        <v>233</v>
      </c>
      <c r="E35" s="73" t="s">
        <v>233</v>
      </c>
      <c r="F35" s="101" t="s">
        <v>497</v>
      </c>
      <c r="G35" s="72" t="s">
        <v>503</v>
      </c>
      <c r="H35" s="74">
        <v>225</v>
      </c>
      <c r="I35" s="87">
        <v>26</v>
      </c>
      <c r="J35" s="76">
        <f t="shared" si="0"/>
        <v>0.11555555555555555</v>
      </c>
      <c r="K35" s="77">
        <v>14</v>
      </c>
      <c r="L35" s="76">
        <f t="shared" si="1"/>
        <v>6.222222222222222E-2</v>
      </c>
      <c r="M35" s="78">
        <f t="shared" si="2"/>
        <v>0.46153846153846156</v>
      </c>
      <c r="N35" s="56"/>
      <c r="O35" s="56"/>
      <c r="P35" s="55"/>
      <c r="Q35" s="56"/>
      <c r="R35" s="57"/>
      <c r="S35" s="58"/>
      <c r="T35" s="58"/>
      <c r="U35" s="59"/>
      <c r="V35" s="95"/>
      <c r="W35" s="95"/>
      <c r="X35" s="59"/>
      <c r="Y35" s="59"/>
      <c r="Z35" s="59"/>
      <c r="AA35" s="59"/>
      <c r="AB35" s="59"/>
      <c r="AC35" s="59"/>
      <c r="AD35" s="59"/>
      <c r="AE35" s="59"/>
      <c r="AF35" s="59"/>
    </row>
    <row r="36" spans="1:32" x14ac:dyDescent="0.25">
      <c r="A36" s="70">
        <v>162078</v>
      </c>
      <c r="B36" s="71" t="s">
        <v>53</v>
      </c>
      <c r="C36" s="72" t="s">
        <v>943</v>
      </c>
      <c r="D36" s="72" t="s">
        <v>235</v>
      </c>
      <c r="E36" s="73" t="s">
        <v>235</v>
      </c>
      <c r="F36" s="101" t="s">
        <v>497</v>
      </c>
      <c r="G36" s="72" t="s">
        <v>503</v>
      </c>
      <c r="H36" s="74">
        <v>110</v>
      </c>
      <c r="I36" s="87">
        <v>17</v>
      </c>
      <c r="J36" s="76">
        <f t="shared" si="0"/>
        <v>0.15454545454545454</v>
      </c>
      <c r="K36" s="77">
        <v>9</v>
      </c>
      <c r="L36" s="76">
        <f t="shared" si="1"/>
        <v>8.1818181818181818E-2</v>
      </c>
      <c r="M36" s="78">
        <f t="shared" si="2"/>
        <v>0.47058823529411764</v>
      </c>
      <c r="N36" s="56"/>
      <c r="O36" s="56"/>
      <c r="P36" s="55"/>
      <c r="Q36" s="56"/>
      <c r="R36" s="57"/>
      <c r="S36" s="58"/>
      <c r="T36" s="58"/>
      <c r="U36" s="59"/>
      <c r="V36" s="95"/>
      <c r="W36" s="95"/>
      <c r="X36" s="59"/>
      <c r="Y36" s="59"/>
      <c r="Z36" s="59"/>
      <c r="AA36" s="59"/>
      <c r="AB36" s="59"/>
      <c r="AC36" s="59"/>
      <c r="AD36" s="59"/>
      <c r="AE36" s="59"/>
      <c r="AF36" s="59"/>
    </row>
    <row r="37" spans="1:32" x14ac:dyDescent="0.25">
      <c r="A37" s="70">
        <v>626261</v>
      </c>
      <c r="B37" s="71" t="s">
        <v>380</v>
      </c>
      <c r="C37" s="72" t="s">
        <v>944</v>
      </c>
      <c r="D37" s="72" t="s">
        <v>235</v>
      </c>
      <c r="E37" s="73" t="s">
        <v>235</v>
      </c>
      <c r="F37" s="101" t="s">
        <v>498</v>
      </c>
      <c r="G37" s="72" t="s">
        <v>503</v>
      </c>
      <c r="H37" s="74">
        <v>117</v>
      </c>
      <c r="I37" s="87">
        <v>3</v>
      </c>
      <c r="J37" s="76">
        <f t="shared" si="0"/>
        <v>2.564102564102564E-2</v>
      </c>
      <c r="K37" s="77">
        <v>2</v>
      </c>
      <c r="L37" s="76">
        <f t="shared" si="1"/>
        <v>1.7094017094017096E-2</v>
      </c>
      <c r="M37" s="78">
        <f t="shared" si="2"/>
        <v>0.33333333333333337</v>
      </c>
      <c r="N37" s="56"/>
      <c r="O37" s="56"/>
      <c r="P37" s="55"/>
      <c r="Q37" s="56"/>
      <c r="R37" s="57"/>
      <c r="S37" s="58"/>
      <c r="T37" s="58"/>
      <c r="U37" s="59"/>
      <c r="V37" s="95"/>
      <c r="W37" s="95"/>
      <c r="X37" s="59"/>
      <c r="Y37" s="59"/>
      <c r="Z37" s="59"/>
      <c r="AA37" s="59"/>
      <c r="AB37" s="59"/>
      <c r="AC37" s="59"/>
      <c r="AD37" s="59"/>
      <c r="AE37" s="59"/>
      <c r="AF37" s="59"/>
    </row>
    <row r="38" spans="1:32" x14ac:dyDescent="0.25">
      <c r="A38" s="70">
        <v>161578</v>
      </c>
      <c r="B38" s="71" t="s">
        <v>168</v>
      </c>
      <c r="C38" s="72" t="s">
        <v>945</v>
      </c>
      <c r="D38" s="72" t="s">
        <v>235</v>
      </c>
      <c r="E38" s="73" t="s">
        <v>235</v>
      </c>
      <c r="F38" s="101" t="s">
        <v>497</v>
      </c>
      <c r="G38" s="72" t="s">
        <v>503</v>
      </c>
      <c r="H38" s="74">
        <v>198</v>
      </c>
      <c r="I38" s="87">
        <v>21</v>
      </c>
      <c r="J38" s="76">
        <f t="shared" si="0"/>
        <v>0.10606060606060606</v>
      </c>
      <c r="K38" s="77">
        <v>4</v>
      </c>
      <c r="L38" s="76">
        <f t="shared" si="1"/>
        <v>2.0202020202020204E-2</v>
      </c>
      <c r="M38" s="78">
        <f t="shared" si="2"/>
        <v>0.80952380952380953</v>
      </c>
      <c r="N38" s="56"/>
      <c r="O38" s="56"/>
      <c r="P38" s="55"/>
      <c r="Q38" s="56"/>
      <c r="R38" s="57"/>
      <c r="S38" s="58"/>
      <c r="T38" s="58"/>
      <c r="U38" s="59"/>
      <c r="V38" s="95"/>
      <c r="W38" s="95"/>
      <c r="X38" s="59"/>
      <c r="Y38" s="59"/>
      <c r="Z38" s="59"/>
      <c r="AA38" s="59"/>
      <c r="AB38" s="59"/>
      <c r="AC38" s="59"/>
      <c r="AD38" s="59"/>
      <c r="AE38" s="59"/>
      <c r="AF38" s="59"/>
    </row>
    <row r="39" spans="1:32" x14ac:dyDescent="0.25">
      <c r="A39" s="70">
        <v>710261721</v>
      </c>
      <c r="B39" s="71" t="s">
        <v>381</v>
      </c>
      <c r="C39" s="72" t="s">
        <v>946</v>
      </c>
      <c r="D39" s="72" t="s">
        <v>235</v>
      </c>
      <c r="E39" s="73" t="s">
        <v>235</v>
      </c>
      <c r="F39" s="101" t="s">
        <v>498</v>
      </c>
      <c r="G39" s="72" t="s">
        <v>504</v>
      </c>
      <c r="H39" s="74">
        <v>102</v>
      </c>
      <c r="I39" s="87">
        <v>5</v>
      </c>
      <c r="J39" s="76">
        <f t="shared" si="0"/>
        <v>4.9019607843137254E-2</v>
      </c>
      <c r="K39" s="77">
        <v>1</v>
      </c>
      <c r="L39" s="76">
        <f t="shared" si="1"/>
        <v>9.8039215686274508E-3</v>
      </c>
      <c r="M39" s="78">
        <f t="shared" si="2"/>
        <v>0.8</v>
      </c>
      <c r="N39" s="56"/>
      <c r="O39" s="56"/>
      <c r="P39" s="55"/>
      <c r="Q39" s="56"/>
      <c r="R39" s="57"/>
      <c r="S39" s="58"/>
      <c r="T39" s="58"/>
      <c r="U39" s="59"/>
      <c r="V39" s="95"/>
      <c r="W39" s="95"/>
      <c r="X39" s="59"/>
      <c r="Y39" s="59"/>
      <c r="Z39" s="59"/>
      <c r="AA39" s="59"/>
      <c r="AB39" s="59"/>
      <c r="AC39" s="59"/>
      <c r="AD39" s="59"/>
      <c r="AE39" s="59"/>
      <c r="AF39" s="59"/>
    </row>
    <row r="40" spans="1:32" x14ac:dyDescent="0.25">
      <c r="A40" s="70">
        <v>160695</v>
      </c>
      <c r="B40" s="71" t="s">
        <v>378</v>
      </c>
      <c r="C40" s="72" t="s">
        <v>947</v>
      </c>
      <c r="D40" s="72" t="s">
        <v>235</v>
      </c>
      <c r="E40" s="73" t="s">
        <v>235</v>
      </c>
      <c r="F40" s="101" t="s">
        <v>498</v>
      </c>
      <c r="G40" s="72" t="s">
        <v>503</v>
      </c>
      <c r="H40" s="74">
        <v>240</v>
      </c>
      <c r="I40" s="87">
        <v>11</v>
      </c>
      <c r="J40" s="76">
        <f t="shared" si="0"/>
        <v>4.583333333333333E-2</v>
      </c>
      <c r="K40" s="77">
        <v>11</v>
      </c>
      <c r="L40" s="76">
        <f t="shared" si="1"/>
        <v>4.583333333333333E-2</v>
      </c>
      <c r="M40" s="78">
        <f t="shared" si="2"/>
        <v>0</v>
      </c>
      <c r="N40" s="56"/>
      <c r="O40" s="56"/>
      <c r="P40" s="55"/>
      <c r="Q40" s="56"/>
      <c r="R40" s="57"/>
      <c r="S40" s="58"/>
      <c r="T40" s="58"/>
      <c r="U40" s="57"/>
      <c r="V40" s="94"/>
      <c r="W40" s="94"/>
      <c r="X40" s="57"/>
      <c r="Y40" s="57"/>
      <c r="Z40" s="57"/>
      <c r="AA40" s="57"/>
      <c r="AB40" s="57"/>
      <c r="AC40" s="57"/>
      <c r="AD40" s="57"/>
      <c r="AE40" s="59"/>
      <c r="AF40" s="59"/>
    </row>
    <row r="41" spans="1:32" x14ac:dyDescent="0.25">
      <c r="A41" s="70">
        <v>158551</v>
      </c>
      <c r="B41" s="71" t="s">
        <v>151</v>
      </c>
      <c r="C41" s="72" t="s">
        <v>948</v>
      </c>
      <c r="D41" s="72" t="s">
        <v>235</v>
      </c>
      <c r="E41" s="73" t="s">
        <v>235</v>
      </c>
      <c r="F41" s="101" t="s">
        <v>497</v>
      </c>
      <c r="G41" s="72" t="s">
        <v>503</v>
      </c>
      <c r="H41" s="74">
        <v>221</v>
      </c>
      <c r="I41" s="87">
        <v>29</v>
      </c>
      <c r="J41" s="76">
        <f t="shared" si="0"/>
        <v>0.13122171945701358</v>
      </c>
      <c r="K41" s="77">
        <v>22</v>
      </c>
      <c r="L41" s="76">
        <f t="shared" si="1"/>
        <v>9.9547511312217188E-2</v>
      </c>
      <c r="M41" s="78">
        <f t="shared" si="2"/>
        <v>0.24137931034482762</v>
      </c>
      <c r="N41" s="56"/>
      <c r="O41" s="56"/>
      <c r="P41" s="55"/>
      <c r="Q41" s="56"/>
      <c r="R41" s="57"/>
      <c r="S41" s="58"/>
      <c r="T41" s="58"/>
      <c r="U41" s="60"/>
      <c r="V41" s="95"/>
      <c r="W41" s="95"/>
      <c r="X41" s="60"/>
      <c r="Y41" s="60"/>
      <c r="Z41" s="60"/>
      <c r="AA41" s="60"/>
      <c r="AB41" s="60"/>
      <c r="AC41" s="60"/>
      <c r="AD41" s="60"/>
      <c r="AE41" s="59"/>
      <c r="AF41" s="59"/>
    </row>
    <row r="42" spans="1:32" x14ac:dyDescent="0.25">
      <c r="A42" s="70">
        <v>710261730</v>
      </c>
      <c r="B42" s="71" t="s">
        <v>529</v>
      </c>
      <c r="C42" s="72" t="s">
        <v>681</v>
      </c>
      <c r="D42" s="72" t="s">
        <v>235</v>
      </c>
      <c r="E42" s="73" t="s">
        <v>235</v>
      </c>
      <c r="F42" s="101" t="s">
        <v>501</v>
      </c>
      <c r="G42" s="72" t="s">
        <v>44</v>
      </c>
      <c r="H42" s="74">
        <v>20</v>
      </c>
      <c r="I42" s="87">
        <v>3</v>
      </c>
      <c r="J42" s="76">
        <f t="shared" si="0"/>
        <v>0.15</v>
      </c>
      <c r="K42" s="77">
        <v>1</v>
      </c>
      <c r="L42" s="76">
        <f t="shared" si="1"/>
        <v>0.05</v>
      </c>
      <c r="M42" s="78">
        <f t="shared" si="2"/>
        <v>0.66666666666666674</v>
      </c>
      <c r="N42" s="56"/>
      <c r="O42" s="56"/>
      <c r="P42" s="55"/>
      <c r="Q42" s="56"/>
      <c r="R42" s="57"/>
      <c r="S42" s="58"/>
      <c r="T42" s="58"/>
      <c r="U42" s="60"/>
      <c r="V42" s="95"/>
      <c r="W42" s="95"/>
      <c r="X42" s="60"/>
      <c r="Y42" s="60"/>
      <c r="Z42" s="60"/>
      <c r="AA42" s="59"/>
      <c r="AB42" s="60"/>
      <c r="AC42" s="60"/>
      <c r="AD42" s="60"/>
      <c r="AE42" s="59"/>
      <c r="AF42" s="59"/>
    </row>
    <row r="43" spans="1:32" x14ac:dyDescent="0.25">
      <c r="A43" s="70">
        <v>42347599</v>
      </c>
      <c r="B43" s="71" t="s">
        <v>678</v>
      </c>
      <c r="C43" s="72" t="s">
        <v>681</v>
      </c>
      <c r="D43" s="72" t="s">
        <v>235</v>
      </c>
      <c r="E43" s="73" t="s">
        <v>235</v>
      </c>
      <c r="F43" s="101" t="s">
        <v>501</v>
      </c>
      <c r="G43" s="72" t="s">
        <v>44</v>
      </c>
      <c r="H43" s="74">
        <v>29</v>
      </c>
      <c r="I43" s="87">
        <v>1</v>
      </c>
      <c r="J43" s="76">
        <f t="shared" si="0"/>
        <v>3.4482758620689655E-2</v>
      </c>
      <c r="K43" s="77">
        <v>0</v>
      </c>
      <c r="L43" s="76">
        <f t="shared" si="1"/>
        <v>0</v>
      </c>
      <c r="M43" s="78">
        <f t="shared" si="2"/>
        <v>1</v>
      </c>
      <c r="N43" s="56"/>
      <c r="O43" s="56"/>
      <c r="P43" s="55"/>
      <c r="Q43" s="56"/>
      <c r="R43" s="57"/>
      <c r="S43" s="58"/>
      <c r="T43" s="58"/>
      <c r="U43" s="59"/>
      <c r="V43" s="95"/>
      <c r="W43" s="95"/>
      <c r="X43" s="59"/>
      <c r="Y43" s="60"/>
      <c r="Z43" s="59"/>
      <c r="AA43" s="59"/>
      <c r="AB43" s="60"/>
      <c r="AC43" s="59"/>
      <c r="AD43" s="59"/>
      <c r="AE43" s="59"/>
      <c r="AF43" s="59"/>
    </row>
    <row r="44" spans="1:32" x14ac:dyDescent="0.25">
      <c r="A44" s="70">
        <v>17055211</v>
      </c>
      <c r="B44" s="71" t="s">
        <v>58</v>
      </c>
      <c r="C44" s="72" t="s">
        <v>949</v>
      </c>
      <c r="D44" s="72" t="s">
        <v>235</v>
      </c>
      <c r="E44" s="73" t="s">
        <v>235</v>
      </c>
      <c r="F44" s="101" t="s">
        <v>497</v>
      </c>
      <c r="G44" s="72" t="s">
        <v>503</v>
      </c>
      <c r="H44" s="74">
        <v>138</v>
      </c>
      <c r="I44" s="87">
        <v>19</v>
      </c>
      <c r="J44" s="76">
        <f t="shared" si="0"/>
        <v>0.13768115942028986</v>
      </c>
      <c r="K44" s="77">
        <v>8</v>
      </c>
      <c r="L44" s="76">
        <f t="shared" si="1"/>
        <v>5.7971014492753624E-2</v>
      </c>
      <c r="M44" s="78">
        <f t="shared" si="2"/>
        <v>0.57894736842105265</v>
      </c>
      <c r="N44" s="56"/>
      <c r="O44" s="56"/>
      <c r="P44" s="55"/>
      <c r="Q44" s="56"/>
      <c r="R44" s="57"/>
      <c r="S44" s="58"/>
      <c r="T44" s="58"/>
      <c r="U44" s="59"/>
      <c r="V44" s="95"/>
      <c r="W44" s="95"/>
      <c r="X44" s="59"/>
      <c r="Y44" s="60"/>
      <c r="Z44" s="59"/>
      <c r="AA44" s="59"/>
      <c r="AB44" s="59"/>
      <c r="AC44" s="59"/>
      <c r="AD44" s="59"/>
      <c r="AE44" s="59"/>
      <c r="AF44" s="59"/>
    </row>
    <row r="45" spans="1:32" x14ac:dyDescent="0.25">
      <c r="A45" s="70">
        <v>17050499</v>
      </c>
      <c r="B45" s="71" t="s">
        <v>51</v>
      </c>
      <c r="C45" s="72" t="s">
        <v>950</v>
      </c>
      <c r="D45" s="72" t="s">
        <v>235</v>
      </c>
      <c r="E45" s="73" t="s">
        <v>235</v>
      </c>
      <c r="F45" s="101" t="s">
        <v>497</v>
      </c>
      <c r="G45" s="72" t="s">
        <v>503</v>
      </c>
      <c r="H45" s="74">
        <v>96</v>
      </c>
      <c r="I45" s="87">
        <v>2</v>
      </c>
      <c r="J45" s="76">
        <f t="shared" si="0"/>
        <v>2.0833333333333332E-2</v>
      </c>
      <c r="K45" s="77">
        <v>1</v>
      </c>
      <c r="L45" s="76">
        <f t="shared" si="1"/>
        <v>1.0416666666666666E-2</v>
      </c>
      <c r="M45" s="78">
        <f t="shared" si="2"/>
        <v>0.5</v>
      </c>
      <c r="N45" s="56"/>
      <c r="O45" s="56"/>
      <c r="P45" s="55"/>
      <c r="Q45" s="56"/>
      <c r="R45" s="57"/>
      <c r="S45" s="58"/>
      <c r="T45" s="58"/>
      <c r="U45" s="59"/>
      <c r="V45" s="95"/>
      <c r="W45" s="95"/>
      <c r="X45" s="59"/>
      <c r="Y45" s="59"/>
      <c r="Z45" s="59"/>
      <c r="AA45" s="59"/>
      <c r="AB45" s="59"/>
      <c r="AC45" s="59"/>
      <c r="AD45" s="59"/>
      <c r="AE45" s="59"/>
      <c r="AF45" s="59"/>
    </row>
    <row r="46" spans="1:32" x14ac:dyDescent="0.25">
      <c r="A46" s="70">
        <v>710261748</v>
      </c>
      <c r="B46" s="71" t="s">
        <v>530</v>
      </c>
      <c r="C46" s="72" t="s">
        <v>950</v>
      </c>
      <c r="D46" s="72" t="s">
        <v>235</v>
      </c>
      <c r="E46" s="73" t="s">
        <v>235</v>
      </c>
      <c r="F46" s="101" t="s">
        <v>497</v>
      </c>
      <c r="G46" s="72" t="s">
        <v>503</v>
      </c>
      <c r="H46" s="74">
        <v>160</v>
      </c>
      <c r="I46" s="87">
        <v>17</v>
      </c>
      <c r="J46" s="76">
        <f t="shared" si="0"/>
        <v>0.10625</v>
      </c>
      <c r="K46" s="77">
        <v>10</v>
      </c>
      <c r="L46" s="76">
        <f t="shared" si="1"/>
        <v>6.25E-2</v>
      </c>
      <c r="M46" s="78">
        <f t="shared" si="2"/>
        <v>0.41176470588235292</v>
      </c>
      <c r="N46" s="56"/>
      <c r="O46" s="56"/>
      <c r="P46" s="55"/>
      <c r="Q46" s="56"/>
      <c r="R46" s="57"/>
      <c r="S46" s="58"/>
      <c r="T46" s="58"/>
      <c r="U46" s="59"/>
      <c r="V46" s="95"/>
      <c r="W46" s="95"/>
      <c r="X46" s="59"/>
      <c r="Y46" s="59"/>
      <c r="Z46" s="59"/>
      <c r="AA46" s="59"/>
      <c r="AB46" s="59"/>
      <c r="AC46" s="59"/>
      <c r="AD46" s="59"/>
      <c r="AE46" s="59"/>
      <c r="AF46" s="59"/>
    </row>
    <row r="47" spans="1:32" x14ac:dyDescent="0.25">
      <c r="A47" s="70">
        <v>627844</v>
      </c>
      <c r="B47" s="71" t="s">
        <v>379</v>
      </c>
      <c r="C47" s="72" t="s">
        <v>951</v>
      </c>
      <c r="D47" s="72" t="s">
        <v>236</v>
      </c>
      <c r="E47" s="73" t="s">
        <v>235</v>
      </c>
      <c r="F47" s="101" t="s">
        <v>498</v>
      </c>
      <c r="G47" s="72" t="s">
        <v>505</v>
      </c>
      <c r="H47" s="74">
        <v>181</v>
      </c>
      <c r="I47" s="87">
        <v>4</v>
      </c>
      <c r="J47" s="76">
        <f t="shared" si="0"/>
        <v>2.2099447513812154E-2</v>
      </c>
      <c r="K47" s="77">
        <v>5</v>
      </c>
      <c r="L47" s="76">
        <f t="shared" si="1"/>
        <v>2.7624309392265192E-2</v>
      </c>
      <c r="M47" s="78">
        <f t="shared" si="2"/>
        <v>-0.25</v>
      </c>
      <c r="N47" s="56"/>
      <c r="O47" s="56"/>
      <c r="P47" s="55"/>
      <c r="Q47" s="56"/>
      <c r="R47" s="57"/>
      <c r="S47" s="58"/>
      <c r="T47" s="58"/>
      <c r="U47" s="59"/>
      <c r="V47" s="95"/>
      <c r="W47" s="95"/>
      <c r="X47" s="59"/>
      <c r="Y47" s="59"/>
      <c r="Z47" s="59"/>
      <c r="AA47" s="59"/>
      <c r="AB47" s="59"/>
      <c r="AC47" s="59"/>
      <c r="AD47" s="59"/>
      <c r="AE47" s="59"/>
      <c r="AF47" s="59"/>
    </row>
    <row r="48" spans="1:32" x14ac:dyDescent="0.25">
      <c r="A48" s="70">
        <v>710261756</v>
      </c>
      <c r="B48" s="71" t="s">
        <v>382</v>
      </c>
      <c r="C48" s="72" t="s">
        <v>952</v>
      </c>
      <c r="D48" s="72" t="s">
        <v>237</v>
      </c>
      <c r="E48" s="73" t="s">
        <v>235</v>
      </c>
      <c r="F48" s="101" t="s">
        <v>498</v>
      </c>
      <c r="G48" s="72" t="s">
        <v>514</v>
      </c>
      <c r="H48" s="74">
        <v>48</v>
      </c>
      <c r="I48" s="87">
        <v>2</v>
      </c>
      <c r="J48" s="76">
        <f t="shared" si="0"/>
        <v>4.1666666666666664E-2</v>
      </c>
      <c r="K48" s="77">
        <v>1</v>
      </c>
      <c r="L48" s="76">
        <f t="shared" si="1"/>
        <v>2.0833333333333332E-2</v>
      </c>
      <c r="M48" s="78">
        <f t="shared" si="2"/>
        <v>0.5</v>
      </c>
      <c r="N48" s="56"/>
      <c r="O48" s="56"/>
      <c r="P48" s="55"/>
      <c r="Q48" s="56"/>
      <c r="R48" s="57"/>
      <c r="S48" s="58"/>
      <c r="T48" s="58"/>
      <c r="U48" s="59"/>
      <c r="V48" s="95"/>
      <c r="W48" s="95"/>
      <c r="X48" s="59"/>
      <c r="Y48" s="59"/>
      <c r="Z48" s="59"/>
      <c r="AA48" s="59"/>
      <c r="AB48" s="59"/>
      <c r="AC48" s="59"/>
      <c r="AD48" s="59"/>
      <c r="AE48" s="59"/>
      <c r="AF48" s="59"/>
    </row>
    <row r="49" spans="1:32" x14ac:dyDescent="0.25">
      <c r="A49" s="70">
        <v>17053846</v>
      </c>
      <c r="B49" s="71" t="s">
        <v>113</v>
      </c>
      <c r="C49" s="72" t="s">
        <v>953</v>
      </c>
      <c r="D49" s="72" t="s">
        <v>238</v>
      </c>
      <c r="E49" s="73" t="s">
        <v>238</v>
      </c>
      <c r="F49" s="101" t="s">
        <v>497</v>
      </c>
      <c r="G49" s="72" t="s">
        <v>503</v>
      </c>
      <c r="H49" s="74">
        <v>177</v>
      </c>
      <c r="I49" s="87">
        <v>28</v>
      </c>
      <c r="J49" s="76">
        <f t="shared" si="0"/>
        <v>0.15819209039548024</v>
      </c>
      <c r="K49" s="77">
        <v>9</v>
      </c>
      <c r="L49" s="76">
        <f t="shared" si="1"/>
        <v>5.0847457627118647E-2</v>
      </c>
      <c r="M49" s="78">
        <f t="shared" si="2"/>
        <v>0.6785714285714286</v>
      </c>
      <c r="N49" s="56"/>
      <c r="O49" s="56"/>
      <c r="P49" s="55"/>
      <c r="Q49" s="56"/>
      <c r="R49" s="57"/>
      <c r="S49" s="58"/>
      <c r="T49" s="58"/>
      <c r="U49" s="59"/>
      <c r="V49" s="95"/>
      <c r="W49" s="95"/>
      <c r="X49" s="59"/>
      <c r="Y49" s="59"/>
      <c r="Z49" s="59"/>
      <c r="AA49" s="59"/>
      <c r="AB49" s="59"/>
      <c r="AC49" s="59"/>
      <c r="AD49" s="59"/>
      <c r="AE49" s="59"/>
      <c r="AF49" s="59"/>
    </row>
    <row r="50" spans="1:32" x14ac:dyDescent="0.25">
      <c r="A50" s="70">
        <v>17050502</v>
      </c>
      <c r="B50" s="71" t="s">
        <v>107</v>
      </c>
      <c r="C50" s="72" t="s">
        <v>954</v>
      </c>
      <c r="D50" s="72" t="s">
        <v>238</v>
      </c>
      <c r="E50" s="73" t="s">
        <v>238</v>
      </c>
      <c r="F50" s="101" t="s">
        <v>497</v>
      </c>
      <c r="G50" s="72" t="s">
        <v>503</v>
      </c>
      <c r="H50" s="74">
        <v>336</v>
      </c>
      <c r="I50" s="87">
        <v>32</v>
      </c>
      <c r="J50" s="76">
        <f t="shared" si="0"/>
        <v>9.5238095238095233E-2</v>
      </c>
      <c r="K50" s="77">
        <v>5</v>
      </c>
      <c r="L50" s="76">
        <f t="shared" si="1"/>
        <v>1.488095238095238E-2</v>
      </c>
      <c r="M50" s="78">
        <f t="shared" si="2"/>
        <v>0.84375</v>
      </c>
      <c r="N50" s="56"/>
      <c r="O50" s="56"/>
      <c r="P50" s="55"/>
      <c r="Q50" s="56"/>
      <c r="R50" s="57"/>
      <c r="S50" s="58"/>
      <c r="T50" s="58"/>
      <c r="U50" s="57"/>
      <c r="V50" s="94"/>
      <c r="W50" s="94"/>
      <c r="X50" s="57"/>
      <c r="Y50" s="57"/>
      <c r="Z50" s="57"/>
      <c r="AA50" s="57"/>
      <c r="AB50" s="57"/>
      <c r="AC50" s="57"/>
      <c r="AD50" s="57"/>
      <c r="AE50" s="59"/>
      <c r="AF50" s="59"/>
    </row>
    <row r="51" spans="1:32" x14ac:dyDescent="0.25">
      <c r="A51" s="70">
        <v>160717</v>
      </c>
      <c r="B51" s="71" t="s">
        <v>116</v>
      </c>
      <c r="C51" s="72" t="s">
        <v>955</v>
      </c>
      <c r="D51" s="72" t="s">
        <v>238</v>
      </c>
      <c r="E51" s="73" t="s">
        <v>238</v>
      </c>
      <c r="F51" s="101" t="s">
        <v>498</v>
      </c>
      <c r="G51" s="72" t="s">
        <v>503</v>
      </c>
      <c r="H51" s="74">
        <v>363</v>
      </c>
      <c r="I51" s="87">
        <v>7</v>
      </c>
      <c r="J51" s="76">
        <f t="shared" si="0"/>
        <v>1.928374655647383E-2</v>
      </c>
      <c r="K51" s="77">
        <v>6</v>
      </c>
      <c r="L51" s="76">
        <f t="shared" si="1"/>
        <v>1.6528925619834711E-2</v>
      </c>
      <c r="M51" s="78">
        <f t="shared" si="2"/>
        <v>0.1428571428571429</v>
      </c>
      <c r="N51" s="56"/>
      <c r="O51" s="56"/>
      <c r="P51" s="55"/>
      <c r="Q51" s="56"/>
      <c r="R51" s="57"/>
      <c r="S51" s="58"/>
      <c r="T51" s="58"/>
      <c r="U51" s="60"/>
      <c r="V51" s="95"/>
      <c r="W51" s="95"/>
      <c r="X51" s="60"/>
      <c r="Y51" s="60"/>
      <c r="Z51" s="60"/>
      <c r="AA51" s="60"/>
      <c r="AB51" s="60"/>
      <c r="AC51" s="60"/>
      <c r="AD51" s="60"/>
      <c r="AE51" s="59"/>
      <c r="AF51" s="59"/>
    </row>
    <row r="52" spans="1:32" x14ac:dyDescent="0.25">
      <c r="A52" s="70">
        <v>710217323</v>
      </c>
      <c r="B52" s="71" t="s">
        <v>531</v>
      </c>
      <c r="C52" s="72" t="s">
        <v>956</v>
      </c>
      <c r="D52" s="72" t="s">
        <v>238</v>
      </c>
      <c r="E52" s="73" t="s">
        <v>238</v>
      </c>
      <c r="F52" s="101" t="s">
        <v>497</v>
      </c>
      <c r="G52" s="72" t="s">
        <v>44</v>
      </c>
      <c r="H52" s="74">
        <v>108</v>
      </c>
      <c r="I52" s="87">
        <v>3</v>
      </c>
      <c r="J52" s="76">
        <f t="shared" si="0"/>
        <v>2.7777777777777776E-2</v>
      </c>
      <c r="K52" s="77">
        <v>3</v>
      </c>
      <c r="L52" s="76">
        <f t="shared" si="1"/>
        <v>2.7777777777777776E-2</v>
      </c>
      <c r="M52" s="78">
        <f t="shared" si="2"/>
        <v>0</v>
      </c>
      <c r="N52" s="56"/>
      <c r="O52" s="56"/>
      <c r="P52" s="55"/>
      <c r="Q52" s="56"/>
      <c r="R52" s="57"/>
      <c r="S52" s="58"/>
      <c r="T52" s="58"/>
      <c r="U52" s="59"/>
      <c r="V52" s="95"/>
      <c r="W52" s="95"/>
      <c r="X52" s="59"/>
      <c r="Y52" s="59"/>
      <c r="Z52" s="60"/>
      <c r="AA52" s="59"/>
      <c r="AB52" s="60"/>
      <c r="AC52" s="59"/>
      <c r="AD52" s="60"/>
      <c r="AE52" s="59"/>
      <c r="AF52" s="59"/>
    </row>
    <row r="53" spans="1:32" x14ac:dyDescent="0.25">
      <c r="A53" s="70">
        <v>31897959</v>
      </c>
      <c r="B53" s="71" t="s">
        <v>383</v>
      </c>
      <c r="C53" s="72" t="s">
        <v>956</v>
      </c>
      <c r="D53" s="72" t="s">
        <v>238</v>
      </c>
      <c r="E53" s="73" t="s">
        <v>238</v>
      </c>
      <c r="F53" s="101" t="s">
        <v>497</v>
      </c>
      <c r="G53" s="72" t="s">
        <v>44</v>
      </c>
      <c r="H53" s="74">
        <v>90</v>
      </c>
      <c r="I53" s="87">
        <v>5</v>
      </c>
      <c r="J53" s="76">
        <f t="shared" si="0"/>
        <v>5.5555555555555552E-2</v>
      </c>
      <c r="K53" s="77">
        <v>1</v>
      </c>
      <c r="L53" s="76">
        <f t="shared" si="1"/>
        <v>1.1111111111111112E-2</v>
      </c>
      <c r="M53" s="78">
        <f t="shared" si="2"/>
        <v>0.8</v>
      </c>
      <c r="N53" s="56"/>
      <c r="O53" s="56"/>
      <c r="P53" s="55"/>
      <c r="Q53" s="56"/>
      <c r="R53" s="57"/>
      <c r="S53" s="58"/>
      <c r="T53" s="58"/>
      <c r="U53" s="59"/>
      <c r="V53" s="95"/>
      <c r="W53" s="95"/>
      <c r="X53" s="59"/>
      <c r="Y53" s="59"/>
      <c r="Z53" s="59"/>
      <c r="AA53" s="59"/>
      <c r="AB53" s="60"/>
      <c r="AC53" s="59"/>
      <c r="AD53" s="59"/>
      <c r="AE53" s="59"/>
      <c r="AF53" s="59"/>
    </row>
    <row r="54" spans="1:32" x14ac:dyDescent="0.25">
      <c r="A54" s="70">
        <v>42072042</v>
      </c>
      <c r="B54" s="71" t="s">
        <v>63</v>
      </c>
      <c r="C54" s="72" t="s">
        <v>682</v>
      </c>
      <c r="D54" s="72" t="s">
        <v>239</v>
      </c>
      <c r="E54" s="73" t="s">
        <v>239</v>
      </c>
      <c r="F54" s="101" t="s">
        <v>498</v>
      </c>
      <c r="G54" s="72" t="s">
        <v>44</v>
      </c>
      <c r="H54" s="74">
        <v>14</v>
      </c>
      <c r="I54" s="87">
        <v>0</v>
      </c>
      <c r="J54" s="76">
        <f t="shared" si="0"/>
        <v>0</v>
      </c>
      <c r="K54" s="77">
        <v>0</v>
      </c>
      <c r="L54" s="76">
        <f t="shared" si="1"/>
        <v>0</v>
      </c>
      <c r="M54" s="78" t="str">
        <f t="shared" si="2"/>
        <v>-</v>
      </c>
      <c r="N54" s="56"/>
      <c r="O54" s="56"/>
      <c r="P54" s="55"/>
      <c r="Q54" s="56"/>
      <c r="R54" s="57"/>
      <c r="S54" s="58"/>
      <c r="T54" s="58"/>
      <c r="U54" s="59"/>
      <c r="V54" s="95"/>
      <c r="W54" s="95"/>
      <c r="X54" s="59"/>
      <c r="Y54" s="59"/>
      <c r="Z54" s="59"/>
      <c r="AA54" s="59"/>
      <c r="AB54" s="59"/>
      <c r="AC54" s="59"/>
      <c r="AD54" s="59"/>
      <c r="AE54" s="59"/>
      <c r="AF54" s="59"/>
    </row>
    <row r="55" spans="1:32" x14ac:dyDescent="0.25">
      <c r="A55" s="70">
        <v>17059844</v>
      </c>
      <c r="B55" s="71" t="s">
        <v>386</v>
      </c>
      <c r="C55" s="72" t="s">
        <v>957</v>
      </c>
      <c r="D55" s="72" t="s">
        <v>239</v>
      </c>
      <c r="E55" s="73" t="s">
        <v>239</v>
      </c>
      <c r="F55" s="101" t="s">
        <v>497</v>
      </c>
      <c r="G55" s="72" t="s">
        <v>504</v>
      </c>
      <c r="H55" s="74">
        <v>93</v>
      </c>
      <c r="I55" s="87">
        <v>8</v>
      </c>
      <c r="J55" s="76">
        <f t="shared" si="0"/>
        <v>8.6021505376344093E-2</v>
      </c>
      <c r="K55" s="77">
        <v>1</v>
      </c>
      <c r="L55" s="76">
        <f>K55/H55</f>
        <v>1.0752688172043012E-2</v>
      </c>
      <c r="M55" s="78">
        <f t="shared" si="2"/>
        <v>0.875</v>
      </c>
      <c r="N55" s="56"/>
      <c r="O55" s="56"/>
      <c r="P55" s="55"/>
      <c r="Q55" s="56"/>
      <c r="R55" s="57"/>
      <c r="S55" s="58"/>
      <c r="T55" s="58"/>
      <c r="U55" s="59"/>
      <c r="V55" s="95"/>
      <c r="W55" s="95"/>
      <c r="X55" s="59"/>
      <c r="Y55" s="59"/>
      <c r="Z55" s="59"/>
      <c r="AA55" s="59"/>
      <c r="AB55" s="59"/>
      <c r="AC55" s="59"/>
      <c r="AD55" s="59"/>
      <c r="AE55" s="59"/>
      <c r="AF55" s="59"/>
    </row>
    <row r="56" spans="1:32" x14ac:dyDescent="0.25">
      <c r="A56" s="70">
        <v>17060532</v>
      </c>
      <c r="B56" s="71" t="s">
        <v>384</v>
      </c>
      <c r="C56" s="72" t="s">
        <v>958</v>
      </c>
      <c r="D56" s="72" t="s">
        <v>239</v>
      </c>
      <c r="E56" s="73" t="s">
        <v>239</v>
      </c>
      <c r="F56" s="101" t="s">
        <v>498</v>
      </c>
      <c r="G56" s="72" t="s">
        <v>504</v>
      </c>
      <c r="H56" s="74">
        <v>141</v>
      </c>
      <c r="I56" s="87">
        <v>3</v>
      </c>
      <c r="J56" s="76">
        <f t="shared" si="0"/>
        <v>2.1276595744680851E-2</v>
      </c>
      <c r="K56" s="77">
        <v>2</v>
      </c>
      <c r="L56" s="76">
        <f t="shared" si="1"/>
        <v>1.4184397163120567E-2</v>
      </c>
      <c r="M56" s="78">
        <f t="shared" si="2"/>
        <v>0.33333333333333337</v>
      </c>
      <c r="N56" s="56"/>
      <c r="O56" s="56"/>
      <c r="P56" s="55"/>
      <c r="Q56" s="56"/>
      <c r="R56" s="57"/>
      <c r="S56" s="58"/>
      <c r="T56" s="58"/>
      <c r="U56" s="59"/>
      <c r="V56" s="95"/>
      <c r="W56" s="95"/>
      <c r="X56" s="59"/>
      <c r="Y56" s="59"/>
      <c r="Z56" s="59"/>
      <c r="AA56" s="59"/>
      <c r="AB56" s="59"/>
      <c r="AC56" s="59"/>
      <c r="AD56" s="59"/>
      <c r="AE56" s="59"/>
      <c r="AF56" s="59"/>
    </row>
    <row r="57" spans="1:32" x14ac:dyDescent="0.25">
      <c r="A57" s="70">
        <v>30232953</v>
      </c>
      <c r="B57" s="71" t="s">
        <v>53</v>
      </c>
      <c r="C57" s="72" t="s">
        <v>959</v>
      </c>
      <c r="D57" s="72" t="s">
        <v>239</v>
      </c>
      <c r="E57" s="73" t="s">
        <v>239</v>
      </c>
      <c r="F57" s="101" t="s">
        <v>497</v>
      </c>
      <c r="G57" s="72" t="s">
        <v>503</v>
      </c>
      <c r="H57" s="74">
        <v>80</v>
      </c>
      <c r="I57" s="87">
        <v>3</v>
      </c>
      <c r="J57" s="76">
        <f t="shared" si="0"/>
        <v>3.7499999999999999E-2</v>
      </c>
      <c r="K57" s="77">
        <v>2</v>
      </c>
      <c r="L57" s="76">
        <f t="shared" si="1"/>
        <v>2.5000000000000001E-2</v>
      </c>
      <c r="M57" s="78">
        <f t="shared" si="2"/>
        <v>0.33333333333333337</v>
      </c>
      <c r="N57" s="56"/>
      <c r="O57" s="56"/>
      <c r="P57" s="55"/>
      <c r="Q57" s="56"/>
      <c r="R57" s="57"/>
      <c r="S57" s="58"/>
      <c r="T57" s="58"/>
      <c r="U57" s="59"/>
      <c r="V57" s="95"/>
      <c r="W57" s="95"/>
      <c r="X57" s="59"/>
      <c r="Y57" s="59"/>
      <c r="Z57" s="59"/>
      <c r="AA57" s="59"/>
      <c r="AB57" s="59"/>
      <c r="AC57" s="59"/>
      <c r="AD57" s="59"/>
      <c r="AE57" s="59"/>
      <c r="AF57" s="59"/>
    </row>
    <row r="58" spans="1:32" x14ac:dyDescent="0.25">
      <c r="A58" s="70">
        <v>161551</v>
      </c>
      <c r="B58" s="71" t="s">
        <v>56</v>
      </c>
      <c r="C58" s="72" t="s">
        <v>960</v>
      </c>
      <c r="D58" s="72" t="s">
        <v>239</v>
      </c>
      <c r="E58" s="73" t="s">
        <v>239</v>
      </c>
      <c r="F58" s="101" t="s">
        <v>501</v>
      </c>
      <c r="G58" s="72" t="s">
        <v>503</v>
      </c>
      <c r="H58" s="74">
        <v>109</v>
      </c>
      <c r="I58" s="87">
        <v>13</v>
      </c>
      <c r="J58" s="76">
        <f t="shared" si="0"/>
        <v>0.11926605504587157</v>
      </c>
      <c r="K58" s="77">
        <v>6</v>
      </c>
      <c r="L58" s="76">
        <f t="shared" si="1"/>
        <v>5.5045871559633031E-2</v>
      </c>
      <c r="M58" s="78">
        <f t="shared" si="2"/>
        <v>0.53846153846153844</v>
      </c>
      <c r="N58" s="56"/>
      <c r="O58" s="56"/>
      <c r="P58" s="55"/>
      <c r="Q58" s="56"/>
      <c r="R58" s="57"/>
      <c r="S58" s="58"/>
      <c r="T58" s="58"/>
      <c r="U58" s="59"/>
      <c r="V58" s="95"/>
      <c r="W58" s="95"/>
      <c r="X58" s="59"/>
      <c r="Y58" s="59"/>
      <c r="Z58" s="59"/>
      <c r="AA58" s="59"/>
      <c r="AB58" s="59"/>
      <c r="AC58" s="59"/>
      <c r="AD58" s="59"/>
      <c r="AE58" s="59"/>
      <c r="AF58" s="59"/>
    </row>
    <row r="59" spans="1:32" x14ac:dyDescent="0.25">
      <c r="A59" s="70">
        <v>710261683</v>
      </c>
      <c r="B59" s="71" t="s">
        <v>385</v>
      </c>
      <c r="C59" s="72" t="s">
        <v>683</v>
      </c>
      <c r="D59" s="72" t="s">
        <v>239</v>
      </c>
      <c r="E59" s="73" t="s">
        <v>239</v>
      </c>
      <c r="F59" s="101" t="s">
        <v>497</v>
      </c>
      <c r="G59" s="72" t="s">
        <v>503</v>
      </c>
      <c r="H59" s="74">
        <v>54</v>
      </c>
      <c r="I59" s="87">
        <v>14</v>
      </c>
      <c r="J59" s="76">
        <f t="shared" si="0"/>
        <v>0.25925925925925924</v>
      </c>
      <c r="K59" s="77">
        <v>6</v>
      </c>
      <c r="L59" s="76">
        <f t="shared" si="1"/>
        <v>0.1111111111111111</v>
      </c>
      <c r="M59" s="78">
        <f t="shared" si="2"/>
        <v>0.5714285714285714</v>
      </c>
      <c r="N59" s="56"/>
      <c r="O59" s="56"/>
      <c r="P59" s="55"/>
      <c r="Q59" s="56"/>
      <c r="R59" s="57"/>
      <c r="S59" s="58"/>
      <c r="T59" s="58"/>
      <c r="U59" s="59"/>
      <c r="V59" s="95"/>
      <c r="W59" s="95"/>
      <c r="X59" s="59"/>
      <c r="Y59" s="59"/>
      <c r="Z59" s="59"/>
      <c r="AA59" s="59"/>
      <c r="AB59" s="59"/>
      <c r="AC59" s="59"/>
      <c r="AD59" s="59"/>
      <c r="AE59" s="59"/>
      <c r="AF59" s="59"/>
    </row>
    <row r="60" spans="1:32" x14ac:dyDescent="0.25">
      <c r="A60" s="70">
        <v>894826</v>
      </c>
      <c r="B60" s="71" t="s">
        <v>51</v>
      </c>
      <c r="C60" s="72" t="s">
        <v>683</v>
      </c>
      <c r="D60" s="72" t="s">
        <v>239</v>
      </c>
      <c r="E60" s="73" t="s">
        <v>239</v>
      </c>
      <c r="F60" s="101" t="s">
        <v>497</v>
      </c>
      <c r="G60" s="72" t="s">
        <v>503</v>
      </c>
      <c r="H60" s="74">
        <v>59</v>
      </c>
      <c r="I60" s="87">
        <v>0</v>
      </c>
      <c r="J60" s="76">
        <f t="shared" si="0"/>
        <v>0</v>
      </c>
      <c r="K60" s="77">
        <v>0</v>
      </c>
      <c r="L60" s="76">
        <f t="shared" si="1"/>
        <v>0</v>
      </c>
      <c r="M60" s="78" t="str">
        <f t="shared" si="2"/>
        <v>-</v>
      </c>
      <c r="N60" s="56"/>
      <c r="O60" s="56"/>
      <c r="P60" s="55"/>
      <c r="Q60" s="56"/>
      <c r="R60" s="57"/>
      <c r="S60" s="58"/>
      <c r="T60" s="58"/>
      <c r="U60" s="59"/>
      <c r="V60" s="95"/>
      <c r="W60" s="95"/>
      <c r="X60" s="59"/>
      <c r="Y60" s="59"/>
      <c r="Z60" s="59"/>
      <c r="AA60" s="59"/>
      <c r="AB60" s="59"/>
      <c r="AC60" s="59"/>
      <c r="AD60" s="59"/>
      <c r="AE60" s="59"/>
      <c r="AF60" s="59"/>
    </row>
    <row r="61" spans="1:32" x14ac:dyDescent="0.25">
      <c r="A61" s="70">
        <v>891894</v>
      </c>
      <c r="B61" s="71" t="s">
        <v>365</v>
      </c>
      <c r="C61" s="72" t="s">
        <v>961</v>
      </c>
      <c r="D61" s="72" t="s">
        <v>239</v>
      </c>
      <c r="E61" s="73" t="s">
        <v>239</v>
      </c>
      <c r="F61" s="101" t="s">
        <v>497</v>
      </c>
      <c r="G61" s="72" t="s">
        <v>503</v>
      </c>
      <c r="H61" s="74">
        <v>90</v>
      </c>
      <c r="I61" s="87">
        <v>6</v>
      </c>
      <c r="J61" s="76">
        <f t="shared" si="0"/>
        <v>6.6666666666666666E-2</v>
      </c>
      <c r="K61" s="77">
        <v>2</v>
      </c>
      <c r="L61" s="76">
        <f t="shared" si="1"/>
        <v>2.2222222222222223E-2</v>
      </c>
      <c r="M61" s="78">
        <f t="shared" si="2"/>
        <v>0.66666666666666674</v>
      </c>
      <c r="N61" s="56"/>
      <c r="O61" s="56"/>
      <c r="P61" s="55"/>
      <c r="Q61" s="56"/>
      <c r="R61" s="57"/>
      <c r="S61" s="58"/>
      <c r="T61" s="58"/>
      <c r="U61" s="59"/>
      <c r="V61" s="95"/>
      <c r="W61" s="95"/>
      <c r="X61" s="59"/>
      <c r="Y61" s="59"/>
      <c r="Z61" s="59"/>
      <c r="AA61" s="59"/>
      <c r="AB61" s="59"/>
      <c r="AC61" s="59"/>
      <c r="AD61" s="59"/>
      <c r="AE61" s="59"/>
      <c r="AF61" s="59"/>
    </row>
    <row r="62" spans="1:32" x14ac:dyDescent="0.25">
      <c r="A62" s="70">
        <v>160792</v>
      </c>
      <c r="B62" s="71" t="s">
        <v>37</v>
      </c>
      <c r="C62" s="72" t="s">
        <v>962</v>
      </c>
      <c r="D62" s="72" t="s">
        <v>239</v>
      </c>
      <c r="E62" s="73" t="s">
        <v>239</v>
      </c>
      <c r="F62" s="101" t="s">
        <v>498</v>
      </c>
      <c r="G62" s="72" t="s">
        <v>503</v>
      </c>
      <c r="H62" s="74">
        <v>151</v>
      </c>
      <c r="I62" s="87">
        <v>2</v>
      </c>
      <c r="J62" s="76">
        <f t="shared" si="0"/>
        <v>1.3245033112582781E-2</v>
      </c>
      <c r="K62" s="77">
        <v>4</v>
      </c>
      <c r="L62" s="76">
        <f t="shared" si="1"/>
        <v>2.6490066225165563E-2</v>
      </c>
      <c r="M62" s="78">
        <f t="shared" si="2"/>
        <v>-1</v>
      </c>
      <c r="N62" s="56"/>
      <c r="O62" s="56"/>
      <c r="P62" s="55"/>
      <c r="Q62" s="56"/>
      <c r="R62" s="57"/>
      <c r="S62" s="58"/>
      <c r="T62" s="58"/>
      <c r="U62" s="59"/>
      <c r="V62" s="95"/>
      <c r="W62" s="95"/>
      <c r="X62" s="59"/>
      <c r="Y62" s="59"/>
      <c r="Z62" s="59"/>
      <c r="AA62" s="59"/>
      <c r="AB62" s="59"/>
      <c r="AC62" s="59"/>
      <c r="AD62" s="59"/>
      <c r="AE62" s="59"/>
      <c r="AF62" s="59"/>
    </row>
    <row r="63" spans="1:32" x14ac:dyDescent="0.25">
      <c r="A63" s="70">
        <v>710221940</v>
      </c>
      <c r="B63" s="71" t="s">
        <v>387</v>
      </c>
      <c r="C63" s="72" t="s">
        <v>963</v>
      </c>
      <c r="D63" s="72" t="s">
        <v>240</v>
      </c>
      <c r="E63" s="73" t="s">
        <v>240</v>
      </c>
      <c r="F63" s="101" t="s">
        <v>498</v>
      </c>
      <c r="G63" s="72" t="s">
        <v>514</v>
      </c>
      <c r="H63" s="74">
        <v>40</v>
      </c>
      <c r="I63" s="87">
        <v>5</v>
      </c>
      <c r="J63" s="76">
        <f t="shared" si="0"/>
        <v>0.125</v>
      </c>
      <c r="K63" s="77">
        <v>2</v>
      </c>
      <c r="L63" s="76">
        <f t="shared" si="1"/>
        <v>0.05</v>
      </c>
      <c r="M63" s="78">
        <f t="shared" si="2"/>
        <v>0.6</v>
      </c>
      <c r="N63" s="56"/>
      <c r="O63" s="56"/>
      <c r="P63" s="55"/>
      <c r="Q63" s="56"/>
      <c r="R63" s="57"/>
      <c r="S63" s="58"/>
      <c r="T63" s="58"/>
      <c r="U63" s="59"/>
      <c r="V63" s="95"/>
      <c r="W63" s="95"/>
      <c r="X63" s="59"/>
      <c r="Y63" s="59"/>
      <c r="Z63" s="59"/>
      <c r="AA63" s="59"/>
      <c r="AB63" s="59"/>
      <c r="AC63" s="59"/>
      <c r="AD63" s="59"/>
      <c r="AE63" s="59"/>
      <c r="AF63" s="59"/>
    </row>
    <row r="64" spans="1:32" x14ac:dyDescent="0.25">
      <c r="A64" s="70">
        <v>162817</v>
      </c>
      <c r="B64" s="71" t="s">
        <v>89</v>
      </c>
      <c r="C64" s="72" t="s">
        <v>964</v>
      </c>
      <c r="D64" s="72" t="s">
        <v>240</v>
      </c>
      <c r="E64" s="73" t="s">
        <v>240</v>
      </c>
      <c r="F64" s="101" t="s">
        <v>497</v>
      </c>
      <c r="G64" s="72" t="s">
        <v>503</v>
      </c>
      <c r="H64" s="74">
        <v>163</v>
      </c>
      <c r="I64" s="87">
        <v>9</v>
      </c>
      <c r="J64" s="76">
        <f t="shared" si="0"/>
        <v>5.5214723926380369E-2</v>
      </c>
      <c r="K64" s="77">
        <v>2</v>
      </c>
      <c r="L64" s="76">
        <f t="shared" si="1"/>
        <v>1.2269938650306749E-2</v>
      </c>
      <c r="M64" s="78">
        <f t="shared" si="2"/>
        <v>0.77777777777777779</v>
      </c>
      <c r="N64" s="56"/>
      <c r="O64" s="56"/>
      <c r="P64" s="55"/>
      <c r="Q64" s="56"/>
      <c r="R64" s="57"/>
      <c r="S64" s="58"/>
      <c r="T64" s="58"/>
      <c r="U64" s="59"/>
      <c r="V64" s="95"/>
      <c r="W64" s="95"/>
      <c r="X64" s="59"/>
      <c r="Y64" s="59"/>
      <c r="Z64" s="59"/>
      <c r="AA64" s="59"/>
      <c r="AB64" s="59"/>
      <c r="AC64" s="59"/>
      <c r="AD64" s="59"/>
      <c r="AE64" s="59"/>
      <c r="AF64" s="59"/>
    </row>
    <row r="65" spans="1:32" x14ac:dyDescent="0.25">
      <c r="A65" s="70">
        <v>710261659</v>
      </c>
      <c r="B65" s="71" t="s">
        <v>487</v>
      </c>
      <c r="C65" s="72" t="s">
        <v>965</v>
      </c>
      <c r="D65" s="72" t="s">
        <v>241</v>
      </c>
      <c r="E65" s="73" t="s">
        <v>242</v>
      </c>
      <c r="F65" s="101" t="s">
        <v>497</v>
      </c>
      <c r="G65" s="72" t="s">
        <v>503</v>
      </c>
      <c r="H65" s="74">
        <v>138</v>
      </c>
      <c r="I65" s="87">
        <v>13</v>
      </c>
      <c r="J65" s="76">
        <f t="shared" si="0"/>
        <v>9.420289855072464E-2</v>
      </c>
      <c r="K65" s="77">
        <v>6</v>
      </c>
      <c r="L65" s="76">
        <f t="shared" si="1"/>
        <v>4.3478260869565216E-2</v>
      </c>
      <c r="M65" s="78">
        <f t="shared" si="2"/>
        <v>0.53846153846153844</v>
      </c>
      <c r="N65" s="56"/>
      <c r="O65" s="56"/>
      <c r="P65" s="55"/>
      <c r="Q65" s="56"/>
      <c r="R65" s="57"/>
      <c r="S65" s="58"/>
      <c r="T65" s="58"/>
      <c r="U65" s="59"/>
      <c r="V65" s="95"/>
      <c r="W65" s="95"/>
      <c r="X65" s="59"/>
      <c r="Y65" s="59"/>
      <c r="Z65" s="59"/>
      <c r="AA65" s="59"/>
      <c r="AB65" s="59"/>
      <c r="AC65" s="59"/>
      <c r="AD65" s="59"/>
      <c r="AE65" s="59"/>
      <c r="AF65" s="59"/>
    </row>
    <row r="66" spans="1:32" x14ac:dyDescent="0.25">
      <c r="A66" s="70">
        <v>17050448</v>
      </c>
      <c r="B66" s="71" t="s">
        <v>51</v>
      </c>
      <c r="C66" s="72" t="s">
        <v>965</v>
      </c>
      <c r="D66" s="72" t="s">
        <v>241</v>
      </c>
      <c r="E66" s="73" t="s">
        <v>242</v>
      </c>
      <c r="F66" s="101" t="s">
        <v>497</v>
      </c>
      <c r="G66" s="72" t="s">
        <v>503</v>
      </c>
      <c r="H66" s="74">
        <v>131</v>
      </c>
      <c r="I66" s="87">
        <v>5</v>
      </c>
      <c r="J66" s="76">
        <f t="shared" si="0"/>
        <v>3.8167938931297711E-2</v>
      </c>
      <c r="K66" s="77">
        <v>2</v>
      </c>
      <c r="L66" s="76">
        <f t="shared" si="1"/>
        <v>1.5267175572519083E-2</v>
      </c>
      <c r="M66" s="78">
        <f t="shared" si="2"/>
        <v>0.6</v>
      </c>
      <c r="N66" s="56"/>
      <c r="O66" s="56"/>
      <c r="P66" s="55"/>
      <c r="Q66" s="56"/>
      <c r="R66" s="57"/>
      <c r="S66" s="58"/>
      <c r="T66" s="58"/>
      <c r="U66" s="59"/>
      <c r="V66" s="95"/>
      <c r="W66" s="95"/>
      <c r="X66" s="59"/>
      <c r="Y66" s="59"/>
      <c r="Z66" s="59"/>
      <c r="AA66" s="59"/>
      <c r="AB66" s="59"/>
      <c r="AC66" s="59"/>
      <c r="AD66" s="59"/>
      <c r="AE66" s="59"/>
      <c r="AF66" s="59"/>
    </row>
    <row r="67" spans="1:32" x14ac:dyDescent="0.25">
      <c r="A67" s="70">
        <v>160822</v>
      </c>
      <c r="B67" s="71" t="s">
        <v>388</v>
      </c>
      <c r="C67" s="72" t="s">
        <v>966</v>
      </c>
      <c r="D67" s="72" t="s">
        <v>243</v>
      </c>
      <c r="E67" s="73" t="s">
        <v>242</v>
      </c>
      <c r="F67" s="101" t="s">
        <v>498</v>
      </c>
      <c r="G67" s="72" t="s">
        <v>505</v>
      </c>
      <c r="H67" s="74">
        <v>236</v>
      </c>
      <c r="I67" s="87">
        <v>6</v>
      </c>
      <c r="J67" s="76">
        <f t="shared" si="0"/>
        <v>2.5423728813559324E-2</v>
      </c>
      <c r="K67" s="77">
        <v>6</v>
      </c>
      <c r="L67" s="76">
        <f t="shared" si="1"/>
        <v>2.5423728813559324E-2</v>
      </c>
      <c r="M67" s="78">
        <f t="shared" si="2"/>
        <v>0</v>
      </c>
      <c r="N67" s="56"/>
      <c r="O67" s="56"/>
      <c r="P67" s="55"/>
      <c r="Q67" s="56"/>
      <c r="R67" s="57"/>
      <c r="S67" s="58"/>
      <c r="T67" s="58"/>
      <c r="U67" s="59"/>
      <c r="V67" s="95"/>
      <c r="W67" s="95"/>
      <c r="X67" s="59"/>
      <c r="Y67" s="59"/>
      <c r="Z67" s="59"/>
      <c r="AA67" s="59"/>
      <c r="AB67" s="59"/>
      <c r="AC67" s="59"/>
      <c r="AD67" s="59"/>
      <c r="AE67" s="59"/>
      <c r="AF67" s="59"/>
    </row>
    <row r="68" spans="1:32" x14ac:dyDescent="0.25">
      <c r="A68" s="70">
        <v>53948998</v>
      </c>
      <c r="B68" s="71" t="s">
        <v>532</v>
      </c>
      <c r="C68" s="72" t="s">
        <v>967</v>
      </c>
      <c r="D68" s="72" t="s">
        <v>242</v>
      </c>
      <c r="E68" s="73" t="s">
        <v>242</v>
      </c>
      <c r="F68" s="101" t="s">
        <v>497</v>
      </c>
      <c r="G68" s="72" t="s">
        <v>503</v>
      </c>
      <c r="H68" s="74">
        <v>215</v>
      </c>
      <c r="I68" s="87">
        <v>13</v>
      </c>
      <c r="J68" s="76">
        <f t="shared" si="0"/>
        <v>6.0465116279069767E-2</v>
      </c>
      <c r="K68" s="77">
        <v>7</v>
      </c>
      <c r="L68" s="76">
        <f t="shared" si="1"/>
        <v>3.255813953488372E-2</v>
      </c>
      <c r="M68" s="78">
        <f t="shared" si="2"/>
        <v>0.46153846153846156</v>
      </c>
      <c r="N68" s="56"/>
      <c r="O68" s="56"/>
      <c r="P68" s="55"/>
      <c r="Q68" s="56"/>
      <c r="R68" s="57"/>
      <c r="S68" s="58"/>
      <c r="T68" s="58"/>
      <c r="U68" s="59"/>
      <c r="V68" s="95"/>
      <c r="W68" s="95"/>
      <c r="X68" s="59"/>
      <c r="Y68" s="59"/>
      <c r="Z68" s="59"/>
      <c r="AA68" s="59"/>
      <c r="AB68" s="59"/>
      <c r="AC68" s="59"/>
      <c r="AD68" s="59"/>
      <c r="AE68" s="59"/>
      <c r="AF68" s="59"/>
    </row>
    <row r="69" spans="1:32" x14ac:dyDescent="0.25">
      <c r="A69" s="70">
        <v>517801</v>
      </c>
      <c r="B69" s="71" t="s">
        <v>389</v>
      </c>
      <c r="C69" s="72" t="s">
        <v>968</v>
      </c>
      <c r="D69" s="72" t="s">
        <v>242</v>
      </c>
      <c r="E69" s="73" t="s">
        <v>242</v>
      </c>
      <c r="F69" s="101" t="s">
        <v>497</v>
      </c>
      <c r="G69" s="72" t="s">
        <v>503</v>
      </c>
      <c r="H69" s="74">
        <v>106</v>
      </c>
      <c r="I69" s="87">
        <v>18</v>
      </c>
      <c r="J69" s="76">
        <f t="shared" si="0"/>
        <v>0.16981132075471697</v>
      </c>
      <c r="K69" s="77">
        <v>2</v>
      </c>
      <c r="L69" s="76">
        <f t="shared" si="1"/>
        <v>1.8867924528301886E-2</v>
      </c>
      <c r="M69" s="78">
        <f t="shared" si="2"/>
        <v>0.88888888888888884</v>
      </c>
      <c r="N69" s="56"/>
      <c r="O69" s="56"/>
      <c r="P69" s="55"/>
      <c r="Q69" s="56"/>
      <c r="R69" s="57"/>
      <c r="S69" s="58"/>
      <c r="T69" s="58"/>
      <c r="U69" s="59"/>
      <c r="V69" s="95"/>
      <c r="W69" s="95"/>
      <c r="X69" s="59"/>
      <c r="Y69" s="59"/>
      <c r="Z69" s="59"/>
      <c r="AA69" s="59"/>
      <c r="AB69" s="59"/>
      <c r="AC69" s="59"/>
      <c r="AD69" s="59"/>
      <c r="AE69" s="59"/>
      <c r="AF69" s="59"/>
    </row>
    <row r="70" spans="1:32" x14ac:dyDescent="0.25">
      <c r="A70" s="70">
        <v>626848</v>
      </c>
      <c r="B70" s="71" t="s">
        <v>37</v>
      </c>
      <c r="C70" s="72" t="s">
        <v>969</v>
      </c>
      <c r="D70" s="72" t="s">
        <v>242</v>
      </c>
      <c r="E70" s="73" t="s">
        <v>242</v>
      </c>
      <c r="F70" s="101" t="s">
        <v>498</v>
      </c>
      <c r="G70" s="72" t="s">
        <v>503</v>
      </c>
      <c r="H70" s="74">
        <v>60</v>
      </c>
      <c r="I70" s="87">
        <v>2</v>
      </c>
      <c r="J70" s="76">
        <f t="shared" ref="J70:J98" si="3">I70/H70</f>
        <v>3.3333333333333333E-2</v>
      </c>
      <c r="K70" s="77">
        <v>3</v>
      </c>
      <c r="L70" s="76">
        <f t="shared" ref="L70:L98" si="4">K70/H70</f>
        <v>0.05</v>
      </c>
      <c r="M70" s="78">
        <f t="shared" ref="M70:M98" si="5">IFERROR(1-(K70/I70),"-")</f>
        <v>-0.5</v>
      </c>
      <c r="N70" s="56"/>
      <c r="O70" s="56"/>
      <c r="P70" s="55"/>
      <c r="Q70" s="56"/>
      <c r="R70" s="57"/>
      <c r="S70" s="58"/>
      <c r="T70" s="58"/>
      <c r="U70" s="57"/>
      <c r="V70" s="94"/>
      <c r="W70" s="94"/>
      <c r="X70" s="57"/>
      <c r="Y70" s="57"/>
      <c r="Z70" s="57"/>
      <c r="AA70" s="57"/>
      <c r="AB70" s="57"/>
      <c r="AC70" s="57"/>
      <c r="AD70" s="57"/>
      <c r="AE70" s="59"/>
      <c r="AF70" s="59"/>
    </row>
    <row r="71" spans="1:32" x14ac:dyDescent="0.25">
      <c r="A71" s="70">
        <v>160776</v>
      </c>
      <c r="B71" s="71" t="s">
        <v>37</v>
      </c>
      <c r="C71" s="72" t="s">
        <v>970</v>
      </c>
      <c r="D71" s="72" t="s">
        <v>245</v>
      </c>
      <c r="E71" s="73" t="s">
        <v>244</v>
      </c>
      <c r="F71" s="101" t="s">
        <v>498</v>
      </c>
      <c r="G71" s="72" t="s">
        <v>503</v>
      </c>
      <c r="H71" s="74">
        <v>38</v>
      </c>
      <c r="I71" s="87">
        <v>3</v>
      </c>
      <c r="J71" s="76">
        <f t="shared" si="3"/>
        <v>7.8947368421052627E-2</v>
      </c>
      <c r="K71" s="77">
        <v>2</v>
      </c>
      <c r="L71" s="76">
        <f t="shared" si="4"/>
        <v>5.2631578947368418E-2</v>
      </c>
      <c r="M71" s="78">
        <f t="shared" si="5"/>
        <v>0.33333333333333337</v>
      </c>
      <c r="N71" s="56"/>
      <c r="O71" s="56"/>
      <c r="P71" s="55"/>
      <c r="Q71" s="56"/>
      <c r="R71" s="57"/>
      <c r="S71" s="58"/>
      <c r="T71" s="58"/>
      <c r="U71" s="60"/>
      <c r="V71" s="95"/>
      <c r="W71" s="95"/>
      <c r="X71" s="60"/>
      <c r="Y71" s="60"/>
      <c r="Z71" s="60"/>
      <c r="AA71" s="59"/>
      <c r="AB71" s="59"/>
      <c r="AC71" s="60"/>
      <c r="AD71" s="59"/>
      <c r="AE71" s="59"/>
      <c r="AF71" s="59"/>
    </row>
    <row r="72" spans="1:32" x14ac:dyDescent="0.25">
      <c r="A72" s="70">
        <v>31070850</v>
      </c>
      <c r="B72" s="71" t="s">
        <v>49</v>
      </c>
      <c r="C72" s="72" t="s">
        <v>971</v>
      </c>
      <c r="D72" s="72" t="s">
        <v>244</v>
      </c>
      <c r="E72" s="73" t="s">
        <v>244</v>
      </c>
      <c r="F72" s="101" t="s">
        <v>497</v>
      </c>
      <c r="G72" s="72" t="s">
        <v>44</v>
      </c>
      <c r="H72" s="74">
        <v>50</v>
      </c>
      <c r="I72" s="87">
        <v>4</v>
      </c>
      <c r="J72" s="76">
        <f t="shared" si="3"/>
        <v>0.08</v>
      </c>
      <c r="K72" s="77">
        <v>2</v>
      </c>
      <c r="L72" s="76">
        <f t="shared" si="4"/>
        <v>0.04</v>
      </c>
      <c r="M72" s="78">
        <f t="shared" si="5"/>
        <v>0.5</v>
      </c>
      <c r="N72" s="56"/>
      <c r="O72" s="56"/>
      <c r="P72" s="55"/>
      <c r="Q72" s="56"/>
      <c r="R72" s="57"/>
      <c r="S72" s="58"/>
      <c r="T72" s="58"/>
      <c r="U72" s="59"/>
      <c r="V72" s="95"/>
      <c r="W72" s="95"/>
      <c r="X72" s="59"/>
      <c r="Y72" s="59"/>
      <c r="Z72" s="59"/>
      <c r="AA72" s="59"/>
      <c r="AB72" s="59"/>
      <c r="AC72" s="59"/>
      <c r="AD72" s="59"/>
      <c r="AE72" s="59"/>
      <c r="AF72" s="59"/>
    </row>
    <row r="73" spans="1:32" x14ac:dyDescent="0.25">
      <c r="A73" s="70">
        <v>36137430</v>
      </c>
      <c r="B73" s="71" t="s">
        <v>395</v>
      </c>
      <c r="C73" s="72" t="s">
        <v>684</v>
      </c>
      <c r="D73" s="72" t="s">
        <v>244</v>
      </c>
      <c r="E73" s="73" t="s">
        <v>244</v>
      </c>
      <c r="F73" s="101" t="s">
        <v>497</v>
      </c>
      <c r="G73" s="72" t="s">
        <v>44</v>
      </c>
      <c r="H73" s="74">
        <v>102</v>
      </c>
      <c r="I73" s="87">
        <v>6</v>
      </c>
      <c r="J73" s="76">
        <f t="shared" si="3"/>
        <v>5.8823529411764705E-2</v>
      </c>
      <c r="K73" s="77">
        <v>3</v>
      </c>
      <c r="L73" s="76">
        <f t="shared" si="4"/>
        <v>2.9411764705882353E-2</v>
      </c>
      <c r="M73" s="78">
        <f t="shared" si="5"/>
        <v>0.5</v>
      </c>
      <c r="N73" s="56"/>
      <c r="O73" s="56"/>
      <c r="P73" s="55"/>
      <c r="Q73" s="56"/>
      <c r="R73" s="57"/>
      <c r="S73" s="58"/>
      <c r="T73" s="58"/>
      <c r="U73" s="59"/>
      <c r="V73" s="95"/>
      <c r="W73" s="95"/>
      <c r="X73" s="59"/>
      <c r="Y73" s="59"/>
      <c r="Z73" s="59"/>
      <c r="AA73" s="59"/>
      <c r="AB73" s="59"/>
      <c r="AC73" s="59"/>
      <c r="AD73" s="59"/>
      <c r="AE73" s="59"/>
      <c r="AF73" s="59"/>
    </row>
    <row r="74" spans="1:32" x14ac:dyDescent="0.25">
      <c r="A74" s="70">
        <v>710261594</v>
      </c>
      <c r="B74" s="71" t="s">
        <v>533</v>
      </c>
      <c r="C74" s="72" t="s">
        <v>684</v>
      </c>
      <c r="D74" s="72" t="s">
        <v>244</v>
      </c>
      <c r="E74" s="73" t="s">
        <v>244</v>
      </c>
      <c r="F74" s="101" t="s">
        <v>497</v>
      </c>
      <c r="G74" s="72" t="s">
        <v>503</v>
      </c>
      <c r="H74" s="74">
        <v>62</v>
      </c>
      <c r="I74" s="87">
        <v>9</v>
      </c>
      <c r="J74" s="76">
        <f t="shared" si="3"/>
        <v>0.14516129032258066</v>
      </c>
      <c r="K74" s="77">
        <v>5</v>
      </c>
      <c r="L74" s="76">
        <f t="shared" si="4"/>
        <v>8.0645161290322578E-2</v>
      </c>
      <c r="M74" s="78">
        <f t="shared" si="5"/>
        <v>0.44444444444444442</v>
      </c>
      <c r="N74" s="56"/>
      <c r="O74" s="56"/>
      <c r="P74" s="55"/>
      <c r="Q74" s="56"/>
      <c r="R74" s="57"/>
      <c r="S74" s="58"/>
      <c r="T74" s="58"/>
      <c r="U74" s="59"/>
      <c r="V74" s="95"/>
      <c r="W74" s="95"/>
      <c r="X74" s="59"/>
      <c r="Y74" s="59"/>
      <c r="Z74" s="59"/>
      <c r="AA74" s="59"/>
      <c r="AB74" s="59"/>
      <c r="AC74" s="59"/>
      <c r="AD74" s="59"/>
      <c r="AE74" s="59"/>
      <c r="AF74" s="59"/>
    </row>
    <row r="75" spans="1:32" x14ac:dyDescent="0.25">
      <c r="A75" s="70">
        <v>158615</v>
      </c>
      <c r="B75" s="71" t="s">
        <v>51</v>
      </c>
      <c r="C75" s="72" t="s">
        <v>684</v>
      </c>
      <c r="D75" s="72" t="s">
        <v>244</v>
      </c>
      <c r="E75" s="73" t="s">
        <v>244</v>
      </c>
      <c r="F75" s="101" t="s">
        <v>497</v>
      </c>
      <c r="G75" s="72" t="s">
        <v>503</v>
      </c>
      <c r="H75" s="74">
        <v>46</v>
      </c>
      <c r="I75" s="87">
        <v>3</v>
      </c>
      <c r="J75" s="76">
        <f t="shared" si="3"/>
        <v>6.5217391304347824E-2</v>
      </c>
      <c r="K75" s="77">
        <v>0</v>
      </c>
      <c r="L75" s="76">
        <f t="shared" si="4"/>
        <v>0</v>
      </c>
      <c r="M75" s="78">
        <f t="shared" si="5"/>
        <v>1</v>
      </c>
      <c r="N75" s="56"/>
      <c r="O75" s="56"/>
      <c r="P75" s="55"/>
      <c r="Q75" s="56"/>
      <c r="R75" s="57"/>
      <c r="S75" s="58"/>
      <c r="T75" s="58"/>
      <c r="U75" s="59"/>
      <c r="V75" s="95"/>
      <c r="W75" s="95"/>
      <c r="X75" s="59"/>
      <c r="Y75" s="59"/>
      <c r="Z75" s="59"/>
      <c r="AA75" s="59"/>
      <c r="AB75" s="59"/>
      <c r="AC75" s="59"/>
      <c r="AD75" s="59"/>
      <c r="AE75" s="59"/>
      <c r="AF75" s="59"/>
    </row>
    <row r="76" spans="1:32" x14ac:dyDescent="0.25">
      <c r="A76" s="70">
        <v>607061</v>
      </c>
      <c r="B76" s="71" t="s">
        <v>47</v>
      </c>
      <c r="C76" s="72" t="s">
        <v>972</v>
      </c>
      <c r="D76" s="72" t="s">
        <v>244</v>
      </c>
      <c r="E76" s="73" t="s">
        <v>244</v>
      </c>
      <c r="F76" s="101" t="s">
        <v>497</v>
      </c>
      <c r="G76" s="72" t="s">
        <v>503</v>
      </c>
      <c r="H76" s="74">
        <v>262</v>
      </c>
      <c r="I76" s="87">
        <v>18</v>
      </c>
      <c r="J76" s="76">
        <f t="shared" si="3"/>
        <v>6.8702290076335881E-2</v>
      </c>
      <c r="K76" s="77">
        <v>5</v>
      </c>
      <c r="L76" s="76">
        <f t="shared" si="4"/>
        <v>1.9083969465648856E-2</v>
      </c>
      <c r="M76" s="78">
        <f t="shared" si="5"/>
        <v>0.72222222222222221</v>
      </c>
      <c r="N76" s="56"/>
      <c r="O76" s="56"/>
      <c r="P76" s="55"/>
      <c r="Q76" s="56"/>
      <c r="R76" s="57"/>
      <c r="S76" s="58"/>
      <c r="T76" s="58"/>
      <c r="U76" s="59"/>
      <c r="V76" s="95"/>
      <c r="W76" s="95"/>
      <c r="X76" s="59"/>
      <c r="Y76" s="59"/>
      <c r="Z76" s="59"/>
      <c r="AA76" s="59"/>
      <c r="AB76" s="59"/>
      <c r="AC76" s="59"/>
      <c r="AD76" s="59"/>
      <c r="AE76" s="59"/>
      <c r="AF76" s="59"/>
    </row>
    <row r="77" spans="1:32" x14ac:dyDescent="0.25">
      <c r="A77" s="70">
        <v>160903</v>
      </c>
      <c r="B77" s="71" t="s">
        <v>37</v>
      </c>
      <c r="C77" s="72" t="s">
        <v>973</v>
      </c>
      <c r="D77" s="72" t="s">
        <v>244</v>
      </c>
      <c r="E77" s="73" t="s">
        <v>244</v>
      </c>
      <c r="F77" s="101" t="s">
        <v>498</v>
      </c>
      <c r="G77" s="72" t="s">
        <v>503</v>
      </c>
      <c r="H77" s="74">
        <v>187</v>
      </c>
      <c r="I77" s="87">
        <v>8</v>
      </c>
      <c r="J77" s="76">
        <f t="shared" si="3"/>
        <v>4.2780748663101602E-2</v>
      </c>
      <c r="K77" s="77">
        <v>11</v>
      </c>
      <c r="L77" s="76">
        <f t="shared" si="4"/>
        <v>5.8823529411764705E-2</v>
      </c>
      <c r="M77" s="78">
        <f t="shared" si="5"/>
        <v>-0.375</v>
      </c>
      <c r="N77" s="56"/>
      <c r="O77" s="56"/>
      <c r="P77" s="55"/>
      <c r="Q77" s="56"/>
      <c r="R77" s="57"/>
      <c r="S77" s="58"/>
      <c r="T77" s="58"/>
      <c r="U77" s="59"/>
      <c r="V77" s="95"/>
      <c r="W77" s="95"/>
      <c r="X77" s="59"/>
      <c r="Y77" s="59"/>
      <c r="Z77" s="59"/>
      <c r="AA77" s="59"/>
      <c r="AB77" s="59"/>
      <c r="AC77" s="59"/>
      <c r="AD77" s="59"/>
      <c r="AE77" s="59"/>
      <c r="AF77" s="59"/>
    </row>
    <row r="78" spans="1:32" x14ac:dyDescent="0.25">
      <c r="A78" s="70">
        <v>158623</v>
      </c>
      <c r="B78" s="71" t="s">
        <v>70</v>
      </c>
      <c r="C78" s="72" t="s">
        <v>974</v>
      </c>
      <c r="D78" s="72" t="s">
        <v>244</v>
      </c>
      <c r="E78" s="73" t="s">
        <v>244</v>
      </c>
      <c r="F78" s="101" t="s">
        <v>497</v>
      </c>
      <c r="G78" s="72" t="s">
        <v>503</v>
      </c>
      <c r="H78" s="74">
        <v>289</v>
      </c>
      <c r="I78" s="87">
        <v>25</v>
      </c>
      <c r="J78" s="76">
        <f t="shared" si="3"/>
        <v>8.6505190311418678E-2</v>
      </c>
      <c r="K78" s="77">
        <v>14</v>
      </c>
      <c r="L78" s="76">
        <f t="shared" si="4"/>
        <v>4.8442906574394463E-2</v>
      </c>
      <c r="M78" s="78">
        <f t="shared" si="5"/>
        <v>0.43999999999999995</v>
      </c>
      <c r="N78" s="56"/>
      <c r="O78" s="56"/>
      <c r="P78" s="55"/>
      <c r="Q78" s="56"/>
      <c r="R78" s="57"/>
      <c r="S78" s="58"/>
      <c r="T78" s="58"/>
      <c r="U78" s="59"/>
      <c r="V78" s="95"/>
      <c r="W78" s="95"/>
      <c r="X78" s="59"/>
      <c r="Y78" s="59"/>
      <c r="Z78" s="59"/>
      <c r="AA78" s="59"/>
      <c r="AB78" s="59"/>
      <c r="AC78" s="59"/>
      <c r="AD78" s="59"/>
      <c r="AE78" s="59"/>
      <c r="AF78" s="59"/>
    </row>
    <row r="79" spans="1:32" x14ac:dyDescent="0.25">
      <c r="A79" s="70">
        <v>42065739</v>
      </c>
      <c r="B79" s="71" t="s">
        <v>350</v>
      </c>
      <c r="C79" s="72" t="s">
        <v>975</v>
      </c>
      <c r="D79" s="72" t="s">
        <v>244</v>
      </c>
      <c r="E79" s="73" t="s">
        <v>244</v>
      </c>
      <c r="F79" s="101" t="s">
        <v>501</v>
      </c>
      <c r="G79" s="72" t="s">
        <v>44</v>
      </c>
      <c r="H79" s="74">
        <v>109</v>
      </c>
      <c r="I79" s="87">
        <v>17</v>
      </c>
      <c r="J79" s="76">
        <f t="shared" si="3"/>
        <v>0.15596330275229359</v>
      </c>
      <c r="K79" s="77">
        <v>9</v>
      </c>
      <c r="L79" s="76">
        <f t="shared" si="4"/>
        <v>8.2568807339449546E-2</v>
      </c>
      <c r="M79" s="78">
        <f t="shared" si="5"/>
        <v>0.47058823529411764</v>
      </c>
      <c r="N79" s="56"/>
      <c r="O79" s="56"/>
      <c r="P79" s="55"/>
      <c r="Q79" s="56"/>
      <c r="R79" s="57"/>
      <c r="S79" s="58"/>
      <c r="T79" s="58"/>
      <c r="U79" s="59"/>
      <c r="V79" s="95"/>
      <c r="W79" s="95"/>
      <c r="X79" s="59"/>
      <c r="Y79" s="59"/>
      <c r="Z79" s="59"/>
      <c r="AA79" s="59"/>
      <c r="AB79" s="59"/>
      <c r="AC79" s="59"/>
      <c r="AD79" s="59"/>
      <c r="AE79" s="59"/>
      <c r="AF79" s="59"/>
    </row>
    <row r="80" spans="1:32" x14ac:dyDescent="0.25">
      <c r="A80" s="70">
        <v>30222052</v>
      </c>
      <c r="B80" s="71" t="s">
        <v>392</v>
      </c>
      <c r="C80" s="72" t="s">
        <v>976</v>
      </c>
      <c r="D80" s="72" t="s">
        <v>244</v>
      </c>
      <c r="E80" s="73" t="s">
        <v>244</v>
      </c>
      <c r="F80" s="101" t="s">
        <v>498</v>
      </c>
      <c r="G80" s="72" t="s">
        <v>504</v>
      </c>
      <c r="H80" s="74">
        <v>118</v>
      </c>
      <c r="I80" s="87">
        <v>3</v>
      </c>
      <c r="J80" s="76">
        <f t="shared" si="3"/>
        <v>2.5423728813559324E-2</v>
      </c>
      <c r="K80" s="77">
        <v>2</v>
      </c>
      <c r="L80" s="76">
        <f t="shared" si="4"/>
        <v>1.6949152542372881E-2</v>
      </c>
      <c r="M80" s="78">
        <f t="shared" si="5"/>
        <v>0.33333333333333337</v>
      </c>
      <c r="N80" s="56"/>
      <c r="O80" s="56"/>
      <c r="P80" s="55"/>
      <c r="Q80" s="56"/>
      <c r="R80" s="57"/>
      <c r="S80" s="58"/>
      <c r="T80" s="58"/>
      <c r="U80" s="59"/>
      <c r="V80" s="95"/>
      <c r="W80" s="95"/>
      <c r="X80" s="59"/>
      <c r="Y80" s="59"/>
      <c r="Z80" s="59"/>
      <c r="AA80" s="59"/>
      <c r="AB80" s="59"/>
      <c r="AC80" s="59"/>
      <c r="AD80" s="59"/>
      <c r="AE80" s="59"/>
      <c r="AF80" s="59"/>
    </row>
    <row r="81" spans="1:32" x14ac:dyDescent="0.25">
      <c r="A81" s="70">
        <v>162752</v>
      </c>
      <c r="B81" s="71" t="s">
        <v>34</v>
      </c>
      <c r="C81" s="72" t="s">
        <v>977</v>
      </c>
      <c r="D81" s="72" t="s">
        <v>244</v>
      </c>
      <c r="E81" s="73" t="s">
        <v>244</v>
      </c>
      <c r="F81" s="101" t="s">
        <v>499</v>
      </c>
      <c r="G81" s="72" t="s">
        <v>503</v>
      </c>
      <c r="H81" s="74">
        <v>128</v>
      </c>
      <c r="I81" s="87">
        <v>1</v>
      </c>
      <c r="J81" s="76">
        <f t="shared" si="3"/>
        <v>7.8125E-3</v>
      </c>
      <c r="K81" s="77">
        <v>1</v>
      </c>
      <c r="L81" s="76">
        <f t="shared" si="4"/>
        <v>7.8125E-3</v>
      </c>
      <c r="M81" s="78">
        <f t="shared" si="5"/>
        <v>0</v>
      </c>
      <c r="N81" s="56"/>
      <c r="O81" s="56"/>
      <c r="P81" s="55"/>
      <c r="Q81" s="56"/>
      <c r="R81" s="57"/>
      <c r="S81" s="58"/>
      <c r="T81" s="58"/>
      <c r="U81" s="59"/>
      <c r="V81" s="95"/>
      <c r="W81" s="95"/>
      <c r="X81" s="59"/>
      <c r="Y81" s="59"/>
      <c r="Z81" s="59"/>
      <c r="AA81" s="59"/>
      <c r="AB81" s="59"/>
      <c r="AC81" s="59"/>
      <c r="AD81" s="59"/>
      <c r="AE81" s="59"/>
      <c r="AF81" s="59"/>
    </row>
    <row r="82" spans="1:32" x14ac:dyDescent="0.25">
      <c r="A82" s="70">
        <v>17055377</v>
      </c>
      <c r="B82" s="71" t="s">
        <v>81</v>
      </c>
      <c r="C82" s="72" t="s">
        <v>978</v>
      </c>
      <c r="D82" s="72" t="s">
        <v>244</v>
      </c>
      <c r="E82" s="73" t="s">
        <v>244</v>
      </c>
      <c r="F82" s="101" t="s">
        <v>497</v>
      </c>
      <c r="G82" s="72" t="s">
        <v>503</v>
      </c>
      <c r="H82" s="74">
        <v>189</v>
      </c>
      <c r="I82" s="87">
        <v>14</v>
      </c>
      <c r="J82" s="76">
        <f t="shared" si="3"/>
        <v>7.407407407407407E-2</v>
      </c>
      <c r="K82" s="77">
        <v>9</v>
      </c>
      <c r="L82" s="76">
        <f t="shared" si="4"/>
        <v>4.7619047619047616E-2</v>
      </c>
      <c r="M82" s="78">
        <f t="shared" si="5"/>
        <v>0.3571428571428571</v>
      </c>
      <c r="N82" s="56"/>
      <c r="O82" s="56"/>
      <c r="P82" s="55"/>
      <c r="Q82" s="56"/>
      <c r="R82" s="57"/>
      <c r="S82" s="58"/>
      <c r="T82" s="58"/>
      <c r="U82" s="59"/>
      <c r="V82" s="95"/>
      <c r="W82" s="95"/>
      <c r="X82" s="59"/>
      <c r="Y82" s="59"/>
      <c r="Z82" s="59"/>
      <c r="AA82" s="59"/>
      <c r="AB82" s="59"/>
      <c r="AC82" s="59"/>
      <c r="AD82" s="59"/>
      <c r="AE82" s="59"/>
      <c r="AF82" s="59"/>
    </row>
    <row r="83" spans="1:32" x14ac:dyDescent="0.25">
      <c r="A83" s="70">
        <v>710261608</v>
      </c>
      <c r="B83" s="71" t="s">
        <v>394</v>
      </c>
      <c r="C83" s="72" t="s">
        <v>979</v>
      </c>
      <c r="D83" s="72" t="s">
        <v>244</v>
      </c>
      <c r="E83" s="73" t="s">
        <v>244</v>
      </c>
      <c r="F83" s="101" t="s">
        <v>498</v>
      </c>
      <c r="G83" s="72" t="s">
        <v>504</v>
      </c>
      <c r="H83" s="74">
        <v>53</v>
      </c>
      <c r="I83" s="87">
        <v>2</v>
      </c>
      <c r="J83" s="76">
        <f t="shared" si="3"/>
        <v>3.7735849056603772E-2</v>
      </c>
      <c r="K83" s="77">
        <v>1</v>
      </c>
      <c r="L83" s="76">
        <f t="shared" si="4"/>
        <v>1.8867924528301886E-2</v>
      </c>
      <c r="M83" s="78">
        <f t="shared" si="5"/>
        <v>0.5</v>
      </c>
      <c r="N83" s="56"/>
      <c r="O83" s="56"/>
      <c r="P83" s="55"/>
      <c r="Q83" s="56"/>
      <c r="R83" s="57"/>
      <c r="S83" s="58"/>
      <c r="T83" s="58"/>
      <c r="U83" s="59"/>
      <c r="V83" s="95"/>
      <c r="W83" s="95"/>
      <c r="X83" s="59"/>
      <c r="Y83" s="59"/>
      <c r="Z83" s="59"/>
      <c r="AA83" s="59"/>
      <c r="AB83" s="59"/>
      <c r="AC83" s="59"/>
      <c r="AD83" s="59"/>
      <c r="AE83" s="59"/>
      <c r="AF83" s="59"/>
    </row>
    <row r="84" spans="1:32" x14ac:dyDescent="0.25">
      <c r="A84" s="70">
        <v>37804324</v>
      </c>
      <c r="B84" s="71" t="s">
        <v>63</v>
      </c>
      <c r="C84" s="72" t="s">
        <v>980</v>
      </c>
      <c r="D84" s="72" t="s">
        <v>244</v>
      </c>
      <c r="E84" s="73" t="s">
        <v>244</v>
      </c>
      <c r="F84" s="101" t="s">
        <v>498</v>
      </c>
      <c r="G84" s="72" t="s">
        <v>44</v>
      </c>
      <c r="H84" s="74">
        <v>36</v>
      </c>
      <c r="I84" s="87">
        <v>1</v>
      </c>
      <c r="J84" s="76">
        <f t="shared" si="3"/>
        <v>2.7777777777777776E-2</v>
      </c>
      <c r="K84" s="77">
        <v>1</v>
      </c>
      <c r="L84" s="76">
        <f t="shared" si="4"/>
        <v>2.7777777777777776E-2</v>
      </c>
      <c r="M84" s="78">
        <f t="shared" si="5"/>
        <v>0</v>
      </c>
      <c r="N84" s="56"/>
      <c r="O84" s="56"/>
      <c r="P84" s="55"/>
      <c r="Q84" s="56"/>
      <c r="R84" s="57"/>
      <c r="S84" s="58"/>
      <c r="T84" s="58"/>
      <c r="U84" s="59"/>
      <c r="V84" s="95"/>
      <c r="W84" s="95"/>
      <c r="X84" s="59"/>
      <c r="Y84" s="59"/>
      <c r="Z84" s="59"/>
      <c r="AA84" s="59"/>
      <c r="AB84" s="59"/>
      <c r="AC84" s="59"/>
      <c r="AD84" s="59"/>
      <c r="AE84" s="59"/>
      <c r="AF84" s="59"/>
    </row>
    <row r="85" spans="1:32" x14ac:dyDescent="0.25">
      <c r="A85" s="70">
        <v>162558</v>
      </c>
      <c r="B85" s="71" t="s">
        <v>171</v>
      </c>
      <c r="C85" s="72" t="s">
        <v>981</v>
      </c>
      <c r="D85" s="72" t="s">
        <v>244</v>
      </c>
      <c r="E85" s="73" t="s">
        <v>244</v>
      </c>
      <c r="F85" s="101" t="s">
        <v>497</v>
      </c>
      <c r="G85" s="72" t="s">
        <v>503</v>
      </c>
      <c r="H85" s="74">
        <v>224</v>
      </c>
      <c r="I85" s="87">
        <v>26</v>
      </c>
      <c r="J85" s="76">
        <f t="shared" si="3"/>
        <v>0.11607142857142858</v>
      </c>
      <c r="K85" s="77">
        <v>9</v>
      </c>
      <c r="L85" s="76">
        <f t="shared" si="4"/>
        <v>4.0178571428571432E-2</v>
      </c>
      <c r="M85" s="78">
        <f t="shared" si="5"/>
        <v>0.65384615384615385</v>
      </c>
      <c r="N85" s="56"/>
      <c r="O85" s="56"/>
      <c r="P85" s="55"/>
      <c r="Q85" s="56"/>
      <c r="R85" s="57"/>
      <c r="S85" s="58"/>
      <c r="T85" s="58"/>
      <c r="U85" s="59"/>
      <c r="V85" s="95"/>
      <c r="W85" s="95"/>
      <c r="X85" s="59"/>
      <c r="Y85" s="59"/>
      <c r="Z85" s="59"/>
      <c r="AA85" s="59"/>
      <c r="AB85" s="59"/>
      <c r="AC85" s="59"/>
      <c r="AD85" s="59"/>
      <c r="AE85" s="59"/>
      <c r="AF85" s="59"/>
    </row>
    <row r="86" spans="1:32" x14ac:dyDescent="0.25">
      <c r="A86" s="70">
        <v>651117</v>
      </c>
      <c r="B86" s="71" t="s">
        <v>58</v>
      </c>
      <c r="C86" s="72" t="s">
        <v>982</v>
      </c>
      <c r="D86" s="72" t="s">
        <v>244</v>
      </c>
      <c r="E86" s="73" t="s">
        <v>244</v>
      </c>
      <c r="F86" s="101" t="s">
        <v>497</v>
      </c>
      <c r="G86" s="72" t="s">
        <v>503</v>
      </c>
      <c r="H86" s="74">
        <v>265</v>
      </c>
      <c r="I86" s="87">
        <v>26</v>
      </c>
      <c r="J86" s="76">
        <f t="shared" si="3"/>
        <v>9.8113207547169817E-2</v>
      </c>
      <c r="K86" s="77">
        <v>8</v>
      </c>
      <c r="L86" s="76">
        <f t="shared" si="4"/>
        <v>3.0188679245283019E-2</v>
      </c>
      <c r="M86" s="78">
        <f t="shared" si="5"/>
        <v>0.69230769230769229</v>
      </c>
      <c r="N86" s="56"/>
      <c r="O86" s="56"/>
      <c r="P86" s="55"/>
      <c r="Q86" s="56"/>
      <c r="R86" s="57"/>
      <c r="S86" s="58"/>
      <c r="T86" s="58"/>
      <c r="U86" s="59"/>
      <c r="V86" s="95"/>
      <c r="W86" s="95"/>
      <c r="X86" s="59"/>
      <c r="Y86" s="59"/>
      <c r="Z86" s="59"/>
      <c r="AA86" s="59"/>
      <c r="AB86" s="59"/>
      <c r="AC86" s="59"/>
      <c r="AD86" s="59"/>
      <c r="AE86" s="59"/>
      <c r="AF86" s="59"/>
    </row>
    <row r="87" spans="1:32" x14ac:dyDescent="0.25">
      <c r="A87" s="70">
        <v>710220030</v>
      </c>
      <c r="B87" s="71" t="s">
        <v>65</v>
      </c>
      <c r="C87" s="72" t="s">
        <v>983</v>
      </c>
      <c r="D87" s="72" t="s">
        <v>244</v>
      </c>
      <c r="E87" s="73" t="s">
        <v>244</v>
      </c>
      <c r="F87" s="101" t="s">
        <v>500</v>
      </c>
      <c r="G87" s="72" t="s">
        <v>503</v>
      </c>
      <c r="H87" s="74">
        <v>67</v>
      </c>
      <c r="I87" s="87">
        <v>2</v>
      </c>
      <c r="J87" s="76">
        <f t="shared" si="3"/>
        <v>2.9850746268656716E-2</v>
      </c>
      <c r="K87" s="77">
        <v>2</v>
      </c>
      <c r="L87" s="76">
        <f t="shared" si="4"/>
        <v>2.9850746268656716E-2</v>
      </c>
      <c r="M87" s="78">
        <f t="shared" si="5"/>
        <v>0</v>
      </c>
      <c r="N87" s="56"/>
      <c r="O87" s="56"/>
      <c r="P87" s="55"/>
      <c r="Q87" s="56"/>
      <c r="R87" s="57"/>
      <c r="S87" s="58"/>
      <c r="T87" s="58"/>
      <c r="U87" s="59"/>
      <c r="V87" s="95"/>
      <c r="W87" s="95"/>
      <c r="X87" s="59"/>
      <c r="Y87" s="59"/>
      <c r="Z87" s="59"/>
      <c r="AA87" s="59"/>
      <c r="AB87" s="59"/>
      <c r="AC87" s="59"/>
      <c r="AD87" s="59"/>
      <c r="AE87" s="59"/>
      <c r="AF87" s="59"/>
    </row>
    <row r="88" spans="1:32" x14ac:dyDescent="0.25">
      <c r="A88" s="70">
        <v>695106</v>
      </c>
      <c r="B88" s="71" t="s">
        <v>51</v>
      </c>
      <c r="C88" s="72" t="s">
        <v>983</v>
      </c>
      <c r="D88" s="72" t="s">
        <v>244</v>
      </c>
      <c r="E88" s="73" t="s">
        <v>244</v>
      </c>
      <c r="F88" s="101" t="s">
        <v>497</v>
      </c>
      <c r="G88" s="72" t="s">
        <v>503</v>
      </c>
      <c r="H88" s="74">
        <v>43</v>
      </c>
      <c r="I88" s="87">
        <v>1</v>
      </c>
      <c r="J88" s="76">
        <f t="shared" si="3"/>
        <v>2.3255813953488372E-2</v>
      </c>
      <c r="K88" s="77">
        <v>2</v>
      </c>
      <c r="L88" s="76">
        <f t="shared" si="4"/>
        <v>4.6511627906976744E-2</v>
      </c>
      <c r="M88" s="78">
        <f t="shared" si="5"/>
        <v>-1</v>
      </c>
      <c r="N88" s="56"/>
      <c r="O88" s="56"/>
      <c r="P88" s="55"/>
      <c r="Q88" s="56"/>
      <c r="R88" s="57"/>
      <c r="S88" s="58"/>
      <c r="T88" s="58"/>
      <c r="U88" s="59"/>
      <c r="V88" s="95"/>
      <c r="W88" s="95"/>
      <c r="X88" s="59"/>
      <c r="Y88" s="59"/>
      <c r="Z88" s="59"/>
      <c r="AA88" s="59"/>
      <c r="AB88" s="59"/>
      <c r="AC88" s="59"/>
      <c r="AD88" s="59"/>
      <c r="AE88" s="59"/>
      <c r="AF88" s="59"/>
    </row>
    <row r="89" spans="1:32" x14ac:dyDescent="0.25">
      <c r="A89" s="70">
        <v>652512</v>
      </c>
      <c r="B89" s="71" t="s">
        <v>390</v>
      </c>
      <c r="C89" s="72" t="s">
        <v>984</v>
      </c>
      <c r="D89" s="72" t="s">
        <v>244</v>
      </c>
      <c r="E89" s="73" t="s">
        <v>244</v>
      </c>
      <c r="F89" s="101" t="s">
        <v>497</v>
      </c>
      <c r="G89" s="72" t="s">
        <v>504</v>
      </c>
      <c r="H89" s="74">
        <v>251</v>
      </c>
      <c r="I89" s="87">
        <v>22</v>
      </c>
      <c r="J89" s="76">
        <f t="shared" si="3"/>
        <v>8.7649402390438252E-2</v>
      </c>
      <c r="K89" s="77">
        <v>8</v>
      </c>
      <c r="L89" s="76">
        <f t="shared" si="4"/>
        <v>3.1872509960159362E-2</v>
      </c>
      <c r="M89" s="78">
        <f t="shared" si="5"/>
        <v>0.63636363636363635</v>
      </c>
      <c r="N89" s="56"/>
      <c r="O89" s="56"/>
      <c r="P89" s="55"/>
      <c r="Q89" s="56"/>
      <c r="R89" s="57"/>
      <c r="S89" s="58"/>
      <c r="T89" s="58"/>
      <c r="U89" s="59"/>
      <c r="V89" s="95"/>
      <c r="W89" s="95"/>
      <c r="X89" s="59"/>
      <c r="Y89" s="59"/>
      <c r="Z89" s="59"/>
      <c r="AA89" s="59"/>
      <c r="AB89" s="59"/>
      <c r="AC89" s="59"/>
      <c r="AD89" s="59"/>
      <c r="AE89" s="59"/>
      <c r="AF89" s="59"/>
    </row>
    <row r="90" spans="1:32" x14ac:dyDescent="0.25">
      <c r="A90" s="70">
        <v>37982354</v>
      </c>
      <c r="B90" s="71" t="s">
        <v>49</v>
      </c>
      <c r="C90" s="72" t="s">
        <v>984</v>
      </c>
      <c r="D90" s="72" t="s">
        <v>244</v>
      </c>
      <c r="E90" s="73" t="s">
        <v>244</v>
      </c>
      <c r="F90" s="101" t="s">
        <v>497</v>
      </c>
      <c r="G90" s="72" t="s">
        <v>44</v>
      </c>
      <c r="H90" s="74">
        <v>50</v>
      </c>
      <c r="I90" s="87">
        <v>7</v>
      </c>
      <c r="J90" s="76">
        <f t="shared" si="3"/>
        <v>0.14000000000000001</v>
      </c>
      <c r="K90" s="77">
        <v>3</v>
      </c>
      <c r="L90" s="76">
        <f t="shared" si="4"/>
        <v>0.06</v>
      </c>
      <c r="M90" s="78">
        <f t="shared" si="5"/>
        <v>0.5714285714285714</v>
      </c>
      <c r="N90" s="56"/>
      <c r="O90" s="56"/>
      <c r="P90" s="55"/>
      <c r="Q90" s="56"/>
      <c r="R90" s="57"/>
      <c r="S90" s="58"/>
      <c r="T90" s="58"/>
      <c r="U90" s="59"/>
      <c r="V90" s="95"/>
      <c r="W90" s="95"/>
      <c r="X90" s="59"/>
      <c r="Y90" s="59"/>
      <c r="Z90" s="59"/>
      <c r="AA90" s="59"/>
      <c r="AB90" s="59"/>
      <c r="AC90" s="59"/>
      <c r="AD90" s="59"/>
      <c r="AE90" s="59"/>
      <c r="AF90" s="59"/>
    </row>
    <row r="91" spans="1:32" x14ac:dyDescent="0.25">
      <c r="A91" s="70">
        <v>893544</v>
      </c>
      <c r="B91" s="71" t="s">
        <v>103</v>
      </c>
      <c r="C91" s="72" t="s">
        <v>985</v>
      </c>
      <c r="D91" s="72" t="s">
        <v>244</v>
      </c>
      <c r="E91" s="73" t="s">
        <v>244</v>
      </c>
      <c r="F91" s="101" t="s">
        <v>497</v>
      </c>
      <c r="G91" s="72" t="s">
        <v>503</v>
      </c>
      <c r="H91" s="74">
        <v>98</v>
      </c>
      <c r="I91" s="87">
        <v>8</v>
      </c>
      <c r="J91" s="76">
        <f t="shared" si="3"/>
        <v>8.1632653061224483E-2</v>
      </c>
      <c r="K91" s="77">
        <v>8</v>
      </c>
      <c r="L91" s="76">
        <f t="shared" si="4"/>
        <v>8.1632653061224483E-2</v>
      </c>
      <c r="M91" s="78">
        <f t="shared" si="5"/>
        <v>0</v>
      </c>
      <c r="N91" s="56"/>
      <c r="O91" s="56"/>
      <c r="P91" s="55"/>
      <c r="Q91" s="56"/>
      <c r="R91" s="57"/>
      <c r="S91" s="58"/>
      <c r="T91" s="58"/>
      <c r="U91" s="59"/>
      <c r="V91" s="95"/>
      <c r="W91" s="95"/>
      <c r="X91" s="59"/>
      <c r="Y91" s="59"/>
      <c r="Z91" s="59"/>
      <c r="AA91" s="59"/>
      <c r="AB91" s="59"/>
      <c r="AC91" s="59"/>
      <c r="AD91" s="59"/>
      <c r="AE91" s="59"/>
      <c r="AF91" s="59"/>
    </row>
    <row r="92" spans="1:32" x14ac:dyDescent="0.25">
      <c r="A92" s="70">
        <v>36148563</v>
      </c>
      <c r="B92" s="71" t="s">
        <v>391</v>
      </c>
      <c r="C92" s="72" t="s">
        <v>986</v>
      </c>
      <c r="D92" s="72" t="s">
        <v>244</v>
      </c>
      <c r="E92" s="73" t="s">
        <v>244</v>
      </c>
      <c r="F92" s="101" t="s">
        <v>498</v>
      </c>
      <c r="G92" s="72" t="s">
        <v>505</v>
      </c>
      <c r="H92" s="74">
        <v>160</v>
      </c>
      <c r="I92" s="87">
        <v>8</v>
      </c>
      <c r="J92" s="76">
        <f t="shared" si="3"/>
        <v>0.05</v>
      </c>
      <c r="K92" s="77">
        <v>5</v>
      </c>
      <c r="L92" s="76">
        <f t="shared" si="4"/>
        <v>3.125E-2</v>
      </c>
      <c r="M92" s="78">
        <f t="shared" si="5"/>
        <v>0.375</v>
      </c>
      <c r="N92" s="56"/>
      <c r="O92" s="56"/>
      <c r="P92" s="55"/>
      <c r="Q92" s="56"/>
      <c r="R92" s="57"/>
      <c r="S92" s="58"/>
      <c r="T92" s="58"/>
      <c r="U92" s="59"/>
      <c r="V92" s="95"/>
      <c r="W92" s="95"/>
      <c r="X92" s="59"/>
      <c r="Y92" s="59"/>
      <c r="Z92" s="59"/>
      <c r="AA92" s="59"/>
      <c r="AB92" s="59"/>
      <c r="AC92" s="59"/>
      <c r="AD92" s="59"/>
      <c r="AE92" s="59"/>
      <c r="AF92" s="59"/>
    </row>
    <row r="93" spans="1:32" x14ac:dyDescent="0.25">
      <c r="A93" s="70">
        <v>893226</v>
      </c>
      <c r="B93" s="71" t="s">
        <v>347</v>
      </c>
      <c r="C93" s="72" t="s">
        <v>987</v>
      </c>
      <c r="D93" s="72" t="s">
        <v>244</v>
      </c>
      <c r="E93" s="73" t="s">
        <v>244</v>
      </c>
      <c r="F93" s="101" t="s">
        <v>497</v>
      </c>
      <c r="G93" s="72" t="s">
        <v>503</v>
      </c>
      <c r="H93" s="74">
        <v>215</v>
      </c>
      <c r="I93" s="87">
        <v>25</v>
      </c>
      <c r="J93" s="76">
        <f t="shared" si="3"/>
        <v>0.11627906976744186</v>
      </c>
      <c r="K93" s="77">
        <v>14</v>
      </c>
      <c r="L93" s="76">
        <f t="shared" si="4"/>
        <v>6.5116279069767441E-2</v>
      </c>
      <c r="M93" s="78">
        <f t="shared" si="5"/>
        <v>0.43999999999999995</v>
      </c>
      <c r="N93" s="56"/>
      <c r="O93" s="56"/>
      <c r="P93" s="55"/>
      <c r="Q93" s="56"/>
      <c r="R93" s="57"/>
      <c r="S93" s="58"/>
      <c r="T93" s="58"/>
      <c r="U93" s="59"/>
      <c r="V93" s="95"/>
      <c r="W93" s="95"/>
      <c r="X93" s="59"/>
      <c r="Y93" s="59"/>
      <c r="Z93" s="59"/>
      <c r="AA93" s="59"/>
      <c r="AB93" s="59"/>
      <c r="AC93" s="59"/>
      <c r="AD93" s="59"/>
      <c r="AE93" s="59"/>
      <c r="AF93" s="59"/>
    </row>
    <row r="94" spans="1:32" x14ac:dyDescent="0.25">
      <c r="A94" s="70">
        <v>31914551</v>
      </c>
      <c r="B94" s="71" t="s">
        <v>37</v>
      </c>
      <c r="C94" s="72" t="s">
        <v>988</v>
      </c>
      <c r="D94" s="72" t="s">
        <v>244</v>
      </c>
      <c r="E94" s="73" t="s">
        <v>244</v>
      </c>
      <c r="F94" s="101" t="s">
        <v>498</v>
      </c>
      <c r="G94" s="72" t="s">
        <v>503</v>
      </c>
      <c r="H94" s="74">
        <v>110</v>
      </c>
      <c r="I94" s="87">
        <v>0</v>
      </c>
      <c r="J94" s="76">
        <f t="shared" si="3"/>
        <v>0</v>
      </c>
      <c r="K94" s="77">
        <v>1</v>
      </c>
      <c r="L94" s="76">
        <f t="shared" si="4"/>
        <v>9.0909090909090905E-3</v>
      </c>
      <c r="M94" s="78" t="str">
        <f t="shared" si="5"/>
        <v>-</v>
      </c>
      <c r="N94" s="56"/>
      <c r="O94" s="56"/>
      <c r="P94" s="55"/>
      <c r="Q94" s="56"/>
      <c r="R94" s="57"/>
      <c r="S94" s="58"/>
      <c r="T94" s="58"/>
      <c r="U94" s="59"/>
      <c r="V94" s="95"/>
      <c r="W94" s="95"/>
      <c r="X94" s="59"/>
      <c r="Y94" s="59"/>
      <c r="Z94" s="59"/>
      <c r="AA94" s="59"/>
      <c r="AB94" s="59"/>
      <c r="AC94" s="59"/>
      <c r="AD94" s="59"/>
      <c r="AE94" s="59"/>
      <c r="AF94" s="59"/>
    </row>
    <row r="95" spans="1:32" x14ac:dyDescent="0.25">
      <c r="A95" s="70">
        <v>160890</v>
      </c>
      <c r="B95" s="71" t="s">
        <v>37</v>
      </c>
      <c r="C95" s="72" t="s">
        <v>989</v>
      </c>
      <c r="D95" s="72" t="s">
        <v>244</v>
      </c>
      <c r="E95" s="73" t="s">
        <v>244</v>
      </c>
      <c r="F95" s="101" t="s">
        <v>498</v>
      </c>
      <c r="G95" s="72" t="s">
        <v>503</v>
      </c>
      <c r="H95" s="74">
        <v>248</v>
      </c>
      <c r="I95" s="87">
        <v>7</v>
      </c>
      <c r="J95" s="76">
        <f t="shared" si="3"/>
        <v>2.8225806451612902E-2</v>
      </c>
      <c r="K95" s="77">
        <v>4</v>
      </c>
      <c r="L95" s="76">
        <f t="shared" si="4"/>
        <v>1.6129032258064516E-2</v>
      </c>
      <c r="M95" s="78">
        <f t="shared" si="5"/>
        <v>0.4285714285714286</v>
      </c>
      <c r="N95" s="56"/>
      <c r="O95" s="56"/>
      <c r="P95" s="55"/>
      <c r="Q95" s="56"/>
      <c r="R95" s="57"/>
      <c r="S95" s="58"/>
      <c r="T95" s="58"/>
      <c r="U95" s="59"/>
      <c r="V95" s="95"/>
      <c r="W95" s="95"/>
      <c r="X95" s="59"/>
      <c r="Y95" s="59"/>
      <c r="Z95" s="59"/>
      <c r="AA95" s="59"/>
      <c r="AB95" s="59"/>
      <c r="AC95" s="59"/>
      <c r="AD95" s="59"/>
      <c r="AE95" s="59"/>
      <c r="AF95" s="59"/>
    </row>
    <row r="96" spans="1:32" x14ac:dyDescent="0.25">
      <c r="A96" s="70">
        <v>161691</v>
      </c>
      <c r="B96" s="71" t="s">
        <v>343</v>
      </c>
      <c r="C96" s="72" t="s">
        <v>990</v>
      </c>
      <c r="D96" s="72" t="s">
        <v>244</v>
      </c>
      <c r="E96" s="73" t="s">
        <v>244</v>
      </c>
      <c r="F96" s="101" t="s">
        <v>497</v>
      </c>
      <c r="G96" s="72" t="s">
        <v>503</v>
      </c>
      <c r="H96" s="74">
        <v>272</v>
      </c>
      <c r="I96" s="87">
        <v>18</v>
      </c>
      <c r="J96" s="76">
        <f t="shared" si="3"/>
        <v>6.6176470588235295E-2</v>
      </c>
      <c r="K96" s="77">
        <v>6</v>
      </c>
      <c r="L96" s="76">
        <f>K96/H96</f>
        <v>2.2058823529411766E-2</v>
      </c>
      <c r="M96" s="78">
        <f t="shared" si="5"/>
        <v>0.66666666666666674</v>
      </c>
      <c r="N96" s="56"/>
      <c r="O96" s="56"/>
      <c r="P96" s="55"/>
      <c r="Q96" s="56"/>
      <c r="R96" s="57"/>
      <c r="S96" s="58"/>
      <c r="T96" s="58"/>
      <c r="U96" s="59"/>
      <c r="V96" s="95"/>
      <c r="W96" s="95"/>
      <c r="X96" s="59"/>
      <c r="Y96" s="59"/>
      <c r="Z96" s="59"/>
      <c r="AA96" s="59"/>
      <c r="AB96" s="59"/>
      <c r="AC96" s="59"/>
      <c r="AD96" s="59"/>
      <c r="AE96" s="59"/>
      <c r="AF96" s="59"/>
    </row>
    <row r="97" spans="1:32" x14ac:dyDescent="0.25">
      <c r="A97" s="70">
        <v>162124</v>
      </c>
      <c r="B97" s="71" t="s">
        <v>53</v>
      </c>
      <c r="C97" s="72" t="s">
        <v>991</v>
      </c>
      <c r="D97" s="72" t="s">
        <v>244</v>
      </c>
      <c r="E97" s="73" t="s">
        <v>244</v>
      </c>
      <c r="F97" s="101" t="s">
        <v>497</v>
      </c>
      <c r="G97" s="72" t="s">
        <v>503</v>
      </c>
      <c r="H97" s="74">
        <v>162</v>
      </c>
      <c r="I97" s="87">
        <v>10</v>
      </c>
      <c r="J97" s="76">
        <f t="shared" si="3"/>
        <v>6.1728395061728392E-2</v>
      </c>
      <c r="K97" s="77">
        <v>7</v>
      </c>
      <c r="L97" s="76">
        <f t="shared" si="4"/>
        <v>4.3209876543209874E-2</v>
      </c>
      <c r="M97" s="78">
        <f t="shared" si="5"/>
        <v>0.30000000000000004</v>
      </c>
      <c r="N97" s="56"/>
      <c r="O97" s="56"/>
      <c r="P97" s="55"/>
      <c r="Q97" s="56"/>
      <c r="R97" s="57"/>
      <c r="S97" s="58"/>
      <c r="T97" s="58"/>
      <c r="U97" s="59"/>
      <c r="V97" s="95"/>
      <c r="W97" s="95"/>
      <c r="X97" s="59"/>
      <c r="Y97" s="59"/>
      <c r="Z97" s="59"/>
      <c r="AA97" s="59"/>
      <c r="AB97" s="59"/>
      <c r="AC97" s="59"/>
      <c r="AD97" s="59"/>
      <c r="AE97" s="59"/>
      <c r="AF97" s="59"/>
    </row>
    <row r="98" spans="1:32" x14ac:dyDescent="0.25">
      <c r="A98" s="70">
        <v>17059640</v>
      </c>
      <c r="B98" s="71" t="s">
        <v>393</v>
      </c>
      <c r="C98" s="72" t="s">
        <v>992</v>
      </c>
      <c r="D98" s="72" t="s">
        <v>244</v>
      </c>
      <c r="E98" s="73" t="s">
        <v>244</v>
      </c>
      <c r="F98" s="101" t="s">
        <v>497</v>
      </c>
      <c r="G98" s="72" t="s">
        <v>504</v>
      </c>
      <c r="H98" s="74">
        <v>61</v>
      </c>
      <c r="I98" s="87">
        <v>5</v>
      </c>
      <c r="J98" s="76">
        <f t="shared" si="3"/>
        <v>8.1967213114754092E-2</v>
      </c>
      <c r="K98" s="77">
        <v>1</v>
      </c>
      <c r="L98" s="76">
        <f t="shared" si="4"/>
        <v>1.6393442622950821E-2</v>
      </c>
      <c r="M98" s="78">
        <f>IFERROR(1-(K98/I98),"-")</f>
        <v>0.8</v>
      </c>
      <c r="N98" s="56"/>
      <c r="O98" s="56"/>
      <c r="P98" s="55"/>
      <c r="Q98" s="56"/>
      <c r="R98" s="57"/>
      <c r="S98" s="58"/>
      <c r="T98" s="58"/>
      <c r="U98" s="59"/>
      <c r="V98" s="95"/>
      <c r="W98" s="95"/>
      <c r="X98" s="59"/>
      <c r="Y98" s="59"/>
      <c r="Z98" s="59"/>
      <c r="AA98" s="59"/>
      <c r="AB98" s="59"/>
      <c r="AC98" s="59"/>
      <c r="AD98" s="59"/>
      <c r="AE98" s="59"/>
      <c r="AF98" s="59"/>
    </row>
    <row r="99" spans="1:32" x14ac:dyDescent="0.25">
      <c r="M99" s="100"/>
      <c r="N99" s="56"/>
      <c r="O99" s="56"/>
      <c r="P99" s="55"/>
      <c r="Q99" s="56"/>
      <c r="R99" s="57"/>
      <c r="S99" s="58"/>
      <c r="T99" s="58"/>
      <c r="U99" s="59"/>
      <c r="V99" s="95"/>
      <c r="W99" s="95"/>
      <c r="X99" s="59"/>
      <c r="Y99" s="59"/>
      <c r="Z99" s="59"/>
      <c r="AA99" s="59"/>
      <c r="AB99" s="59"/>
      <c r="AC99" s="59"/>
      <c r="AD99" s="59"/>
      <c r="AE99" s="59"/>
      <c r="AF99" s="59"/>
    </row>
    <row r="100" spans="1:32" x14ac:dyDescent="0.25">
      <c r="G100" s="103" t="s">
        <v>507</v>
      </c>
      <c r="H100" s="104">
        <f>SUM(H6:H98)</f>
        <v>12914</v>
      </c>
      <c r="I100" s="104">
        <f>SUM(I6:I98)</f>
        <v>1074</v>
      </c>
      <c r="J100" s="65"/>
      <c r="K100" s="104">
        <f>SUM(K6:K98)</f>
        <v>484</v>
      </c>
      <c r="N100" s="56"/>
      <c r="O100" s="56"/>
      <c r="P100" s="55"/>
      <c r="Q100" s="56"/>
      <c r="R100" s="57"/>
      <c r="S100" s="58"/>
      <c r="T100" s="58"/>
      <c r="U100" s="59"/>
      <c r="V100" s="95"/>
      <c r="W100" s="95"/>
      <c r="X100" s="59"/>
      <c r="Y100" s="59"/>
      <c r="Z100" s="59"/>
      <c r="AA100" s="59"/>
      <c r="AB100" s="59"/>
      <c r="AC100" s="59"/>
      <c r="AD100" s="59"/>
      <c r="AE100" s="59"/>
      <c r="AF100" s="59"/>
    </row>
    <row r="101" spans="1:32" x14ac:dyDescent="0.25">
      <c r="N101" s="56"/>
      <c r="O101" s="56"/>
      <c r="P101" s="55"/>
      <c r="Q101" s="56"/>
      <c r="R101" s="57"/>
      <c r="S101" s="58"/>
      <c r="T101" s="58"/>
      <c r="U101" s="59"/>
      <c r="V101" s="95"/>
      <c r="W101" s="95"/>
      <c r="X101" s="59"/>
      <c r="Y101" s="59"/>
      <c r="Z101" s="59"/>
      <c r="AA101" s="59"/>
      <c r="AB101" s="59"/>
      <c r="AC101" s="59"/>
      <c r="AD101" s="59"/>
      <c r="AE101" s="59"/>
      <c r="AF101" s="59"/>
    </row>
    <row r="102" spans="1:32" x14ac:dyDescent="0.25">
      <c r="N102" s="56"/>
      <c r="O102" s="56"/>
      <c r="P102" s="55"/>
      <c r="Q102" s="56"/>
      <c r="R102" s="57"/>
      <c r="S102" s="58"/>
      <c r="T102" s="58"/>
      <c r="U102" s="59"/>
      <c r="V102" s="95"/>
      <c r="W102" s="95"/>
      <c r="X102" s="59"/>
      <c r="Y102" s="59"/>
      <c r="Z102" s="59"/>
      <c r="AA102" s="59"/>
      <c r="AB102" s="59"/>
      <c r="AC102" s="59"/>
      <c r="AD102" s="59"/>
      <c r="AE102" s="59"/>
      <c r="AF102" s="59"/>
    </row>
    <row r="103" spans="1:32" x14ac:dyDescent="0.25">
      <c r="N103" s="56"/>
      <c r="O103" s="56"/>
      <c r="P103" s="55"/>
      <c r="Q103" s="56"/>
      <c r="R103" s="57"/>
      <c r="S103" s="58"/>
      <c r="T103" s="58"/>
      <c r="U103" s="59"/>
      <c r="V103" s="95"/>
      <c r="W103" s="95"/>
      <c r="X103" s="59"/>
      <c r="Y103" s="59"/>
      <c r="Z103" s="59"/>
      <c r="AA103" s="59"/>
      <c r="AB103" s="59"/>
      <c r="AC103" s="59"/>
      <c r="AD103" s="59"/>
      <c r="AE103" s="59"/>
      <c r="AF103" s="59"/>
    </row>
    <row r="104" spans="1:32" x14ac:dyDescent="0.25">
      <c r="N104" s="56"/>
      <c r="O104" s="56"/>
      <c r="P104" s="55"/>
      <c r="Q104" s="56"/>
      <c r="R104" s="57"/>
      <c r="S104" s="58"/>
      <c r="T104" s="58"/>
      <c r="V104" s="96"/>
      <c r="W104" s="96"/>
    </row>
    <row r="105" spans="1:32" x14ac:dyDescent="0.25">
      <c r="N105" s="56"/>
      <c r="O105" s="56"/>
      <c r="P105" s="55"/>
      <c r="Q105" s="56"/>
      <c r="R105" s="57"/>
      <c r="S105" s="58"/>
      <c r="T105" s="58"/>
      <c r="V105" s="96"/>
      <c r="W105" s="96"/>
    </row>
    <row r="106" spans="1:32" x14ac:dyDescent="0.25">
      <c r="N106" s="56"/>
      <c r="O106" s="56"/>
      <c r="P106" s="55"/>
      <c r="Q106" s="56"/>
      <c r="R106" s="57"/>
      <c r="S106" s="58"/>
      <c r="T106" s="58"/>
      <c r="V106" s="96"/>
      <c r="W106" s="96"/>
    </row>
    <row r="107" spans="1:32" x14ac:dyDescent="0.25">
      <c r="N107" s="56"/>
      <c r="O107" s="56"/>
      <c r="P107" s="55"/>
      <c r="Q107" s="56"/>
      <c r="R107" s="57"/>
      <c r="S107" s="58"/>
      <c r="T107" s="58"/>
      <c r="V107" s="96"/>
      <c r="W107" s="96"/>
    </row>
    <row r="108" spans="1:32" x14ac:dyDescent="0.25">
      <c r="N108" s="56"/>
      <c r="O108" s="56"/>
      <c r="P108" s="55"/>
      <c r="Q108" s="56"/>
      <c r="R108" s="57"/>
      <c r="S108" s="58"/>
      <c r="T108" s="58"/>
      <c r="V108" s="96"/>
      <c r="W108" s="96"/>
    </row>
    <row r="109" spans="1:32" x14ac:dyDescent="0.25">
      <c r="N109" s="56"/>
      <c r="O109" s="56"/>
      <c r="P109" s="55"/>
      <c r="Q109" s="56"/>
      <c r="R109" s="57"/>
      <c r="S109" s="58"/>
      <c r="T109" s="58"/>
      <c r="V109" s="96"/>
      <c r="W109" s="96"/>
    </row>
  </sheetData>
  <conditionalFormatting sqref="J6:J98">
    <cfRule type="dataBar" priority="3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{3592A0FD-118E-42B5-A781-EE599811F782}</x14:id>
        </ext>
      </extLst>
    </cfRule>
  </conditionalFormatting>
  <conditionalFormatting sqref="L6:L98">
    <cfRule type="dataBar" priority="3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{7E35DF25-DEA9-49B8-86E7-E54F46BF009E}</x14:id>
        </ext>
      </extLst>
    </cfRule>
  </conditionalFormatting>
  <conditionalFormatting sqref="A6:A98">
    <cfRule type="duplicateValues" dxfId="4" priority="337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92A0FD-118E-42B5-A781-EE599811F7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J6:J98</xm:sqref>
        </x14:conditionalFormatting>
        <x14:conditionalFormatting xmlns:xm="http://schemas.microsoft.com/office/excel/2006/main">
          <x14:cfRule type="dataBar" id="{7E35DF25-DEA9-49B8-86E7-E54F46BF00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AG98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7109375" style="35" customWidth="1"/>
    <col min="2" max="2" width="71.7109375" customWidth="1"/>
    <col min="3" max="3" width="23" bestFit="1" customWidth="1"/>
    <col min="4" max="4" width="15.7109375" bestFit="1" customWidth="1"/>
    <col min="5" max="5" width="14.42578125" bestFit="1" customWidth="1"/>
    <col min="6" max="6" width="23.85546875" style="35" bestFit="1" customWidth="1"/>
    <col min="7" max="7" width="26" style="35" bestFit="1" customWidth="1"/>
    <col min="8" max="8" width="9.28515625" bestFit="1" customWidth="1"/>
    <col min="9" max="9" width="11.7109375" customWidth="1"/>
    <col min="10" max="10" width="9.42578125" customWidth="1"/>
    <col min="11" max="11" width="11.28515625" customWidth="1"/>
    <col min="12" max="12" width="9.28515625" customWidth="1"/>
  </cols>
  <sheetData>
    <row r="1" spans="1:33" ht="18.75" x14ac:dyDescent="0.3">
      <c r="A1" s="34" t="s">
        <v>246</v>
      </c>
    </row>
    <row r="2" spans="1:33" x14ac:dyDescent="0.25">
      <c r="B2" s="37" t="s">
        <v>538</v>
      </c>
    </row>
    <row r="4" spans="1:33" x14ac:dyDescent="0.25">
      <c r="A4" s="38"/>
    </row>
    <row r="5" spans="1:33" ht="36" x14ac:dyDescent="0.25">
      <c r="A5" s="89" t="s">
        <v>28</v>
      </c>
      <c r="B5" s="89" t="s">
        <v>29</v>
      </c>
      <c r="C5" s="89" t="s">
        <v>30</v>
      </c>
      <c r="D5" s="89" t="s">
        <v>31</v>
      </c>
      <c r="E5" s="89" t="s">
        <v>32</v>
      </c>
      <c r="F5" s="89" t="s">
        <v>33</v>
      </c>
      <c r="G5" s="89" t="s">
        <v>502</v>
      </c>
      <c r="H5" s="90" t="s">
        <v>539</v>
      </c>
      <c r="I5" s="91" t="s">
        <v>540</v>
      </c>
      <c r="J5" s="91" t="s">
        <v>541</v>
      </c>
      <c r="K5" s="92" t="s">
        <v>542</v>
      </c>
      <c r="L5" s="92" t="s">
        <v>543</v>
      </c>
      <c r="M5" s="93" t="s">
        <v>17</v>
      </c>
    </row>
    <row r="6" spans="1:33" x14ac:dyDescent="0.25">
      <c r="A6" s="70">
        <v>161471</v>
      </c>
      <c r="B6" s="71" t="s">
        <v>397</v>
      </c>
      <c r="C6" s="72" t="s">
        <v>993</v>
      </c>
      <c r="D6" s="72" t="s">
        <v>247</v>
      </c>
      <c r="E6" s="73" t="s">
        <v>247</v>
      </c>
      <c r="F6" s="101" t="s">
        <v>497</v>
      </c>
      <c r="G6" s="72" t="s">
        <v>503</v>
      </c>
      <c r="H6" s="74">
        <v>298</v>
      </c>
      <c r="I6" s="87">
        <v>17</v>
      </c>
      <c r="J6" s="76">
        <f>I6/H6</f>
        <v>5.7046979865771813E-2</v>
      </c>
      <c r="K6" s="77">
        <v>9</v>
      </c>
      <c r="L6" s="76">
        <f>K6/H6</f>
        <v>3.0201342281879196E-2</v>
      </c>
      <c r="M6" s="78">
        <f>IFERROR(1-(K6/I6),"-")</f>
        <v>0.47058823529411764</v>
      </c>
    </row>
    <row r="7" spans="1:33" x14ac:dyDescent="0.25">
      <c r="A7" s="70">
        <v>30232503</v>
      </c>
      <c r="B7" s="71" t="s">
        <v>399</v>
      </c>
      <c r="C7" s="72" t="s">
        <v>994</v>
      </c>
      <c r="D7" s="72" t="s">
        <v>247</v>
      </c>
      <c r="E7" s="73" t="s">
        <v>247</v>
      </c>
      <c r="F7" s="101" t="s">
        <v>498</v>
      </c>
      <c r="G7" s="72" t="s">
        <v>504</v>
      </c>
      <c r="H7" s="74">
        <v>102</v>
      </c>
      <c r="I7" s="87">
        <v>3</v>
      </c>
      <c r="J7" s="76">
        <f t="shared" ref="J7:J70" si="0">I7/H7</f>
        <v>2.9411764705882353E-2</v>
      </c>
      <c r="K7" s="77">
        <v>3</v>
      </c>
      <c r="L7" s="76">
        <f t="shared" ref="L7:L70" si="1">K7/H7</f>
        <v>2.9411764705882353E-2</v>
      </c>
      <c r="M7" s="78">
        <f t="shared" ref="M7:M69" si="2">IFERROR(1-(K7/I7),"-")</f>
        <v>0</v>
      </c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7"/>
      <c r="AF7" s="57"/>
      <c r="AG7" s="57"/>
    </row>
    <row r="8" spans="1:33" x14ac:dyDescent="0.25">
      <c r="A8" s="70">
        <v>160521</v>
      </c>
      <c r="B8" s="71" t="s">
        <v>398</v>
      </c>
      <c r="C8" s="72" t="s">
        <v>995</v>
      </c>
      <c r="D8" s="72" t="s">
        <v>247</v>
      </c>
      <c r="E8" s="73" t="s">
        <v>247</v>
      </c>
      <c r="F8" s="101" t="s">
        <v>498</v>
      </c>
      <c r="G8" s="72" t="s">
        <v>503</v>
      </c>
      <c r="H8" s="74">
        <v>186</v>
      </c>
      <c r="I8" s="87">
        <v>5</v>
      </c>
      <c r="J8" s="76">
        <f t="shared" si="0"/>
        <v>2.6881720430107527E-2</v>
      </c>
      <c r="K8" s="77">
        <v>6</v>
      </c>
      <c r="L8" s="76">
        <f t="shared" si="1"/>
        <v>3.2258064516129031E-2</v>
      </c>
      <c r="M8" s="78">
        <f t="shared" si="2"/>
        <v>-0.19999999999999996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  <c r="AF8" s="60"/>
      <c r="AG8" s="60"/>
    </row>
    <row r="9" spans="1:33" x14ac:dyDescent="0.25">
      <c r="A9" s="70">
        <v>607053</v>
      </c>
      <c r="B9" s="71" t="s">
        <v>47</v>
      </c>
      <c r="C9" s="72" t="s">
        <v>996</v>
      </c>
      <c r="D9" s="72" t="s">
        <v>247</v>
      </c>
      <c r="E9" s="73" t="s">
        <v>247</v>
      </c>
      <c r="F9" s="101" t="s">
        <v>497</v>
      </c>
      <c r="G9" s="72" t="s">
        <v>503</v>
      </c>
      <c r="H9" s="74">
        <v>259</v>
      </c>
      <c r="I9" s="87">
        <v>15</v>
      </c>
      <c r="J9" s="76">
        <f t="shared" si="0"/>
        <v>5.7915057915057917E-2</v>
      </c>
      <c r="K9" s="77">
        <v>12</v>
      </c>
      <c r="L9" s="76">
        <f t="shared" si="1"/>
        <v>4.633204633204633E-2</v>
      </c>
      <c r="M9" s="78">
        <f t="shared" si="2"/>
        <v>0.19999999999999996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60"/>
      <c r="AF9" s="60"/>
      <c r="AG9" s="60"/>
    </row>
    <row r="10" spans="1:33" x14ac:dyDescent="0.25">
      <c r="A10" s="70">
        <v>396869</v>
      </c>
      <c r="B10" s="71" t="s">
        <v>396</v>
      </c>
      <c r="C10" s="72" t="s">
        <v>997</v>
      </c>
      <c r="D10" s="72" t="s">
        <v>247</v>
      </c>
      <c r="E10" s="73" t="s">
        <v>247</v>
      </c>
      <c r="F10" s="101" t="s">
        <v>498</v>
      </c>
      <c r="G10" s="72" t="s">
        <v>505</v>
      </c>
      <c r="H10" s="74">
        <v>336</v>
      </c>
      <c r="I10" s="87">
        <v>5</v>
      </c>
      <c r="J10" s="76">
        <f t="shared" si="0"/>
        <v>1.488095238095238E-2</v>
      </c>
      <c r="K10" s="77">
        <v>8</v>
      </c>
      <c r="L10" s="76">
        <f t="shared" si="1"/>
        <v>2.3809523809523808E-2</v>
      </c>
      <c r="M10" s="78">
        <f t="shared" si="2"/>
        <v>-0.60000000000000009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60"/>
      <c r="AF10" s="60"/>
      <c r="AG10" s="60"/>
    </row>
    <row r="11" spans="1:33" x14ac:dyDescent="0.25">
      <c r="A11" s="70">
        <v>162027</v>
      </c>
      <c r="B11" s="71" t="s">
        <v>53</v>
      </c>
      <c r="C11" s="72" t="s">
        <v>998</v>
      </c>
      <c r="D11" s="72" t="s">
        <v>247</v>
      </c>
      <c r="E11" s="73" t="s">
        <v>247</v>
      </c>
      <c r="F11" s="101" t="s">
        <v>497</v>
      </c>
      <c r="G11" s="72" t="s">
        <v>503</v>
      </c>
      <c r="H11" s="74">
        <v>165</v>
      </c>
      <c r="I11" s="87">
        <v>7</v>
      </c>
      <c r="J11" s="76">
        <f t="shared" si="0"/>
        <v>4.2424242424242427E-2</v>
      </c>
      <c r="K11" s="77">
        <v>6</v>
      </c>
      <c r="L11" s="76">
        <f t="shared" si="1"/>
        <v>3.6363636363636362E-2</v>
      </c>
      <c r="M11" s="78">
        <f t="shared" si="2"/>
        <v>0.1428571428571429</v>
      </c>
      <c r="N11" s="56"/>
      <c r="O11" s="56"/>
      <c r="P11" s="55"/>
      <c r="Q11" s="56"/>
      <c r="R11" s="57"/>
      <c r="S11" s="58"/>
      <c r="T11" s="58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60"/>
      <c r="AF11" s="60"/>
      <c r="AG11" s="60"/>
    </row>
    <row r="12" spans="1:33" x14ac:dyDescent="0.25">
      <c r="A12" s="70">
        <v>710261551</v>
      </c>
      <c r="B12" s="71" t="s">
        <v>494</v>
      </c>
      <c r="C12" s="72" t="s">
        <v>496</v>
      </c>
      <c r="D12" s="72" t="s">
        <v>247</v>
      </c>
      <c r="E12" s="73" t="s">
        <v>247</v>
      </c>
      <c r="F12" s="101" t="s">
        <v>497</v>
      </c>
      <c r="G12" s="72" t="s">
        <v>503</v>
      </c>
      <c r="H12" s="74">
        <v>99</v>
      </c>
      <c r="I12" s="87">
        <v>12</v>
      </c>
      <c r="J12" s="76">
        <f t="shared" si="0"/>
        <v>0.12121212121212122</v>
      </c>
      <c r="K12" s="77">
        <v>4</v>
      </c>
      <c r="L12" s="76">
        <f t="shared" si="1"/>
        <v>4.0404040404040407E-2</v>
      </c>
      <c r="M12" s="78">
        <f t="shared" si="2"/>
        <v>0.66666666666666674</v>
      </c>
      <c r="N12" s="56"/>
      <c r="O12" s="56"/>
      <c r="P12" s="55"/>
      <c r="Q12" s="56"/>
      <c r="R12" s="57"/>
      <c r="S12" s="58"/>
      <c r="T12" s="58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60"/>
      <c r="AF12" s="60"/>
      <c r="AG12" s="60"/>
    </row>
    <row r="13" spans="1:33" x14ac:dyDescent="0.25">
      <c r="A13" s="70">
        <v>42195446</v>
      </c>
      <c r="B13" s="71" t="s">
        <v>51</v>
      </c>
      <c r="C13" s="72" t="s">
        <v>496</v>
      </c>
      <c r="D13" s="72" t="s">
        <v>247</v>
      </c>
      <c r="E13" s="73" t="s">
        <v>247</v>
      </c>
      <c r="F13" s="101" t="s">
        <v>497</v>
      </c>
      <c r="G13" s="72" t="s">
        <v>503</v>
      </c>
      <c r="H13" s="74">
        <v>68</v>
      </c>
      <c r="I13" s="87">
        <v>8</v>
      </c>
      <c r="J13" s="76">
        <f t="shared" si="0"/>
        <v>0.11764705882352941</v>
      </c>
      <c r="K13" s="77">
        <v>3</v>
      </c>
      <c r="L13" s="76">
        <f t="shared" si="1"/>
        <v>4.4117647058823532E-2</v>
      </c>
      <c r="M13" s="78">
        <f t="shared" si="2"/>
        <v>0.625</v>
      </c>
      <c r="N13" s="56"/>
      <c r="O13" s="56"/>
      <c r="P13" s="55"/>
      <c r="Q13" s="56"/>
      <c r="R13" s="57"/>
      <c r="S13" s="58"/>
      <c r="T13" s="58"/>
      <c r="U13" s="59"/>
      <c r="V13" s="59"/>
      <c r="W13" s="59"/>
      <c r="X13" s="59"/>
      <c r="Y13" s="59"/>
      <c r="Z13" s="59"/>
      <c r="AA13" s="57"/>
      <c r="AB13" s="59"/>
      <c r="AC13" s="57"/>
      <c r="AD13" s="59"/>
      <c r="AE13" s="60"/>
      <c r="AF13" s="60"/>
      <c r="AG13" s="60"/>
    </row>
    <row r="14" spans="1:33" x14ac:dyDescent="0.25">
      <c r="A14" s="70">
        <v>626317</v>
      </c>
      <c r="B14" s="71" t="s">
        <v>400</v>
      </c>
      <c r="C14" s="72" t="s">
        <v>999</v>
      </c>
      <c r="D14" s="72" t="s">
        <v>247</v>
      </c>
      <c r="E14" s="73" t="s">
        <v>247</v>
      </c>
      <c r="F14" s="101" t="s">
        <v>498</v>
      </c>
      <c r="G14" s="72" t="s">
        <v>505</v>
      </c>
      <c r="H14" s="74">
        <v>122</v>
      </c>
      <c r="I14" s="87">
        <v>7</v>
      </c>
      <c r="J14" s="76">
        <f t="shared" si="0"/>
        <v>5.737704918032787E-2</v>
      </c>
      <c r="K14" s="77">
        <v>3</v>
      </c>
      <c r="L14" s="76">
        <f t="shared" si="1"/>
        <v>2.4590163934426229E-2</v>
      </c>
      <c r="M14" s="78">
        <f t="shared" si="2"/>
        <v>0.5714285714285714</v>
      </c>
      <c r="N14" s="56"/>
      <c r="O14" s="56"/>
      <c r="P14" s="55"/>
      <c r="Q14" s="56"/>
      <c r="R14" s="57"/>
      <c r="S14" s="58"/>
      <c r="T14" s="58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60"/>
      <c r="AF14" s="60"/>
      <c r="AG14" s="60"/>
    </row>
    <row r="15" spans="1:33" x14ac:dyDescent="0.25">
      <c r="A15" s="70">
        <v>45017000</v>
      </c>
      <c r="B15" s="71" t="s">
        <v>194</v>
      </c>
      <c r="C15" s="72" t="s">
        <v>1000</v>
      </c>
      <c r="D15" s="72" t="s">
        <v>247</v>
      </c>
      <c r="E15" s="73" t="s">
        <v>247</v>
      </c>
      <c r="F15" s="101" t="s">
        <v>497</v>
      </c>
      <c r="G15" s="72" t="s">
        <v>503</v>
      </c>
      <c r="H15" s="74">
        <v>125</v>
      </c>
      <c r="I15" s="87">
        <v>17</v>
      </c>
      <c r="J15" s="76">
        <f t="shared" si="0"/>
        <v>0.13600000000000001</v>
      </c>
      <c r="K15" s="77">
        <v>9</v>
      </c>
      <c r="L15" s="76">
        <f t="shared" si="1"/>
        <v>7.1999999999999995E-2</v>
      </c>
      <c r="M15" s="78">
        <f t="shared" si="2"/>
        <v>0.47058823529411764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</row>
    <row r="16" spans="1:33" x14ac:dyDescent="0.25">
      <c r="A16" s="70">
        <v>42011701</v>
      </c>
      <c r="B16" s="71" t="s">
        <v>544</v>
      </c>
      <c r="C16" s="72" t="s">
        <v>1001</v>
      </c>
      <c r="D16" s="72" t="s">
        <v>247</v>
      </c>
      <c r="E16" s="73" t="s">
        <v>247</v>
      </c>
      <c r="F16" s="101" t="s">
        <v>498</v>
      </c>
      <c r="G16" s="72" t="s">
        <v>44</v>
      </c>
      <c r="H16" s="74">
        <v>31</v>
      </c>
      <c r="I16" s="87">
        <v>1</v>
      </c>
      <c r="J16" s="76">
        <f t="shared" si="0"/>
        <v>3.2258064516129031E-2</v>
      </c>
      <c r="K16" s="77">
        <v>6</v>
      </c>
      <c r="L16" s="76">
        <f t="shared" si="1"/>
        <v>0.19354838709677419</v>
      </c>
      <c r="M16" s="78">
        <f t="shared" si="2"/>
        <v>-5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59"/>
    </row>
    <row r="17" spans="1:33" x14ac:dyDescent="0.25">
      <c r="A17" s="70">
        <v>17059887</v>
      </c>
      <c r="B17" s="71" t="s">
        <v>549</v>
      </c>
      <c r="C17" s="72" t="s">
        <v>556</v>
      </c>
      <c r="D17" s="72" t="s">
        <v>247</v>
      </c>
      <c r="E17" s="73" t="s">
        <v>247</v>
      </c>
      <c r="F17" s="101" t="s">
        <v>499</v>
      </c>
      <c r="G17" s="72" t="s">
        <v>503</v>
      </c>
      <c r="H17" s="74">
        <v>126</v>
      </c>
      <c r="I17" s="87">
        <v>0</v>
      </c>
      <c r="J17" s="76">
        <f t="shared" si="0"/>
        <v>0</v>
      </c>
      <c r="K17" s="77">
        <v>0</v>
      </c>
      <c r="L17" s="76">
        <f t="shared" si="1"/>
        <v>0</v>
      </c>
      <c r="M17" s="78" t="str">
        <f t="shared" si="2"/>
        <v>-</v>
      </c>
      <c r="N17" s="56"/>
      <c r="O17" s="56"/>
      <c r="P17" s="55"/>
      <c r="Q17" s="56"/>
      <c r="R17" s="57"/>
      <c r="S17" s="58"/>
      <c r="T17" s="58"/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59"/>
    </row>
    <row r="18" spans="1:33" x14ac:dyDescent="0.25">
      <c r="A18" s="70">
        <v>30232171</v>
      </c>
      <c r="B18" s="71" t="s">
        <v>401</v>
      </c>
      <c r="C18" s="72" t="s">
        <v>1002</v>
      </c>
      <c r="D18" s="72" t="s">
        <v>247</v>
      </c>
      <c r="E18" s="73" t="s">
        <v>247</v>
      </c>
      <c r="F18" s="101" t="s">
        <v>498</v>
      </c>
      <c r="G18" s="72" t="s">
        <v>504</v>
      </c>
      <c r="H18" s="74">
        <v>125</v>
      </c>
      <c r="I18" s="87">
        <v>4</v>
      </c>
      <c r="J18" s="76">
        <f t="shared" si="0"/>
        <v>3.2000000000000001E-2</v>
      </c>
      <c r="K18" s="77">
        <v>5</v>
      </c>
      <c r="L18" s="76">
        <f t="shared" si="1"/>
        <v>0.04</v>
      </c>
      <c r="M18" s="78">
        <f t="shared" si="2"/>
        <v>-0.25</v>
      </c>
      <c r="N18" s="56"/>
      <c r="O18" s="56"/>
      <c r="P18" s="55"/>
      <c r="Q18" s="56"/>
      <c r="R18" s="57"/>
      <c r="S18" s="58"/>
      <c r="T18" s="58"/>
      <c r="U18" s="59"/>
      <c r="V18" s="60"/>
      <c r="W18" s="60"/>
      <c r="X18" s="60"/>
      <c r="Y18" s="60"/>
      <c r="Z18" s="60"/>
      <c r="AA18" s="60"/>
      <c r="AB18" s="59"/>
      <c r="AC18" s="59"/>
      <c r="AD18" s="60"/>
      <c r="AE18" s="60"/>
      <c r="AF18" s="60"/>
      <c r="AG18" s="59"/>
    </row>
    <row r="19" spans="1:33" x14ac:dyDescent="0.25">
      <c r="A19" s="70">
        <v>17055431</v>
      </c>
      <c r="B19" s="71" t="s">
        <v>77</v>
      </c>
      <c r="C19" s="72" t="s">
        <v>1003</v>
      </c>
      <c r="D19" s="72" t="s">
        <v>247</v>
      </c>
      <c r="E19" s="73" t="s">
        <v>247</v>
      </c>
      <c r="F19" s="101" t="s">
        <v>497</v>
      </c>
      <c r="G19" s="72" t="s">
        <v>503</v>
      </c>
      <c r="H19" s="74">
        <v>284</v>
      </c>
      <c r="I19" s="87">
        <v>37</v>
      </c>
      <c r="J19" s="76">
        <f t="shared" si="0"/>
        <v>0.13028169014084506</v>
      </c>
      <c r="K19" s="77">
        <v>18</v>
      </c>
      <c r="L19" s="76">
        <f t="shared" si="1"/>
        <v>6.3380281690140844E-2</v>
      </c>
      <c r="M19" s="78">
        <f t="shared" si="2"/>
        <v>0.51351351351351349</v>
      </c>
      <c r="N19" s="56"/>
      <c r="O19" s="56"/>
      <c r="P19" s="55"/>
      <c r="Q19" s="56"/>
      <c r="R19" s="57"/>
      <c r="S19" s="58"/>
      <c r="T19" s="58"/>
      <c r="U19" s="59"/>
      <c r="V19" s="60"/>
      <c r="W19" s="60"/>
      <c r="X19" s="59"/>
      <c r="Y19" s="59"/>
      <c r="Z19" s="60"/>
      <c r="AA19" s="60"/>
      <c r="AB19" s="59"/>
      <c r="AC19" s="59"/>
      <c r="AD19" s="59"/>
      <c r="AE19" s="60"/>
      <c r="AF19" s="59"/>
      <c r="AG19" s="59"/>
    </row>
    <row r="20" spans="1:33" x14ac:dyDescent="0.25">
      <c r="A20" s="70">
        <v>516554</v>
      </c>
      <c r="B20" s="71" t="s">
        <v>68</v>
      </c>
      <c r="C20" s="72" t="s">
        <v>1004</v>
      </c>
      <c r="D20" s="72" t="s">
        <v>247</v>
      </c>
      <c r="E20" s="73" t="s">
        <v>247</v>
      </c>
      <c r="F20" s="101" t="s">
        <v>500</v>
      </c>
      <c r="G20" s="72" t="s">
        <v>503</v>
      </c>
      <c r="H20" s="74">
        <v>144</v>
      </c>
      <c r="I20" s="87">
        <v>11</v>
      </c>
      <c r="J20" s="76">
        <f t="shared" si="0"/>
        <v>7.6388888888888895E-2</v>
      </c>
      <c r="K20" s="77">
        <v>4</v>
      </c>
      <c r="L20" s="76">
        <f t="shared" si="1"/>
        <v>2.7777777777777776E-2</v>
      </c>
      <c r="M20" s="78">
        <f t="shared" si="2"/>
        <v>0.63636363636363635</v>
      </c>
      <c r="N20" s="56"/>
      <c r="O20" s="56"/>
      <c r="P20" s="55"/>
      <c r="Q20" s="56"/>
      <c r="R20" s="57"/>
      <c r="S20" s="58"/>
      <c r="T20" s="58"/>
      <c r="U20" s="59"/>
      <c r="V20" s="60"/>
      <c r="W20" s="60"/>
      <c r="X20" s="59"/>
      <c r="Y20" s="59"/>
      <c r="Z20" s="60"/>
      <c r="AA20" s="60"/>
      <c r="AB20" s="59"/>
      <c r="AC20" s="59"/>
      <c r="AD20" s="59"/>
      <c r="AE20" s="60"/>
      <c r="AF20" s="59"/>
      <c r="AG20" s="59"/>
    </row>
    <row r="21" spans="1:33" x14ac:dyDescent="0.25">
      <c r="A21" s="70">
        <v>158496</v>
      </c>
      <c r="B21" s="71" t="s">
        <v>78</v>
      </c>
      <c r="C21" s="72" t="s">
        <v>1005</v>
      </c>
      <c r="D21" s="72" t="s">
        <v>247</v>
      </c>
      <c r="E21" s="73" t="s">
        <v>247</v>
      </c>
      <c r="F21" s="101" t="s">
        <v>497</v>
      </c>
      <c r="G21" s="72" t="s">
        <v>503</v>
      </c>
      <c r="H21" s="74">
        <v>147</v>
      </c>
      <c r="I21" s="87">
        <v>9</v>
      </c>
      <c r="J21" s="76">
        <f t="shared" si="0"/>
        <v>6.1224489795918366E-2</v>
      </c>
      <c r="K21" s="77">
        <v>2</v>
      </c>
      <c r="L21" s="76">
        <f t="shared" si="1"/>
        <v>1.3605442176870748E-2</v>
      </c>
      <c r="M21" s="78">
        <f t="shared" si="2"/>
        <v>0.77777777777777779</v>
      </c>
      <c r="N21" s="56"/>
      <c r="O21" s="56"/>
      <c r="P21" s="55"/>
      <c r="Q21" s="56"/>
      <c r="R21" s="57"/>
      <c r="S21" s="58"/>
      <c r="T21" s="58"/>
      <c r="U21" s="59"/>
      <c r="V21" s="59"/>
      <c r="W21" s="60"/>
      <c r="X21" s="59"/>
      <c r="Y21" s="59"/>
      <c r="Z21" s="59"/>
      <c r="AA21" s="60"/>
      <c r="AB21" s="59"/>
      <c r="AC21" s="59"/>
      <c r="AD21" s="59"/>
      <c r="AE21" s="60"/>
      <c r="AF21" s="59"/>
      <c r="AG21" s="59"/>
    </row>
    <row r="22" spans="1:33" x14ac:dyDescent="0.25">
      <c r="A22" s="70">
        <v>710261560</v>
      </c>
      <c r="B22" s="71" t="s">
        <v>495</v>
      </c>
      <c r="C22" s="72" t="s">
        <v>1006</v>
      </c>
      <c r="D22" s="72" t="s">
        <v>247</v>
      </c>
      <c r="E22" s="73" t="s">
        <v>247</v>
      </c>
      <c r="F22" s="101" t="s">
        <v>497</v>
      </c>
      <c r="G22" s="72" t="s">
        <v>503</v>
      </c>
      <c r="H22" s="74">
        <v>177</v>
      </c>
      <c r="I22" s="87">
        <v>8</v>
      </c>
      <c r="J22" s="76">
        <f t="shared" si="0"/>
        <v>4.519774011299435E-2</v>
      </c>
      <c r="K22" s="77">
        <v>5</v>
      </c>
      <c r="L22" s="76">
        <f t="shared" si="1"/>
        <v>2.8248587570621469E-2</v>
      </c>
      <c r="M22" s="78">
        <f t="shared" si="2"/>
        <v>0.375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59"/>
      <c r="Y22" s="59"/>
      <c r="Z22" s="59"/>
      <c r="AA22" s="60"/>
      <c r="AB22" s="59"/>
      <c r="AC22" s="59"/>
      <c r="AD22" s="59"/>
      <c r="AE22" s="60"/>
      <c r="AF22" s="59"/>
      <c r="AG22" s="59"/>
    </row>
    <row r="23" spans="1:33" x14ac:dyDescent="0.25">
      <c r="A23" s="70">
        <v>37956108</v>
      </c>
      <c r="B23" s="71" t="s">
        <v>51</v>
      </c>
      <c r="C23" s="72" t="s">
        <v>1006</v>
      </c>
      <c r="D23" s="72" t="s">
        <v>247</v>
      </c>
      <c r="E23" s="73" t="s">
        <v>247</v>
      </c>
      <c r="F23" s="101" t="s">
        <v>497</v>
      </c>
      <c r="G23" s="72" t="s">
        <v>503</v>
      </c>
      <c r="H23" s="74">
        <v>197</v>
      </c>
      <c r="I23" s="87">
        <v>18</v>
      </c>
      <c r="J23" s="76">
        <f t="shared" si="0"/>
        <v>9.1370558375634514E-2</v>
      </c>
      <c r="K23" s="77">
        <v>5</v>
      </c>
      <c r="L23" s="76">
        <f t="shared" si="1"/>
        <v>2.5380710659898477E-2</v>
      </c>
      <c r="M23" s="78">
        <f t="shared" si="2"/>
        <v>0.72222222222222221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60"/>
      <c r="AB23" s="59"/>
      <c r="AC23" s="59"/>
      <c r="AD23" s="59"/>
      <c r="AE23" s="60"/>
      <c r="AF23" s="59"/>
      <c r="AG23" s="59"/>
    </row>
    <row r="24" spans="1:33" x14ac:dyDescent="0.25">
      <c r="A24" s="70">
        <v>161667</v>
      </c>
      <c r="B24" s="71" t="s">
        <v>402</v>
      </c>
      <c r="C24" s="72" t="s">
        <v>1007</v>
      </c>
      <c r="D24" s="72" t="s">
        <v>248</v>
      </c>
      <c r="E24" s="73" t="s">
        <v>248</v>
      </c>
      <c r="F24" s="101" t="s">
        <v>497</v>
      </c>
      <c r="G24" s="72" t="s">
        <v>503</v>
      </c>
      <c r="H24" s="74">
        <v>141</v>
      </c>
      <c r="I24" s="87">
        <v>21</v>
      </c>
      <c r="J24" s="76">
        <f t="shared" si="0"/>
        <v>0.14893617021276595</v>
      </c>
      <c r="K24" s="77">
        <v>12</v>
      </c>
      <c r="L24" s="76">
        <f t="shared" si="1"/>
        <v>8.5106382978723402E-2</v>
      </c>
      <c r="M24" s="78">
        <f t="shared" si="2"/>
        <v>0.4285714285714286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60"/>
      <c r="AB24" s="59"/>
      <c r="AC24" s="59"/>
      <c r="AD24" s="59"/>
      <c r="AE24" s="59"/>
      <c r="AF24" s="59"/>
      <c r="AG24" s="59"/>
    </row>
    <row r="25" spans="1:33" x14ac:dyDescent="0.25">
      <c r="A25" s="70">
        <v>162710</v>
      </c>
      <c r="B25" s="71" t="s">
        <v>389</v>
      </c>
      <c r="C25" s="72" t="s">
        <v>1008</v>
      </c>
      <c r="D25" s="72" t="s">
        <v>248</v>
      </c>
      <c r="E25" s="73" t="s">
        <v>248</v>
      </c>
      <c r="F25" s="101" t="s">
        <v>497</v>
      </c>
      <c r="G25" s="72" t="s">
        <v>503</v>
      </c>
      <c r="H25" s="74">
        <v>97</v>
      </c>
      <c r="I25" s="87">
        <v>14</v>
      </c>
      <c r="J25" s="76">
        <f t="shared" si="0"/>
        <v>0.14432989690721648</v>
      </c>
      <c r="K25" s="77">
        <v>6</v>
      </c>
      <c r="L25" s="76">
        <f t="shared" si="1"/>
        <v>6.1855670103092786E-2</v>
      </c>
      <c r="M25" s="78">
        <f t="shared" si="2"/>
        <v>0.5714285714285714</v>
      </c>
      <c r="N25" s="56"/>
      <c r="O25" s="99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60"/>
      <c r="AB25" s="59"/>
      <c r="AC25" s="59"/>
      <c r="AD25" s="59"/>
      <c r="AE25" s="59"/>
      <c r="AF25" s="59"/>
      <c r="AG25" s="59"/>
    </row>
    <row r="26" spans="1:33" x14ac:dyDescent="0.25">
      <c r="A26" s="70">
        <v>53779517</v>
      </c>
      <c r="B26" s="71" t="s">
        <v>197</v>
      </c>
      <c r="C26" s="72" t="s">
        <v>1009</v>
      </c>
      <c r="D26" s="72" t="s">
        <v>248</v>
      </c>
      <c r="E26" s="73" t="s">
        <v>248</v>
      </c>
      <c r="F26" s="101" t="s">
        <v>497</v>
      </c>
      <c r="G26" s="72" t="s">
        <v>44</v>
      </c>
      <c r="H26" s="74">
        <v>42</v>
      </c>
      <c r="I26" s="87">
        <v>1</v>
      </c>
      <c r="J26" s="76">
        <f t="shared" si="0"/>
        <v>2.3809523809523808E-2</v>
      </c>
      <c r="K26" s="77">
        <v>3</v>
      </c>
      <c r="L26" s="76">
        <f t="shared" si="1"/>
        <v>7.1428571428571425E-2</v>
      </c>
      <c r="M26" s="78">
        <f t="shared" si="2"/>
        <v>-2</v>
      </c>
      <c r="N26" s="56"/>
      <c r="O26" s="56"/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1:33" x14ac:dyDescent="0.25">
      <c r="A27" s="70">
        <v>42317673</v>
      </c>
      <c r="B27" s="71" t="s">
        <v>404</v>
      </c>
      <c r="C27" s="72" t="s">
        <v>1010</v>
      </c>
      <c r="D27" s="72" t="s">
        <v>248</v>
      </c>
      <c r="E27" s="73" t="s">
        <v>248</v>
      </c>
      <c r="F27" s="101" t="s">
        <v>497</v>
      </c>
      <c r="G27" s="72" t="s">
        <v>503</v>
      </c>
      <c r="H27" s="74">
        <v>151</v>
      </c>
      <c r="I27" s="87">
        <v>9</v>
      </c>
      <c r="J27" s="76">
        <f t="shared" si="0"/>
        <v>5.9602649006622516E-2</v>
      </c>
      <c r="K27" s="77">
        <v>10</v>
      </c>
      <c r="L27" s="76">
        <f t="shared" si="1"/>
        <v>6.6225165562913912E-2</v>
      </c>
      <c r="M27" s="78">
        <f t="shared" si="2"/>
        <v>-0.11111111111111116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3" x14ac:dyDescent="0.25">
      <c r="A28" s="70">
        <v>160539</v>
      </c>
      <c r="B28" s="71" t="s">
        <v>403</v>
      </c>
      <c r="C28" s="72" t="s">
        <v>1011</v>
      </c>
      <c r="D28" s="72" t="s">
        <v>248</v>
      </c>
      <c r="E28" s="73" t="s">
        <v>248</v>
      </c>
      <c r="F28" s="101" t="s">
        <v>498</v>
      </c>
      <c r="G28" s="72" t="s">
        <v>503</v>
      </c>
      <c r="H28" s="74">
        <v>140</v>
      </c>
      <c r="I28" s="87">
        <v>4</v>
      </c>
      <c r="J28" s="76">
        <f t="shared" si="0"/>
        <v>2.8571428571428571E-2</v>
      </c>
      <c r="K28" s="77">
        <v>3</v>
      </c>
      <c r="L28" s="76">
        <f t="shared" si="1"/>
        <v>2.1428571428571429E-2</v>
      </c>
      <c r="M28" s="78">
        <f t="shared" si="2"/>
        <v>0.25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</row>
    <row r="29" spans="1:33" x14ac:dyDescent="0.25">
      <c r="A29" s="70">
        <v>42317657</v>
      </c>
      <c r="B29" s="71" t="s">
        <v>336</v>
      </c>
      <c r="C29" s="72" t="s">
        <v>1012</v>
      </c>
      <c r="D29" s="72" t="s">
        <v>249</v>
      </c>
      <c r="E29" s="73" t="s">
        <v>249</v>
      </c>
      <c r="F29" s="101" t="s">
        <v>497</v>
      </c>
      <c r="G29" s="72" t="s">
        <v>503</v>
      </c>
      <c r="H29" s="74">
        <v>89</v>
      </c>
      <c r="I29" s="87">
        <v>4</v>
      </c>
      <c r="J29" s="76">
        <f t="shared" si="0"/>
        <v>4.49438202247191E-2</v>
      </c>
      <c r="K29" s="77">
        <v>2</v>
      </c>
      <c r="L29" s="76">
        <f t="shared" si="1"/>
        <v>2.247191011235955E-2</v>
      </c>
      <c r="M29" s="78">
        <f t="shared" si="2"/>
        <v>0.5</v>
      </c>
      <c r="N29" s="56"/>
      <c r="O29" s="56"/>
      <c r="P29" s="55"/>
      <c r="Q29" s="56"/>
      <c r="R29" s="57"/>
      <c r="S29" s="58"/>
      <c r="T29" s="58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33" x14ac:dyDescent="0.25">
      <c r="A30" s="70">
        <v>35652454</v>
      </c>
      <c r="B30" s="71" t="s">
        <v>53</v>
      </c>
      <c r="C30" s="72" t="s">
        <v>1013</v>
      </c>
      <c r="D30" s="72" t="s">
        <v>249</v>
      </c>
      <c r="E30" s="73" t="s">
        <v>249</v>
      </c>
      <c r="F30" s="101" t="s">
        <v>497</v>
      </c>
      <c r="G30" s="72" t="s">
        <v>503</v>
      </c>
      <c r="H30" s="74">
        <v>54</v>
      </c>
      <c r="I30" s="87">
        <v>6</v>
      </c>
      <c r="J30" s="76">
        <f t="shared" si="0"/>
        <v>0.1111111111111111</v>
      </c>
      <c r="K30" s="77">
        <v>7</v>
      </c>
      <c r="L30" s="76">
        <f t="shared" si="1"/>
        <v>0.12962962962962962</v>
      </c>
      <c r="M30" s="78">
        <f t="shared" si="2"/>
        <v>-0.16666666666666674</v>
      </c>
      <c r="N30" s="56"/>
      <c r="O30" s="56"/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x14ac:dyDescent="0.25">
      <c r="A31" s="70">
        <v>162035</v>
      </c>
      <c r="B31" s="71" t="s">
        <v>70</v>
      </c>
      <c r="C31" s="72" t="s">
        <v>1013</v>
      </c>
      <c r="D31" s="72" t="s">
        <v>249</v>
      </c>
      <c r="E31" s="73" t="s">
        <v>249</v>
      </c>
      <c r="F31" s="101" t="s">
        <v>497</v>
      </c>
      <c r="G31" s="72" t="s">
        <v>503</v>
      </c>
      <c r="H31" s="74">
        <v>117</v>
      </c>
      <c r="I31" s="87">
        <v>6</v>
      </c>
      <c r="J31" s="76">
        <f t="shared" si="0"/>
        <v>5.128205128205128E-2</v>
      </c>
      <c r="K31" s="77">
        <v>2</v>
      </c>
      <c r="L31" s="76">
        <f t="shared" si="1"/>
        <v>1.7094017094017096E-2</v>
      </c>
      <c r="M31" s="78">
        <f t="shared" si="2"/>
        <v>0.66666666666666674</v>
      </c>
      <c r="N31" s="56"/>
      <c r="O31" s="56"/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spans="1:33" x14ac:dyDescent="0.25">
      <c r="A32" s="70">
        <v>42004802</v>
      </c>
      <c r="B32" s="71" t="s">
        <v>406</v>
      </c>
      <c r="C32" s="72" t="s">
        <v>1005</v>
      </c>
      <c r="D32" s="72" t="s">
        <v>249</v>
      </c>
      <c r="E32" s="73" t="s">
        <v>249</v>
      </c>
      <c r="F32" s="101" t="s">
        <v>497</v>
      </c>
      <c r="G32" s="72" t="s">
        <v>506</v>
      </c>
      <c r="H32" s="74">
        <v>90</v>
      </c>
      <c r="I32" s="87">
        <v>5</v>
      </c>
      <c r="J32" s="76">
        <f t="shared" si="0"/>
        <v>5.5555555555555552E-2</v>
      </c>
      <c r="K32" s="77">
        <v>2</v>
      </c>
      <c r="L32" s="76">
        <f t="shared" si="1"/>
        <v>2.2222222222222223E-2</v>
      </c>
      <c r="M32" s="78">
        <f t="shared" si="2"/>
        <v>0.6</v>
      </c>
      <c r="N32" s="56"/>
      <c r="O32" s="56"/>
      <c r="P32" s="55"/>
      <c r="Q32" s="56"/>
      <c r="R32" s="57"/>
      <c r="S32" s="58"/>
      <c r="T32" s="58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9"/>
      <c r="AF32" s="59"/>
      <c r="AG32" s="59"/>
    </row>
    <row r="33" spans="1:33" x14ac:dyDescent="0.25">
      <c r="A33" s="70">
        <v>160547</v>
      </c>
      <c r="B33" s="71" t="s">
        <v>405</v>
      </c>
      <c r="C33" s="72" t="s">
        <v>1014</v>
      </c>
      <c r="D33" s="72" t="s">
        <v>249</v>
      </c>
      <c r="E33" s="73" t="s">
        <v>249</v>
      </c>
      <c r="F33" s="101" t="s">
        <v>498</v>
      </c>
      <c r="G33" s="72" t="s">
        <v>503</v>
      </c>
      <c r="H33" s="74">
        <v>96</v>
      </c>
      <c r="I33" s="87">
        <v>4</v>
      </c>
      <c r="J33" s="76">
        <f t="shared" si="0"/>
        <v>4.1666666666666664E-2</v>
      </c>
      <c r="K33" s="77">
        <v>4</v>
      </c>
      <c r="L33" s="76">
        <f t="shared" si="1"/>
        <v>4.1666666666666664E-2</v>
      </c>
      <c r="M33" s="78">
        <f t="shared" si="2"/>
        <v>0</v>
      </c>
      <c r="N33" s="56"/>
      <c r="O33" s="56"/>
      <c r="P33" s="55"/>
      <c r="Q33" s="56"/>
      <c r="R33" s="57"/>
      <c r="S33" s="58"/>
      <c r="T33" s="58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59"/>
      <c r="AF33" s="59"/>
      <c r="AG33" s="59"/>
    </row>
    <row r="34" spans="1:33" x14ac:dyDescent="0.25">
      <c r="A34" s="70">
        <v>52800253</v>
      </c>
      <c r="B34" s="71" t="s">
        <v>550</v>
      </c>
      <c r="C34" s="72" t="s">
        <v>557</v>
      </c>
      <c r="D34" s="72" t="s">
        <v>250</v>
      </c>
      <c r="E34" s="73" t="s">
        <v>249</v>
      </c>
      <c r="F34" s="101" t="s">
        <v>497</v>
      </c>
      <c r="G34" s="72" t="s">
        <v>44</v>
      </c>
      <c r="H34" s="74">
        <v>101</v>
      </c>
      <c r="I34" s="87">
        <v>0</v>
      </c>
      <c r="J34" s="76">
        <f t="shared" si="0"/>
        <v>0</v>
      </c>
      <c r="K34" s="77">
        <v>0</v>
      </c>
      <c r="L34" s="76">
        <f t="shared" si="1"/>
        <v>0</v>
      </c>
      <c r="M34" s="78" t="str">
        <f t="shared" si="2"/>
        <v>-</v>
      </c>
      <c r="N34" s="56"/>
      <c r="O34" s="56"/>
      <c r="P34" s="55"/>
      <c r="Q34" s="56"/>
      <c r="R34" s="57"/>
      <c r="S34" s="58"/>
      <c r="T34" s="58"/>
      <c r="U34" s="60"/>
      <c r="V34" s="60"/>
      <c r="W34" s="60"/>
      <c r="X34" s="59"/>
      <c r="Y34" s="59"/>
      <c r="Z34" s="60"/>
      <c r="AA34" s="60"/>
      <c r="AB34" s="59"/>
      <c r="AC34" s="60"/>
      <c r="AD34" s="59"/>
      <c r="AE34" s="59"/>
      <c r="AF34" s="59"/>
      <c r="AG34" s="59"/>
    </row>
    <row r="35" spans="1:33" x14ac:dyDescent="0.25">
      <c r="A35" s="70">
        <v>710275200</v>
      </c>
      <c r="B35" s="71" t="s">
        <v>407</v>
      </c>
      <c r="C35" s="72" t="s">
        <v>557</v>
      </c>
      <c r="D35" s="72" t="s">
        <v>250</v>
      </c>
      <c r="E35" s="73" t="s">
        <v>249</v>
      </c>
      <c r="F35" s="101" t="s">
        <v>498</v>
      </c>
      <c r="G35" s="72" t="s">
        <v>44</v>
      </c>
      <c r="H35" s="74">
        <v>57</v>
      </c>
      <c r="I35" s="87">
        <v>1</v>
      </c>
      <c r="J35" s="76">
        <f t="shared" si="0"/>
        <v>1.7543859649122806E-2</v>
      </c>
      <c r="K35" s="77">
        <v>3</v>
      </c>
      <c r="L35" s="76">
        <f t="shared" si="1"/>
        <v>5.2631578947368418E-2</v>
      </c>
      <c r="M35" s="78">
        <f t="shared" si="2"/>
        <v>-2</v>
      </c>
      <c r="N35" s="56"/>
      <c r="O35" s="56"/>
      <c r="P35" s="55"/>
      <c r="Q35" s="56"/>
      <c r="R35" s="57"/>
      <c r="S35" s="58"/>
      <c r="T35" s="58"/>
      <c r="U35" s="59"/>
      <c r="V35" s="60"/>
      <c r="W35" s="60"/>
      <c r="X35" s="59"/>
      <c r="Y35" s="59"/>
      <c r="Z35" s="60"/>
      <c r="AA35" s="60"/>
      <c r="AB35" s="59"/>
      <c r="AC35" s="59"/>
      <c r="AD35" s="59"/>
      <c r="AE35" s="59"/>
      <c r="AF35" s="59"/>
      <c r="AG35" s="59"/>
    </row>
    <row r="36" spans="1:33" x14ac:dyDescent="0.25">
      <c r="A36" s="70">
        <v>710220898</v>
      </c>
      <c r="B36" s="71" t="s">
        <v>545</v>
      </c>
      <c r="C36" s="72" t="s">
        <v>558</v>
      </c>
      <c r="D36" s="72" t="s">
        <v>251</v>
      </c>
      <c r="E36" s="73" t="s">
        <v>251</v>
      </c>
      <c r="F36" s="101" t="s">
        <v>497</v>
      </c>
      <c r="G36" s="72" t="s">
        <v>503</v>
      </c>
      <c r="H36" s="74">
        <v>49</v>
      </c>
      <c r="I36" s="87">
        <v>2</v>
      </c>
      <c r="J36" s="76">
        <f t="shared" si="0"/>
        <v>4.0816326530612242E-2</v>
      </c>
      <c r="K36" s="77">
        <v>1</v>
      </c>
      <c r="L36" s="76">
        <f t="shared" si="1"/>
        <v>2.0408163265306121E-2</v>
      </c>
      <c r="M36" s="78">
        <f t="shared" si="2"/>
        <v>0.5</v>
      </c>
      <c r="N36" s="56"/>
      <c r="O36" s="56"/>
      <c r="P36" s="55"/>
      <c r="Q36" s="56"/>
      <c r="R36" s="57"/>
      <c r="S36" s="58"/>
      <c r="T36" s="58"/>
      <c r="U36" s="59"/>
      <c r="V36" s="60"/>
      <c r="W36" s="60"/>
      <c r="X36" s="59"/>
      <c r="Y36" s="59"/>
      <c r="Z36" s="59"/>
      <c r="AA36" s="60"/>
      <c r="AB36" s="59"/>
      <c r="AC36" s="59"/>
      <c r="AD36" s="59"/>
      <c r="AE36" s="59"/>
      <c r="AF36" s="59"/>
      <c r="AG36" s="59"/>
    </row>
    <row r="37" spans="1:33" x14ac:dyDescent="0.25">
      <c r="A37" s="70">
        <v>37956205</v>
      </c>
      <c r="B37" s="71" t="s">
        <v>51</v>
      </c>
      <c r="C37" s="72" t="s">
        <v>558</v>
      </c>
      <c r="D37" s="72" t="s">
        <v>251</v>
      </c>
      <c r="E37" s="73" t="s">
        <v>251</v>
      </c>
      <c r="F37" s="101" t="s">
        <v>497</v>
      </c>
      <c r="G37" s="72" t="s">
        <v>503</v>
      </c>
      <c r="H37" s="74">
        <v>47</v>
      </c>
      <c r="I37" s="87">
        <v>2</v>
      </c>
      <c r="J37" s="76">
        <f t="shared" si="0"/>
        <v>4.2553191489361701E-2</v>
      </c>
      <c r="K37" s="77">
        <v>0</v>
      </c>
      <c r="L37" s="76">
        <f t="shared" si="1"/>
        <v>0</v>
      </c>
      <c r="M37" s="78">
        <f t="shared" si="2"/>
        <v>1</v>
      </c>
      <c r="N37" s="56"/>
      <c r="O37" s="56"/>
      <c r="P37" s="55"/>
      <c r="Q37" s="56"/>
      <c r="R37" s="57"/>
      <c r="S37" s="58"/>
      <c r="T37" s="58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x14ac:dyDescent="0.25">
      <c r="A38" s="70">
        <v>17058554</v>
      </c>
      <c r="B38" s="71" t="s">
        <v>37</v>
      </c>
      <c r="C38" s="72" t="s">
        <v>1015</v>
      </c>
      <c r="D38" s="72" t="s">
        <v>251</v>
      </c>
      <c r="E38" s="73" t="s">
        <v>251</v>
      </c>
      <c r="F38" s="101" t="s">
        <v>498</v>
      </c>
      <c r="G38" s="72" t="s">
        <v>503</v>
      </c>
      <c r="H38" s="74">
        <v>42</v>
      </c>
      <c r="I38" s="87">
        <v>5</v>
      </c>
      <c r="J38" s="76">
        <f t="shared" si="0"/>
        <v>0.11904761904761904</v>
      </c>
      <c r="K38" s="77">
        <v>3</v>
      </c>
      <c r="L38" s="76">
        <f t="shared" si="1"/>
        <v>7.1428571428571425E-2</v>
      </c>
      <c r="M38" s="78">
        <f t="shared" si="2"/>
        <v>0.4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x14ac:dyDescent="0.25">
      <c r="A39" s="70">
        <v>159352</v>
      </c>
      <c r="B39" s="71" t="s">
        <v>151</v>
      </c>
      <c r="C39" s="72" t="s">
        <v>1016</v>
      </c>
      <c r="D39" s="72" t="s">
        <v>252</v>
      </c>
      <c r="E39" s="73" t="s">
        <v>252</v>
      </c>
      <c r="F39" s="101" t="s">
        <v>497</v>
      </c>
      <c r="G39" s="72" t="s">
        <v>503</v>
      </c>
      <c r="H39" s="74">
        <v>88</v>
      </c>
      <c r="I39" s="87">
        <v>9</v>
      </c>
      <c r="J39" s="76">
        <f t="shared" si="0"/>
        <v>0.10227272727272728</v>
      </c>
      <c r="K39" s="77">
        <v>7</v>
      </c>
      <c r="L39" s="76">
        <f t="shared" si="1"/>
        <v>7.9545454545454544E-2</v>
      </c>
      <c r="M39" s="78">
        <f t="shared" si="2"/>
        <v>0.22222222222222221</v>
      </c>
      <c r="N39" s="56"/>
      <c r="O39" s="56"/>
      <c r="P39" s="55"/>
      <c r="Q39" s="56"/>
      <c r="R39" s="57"/>
      <c r="S39" s="58"/>
      <c r="T39" s="58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9"/>
      <c r="AF39" s="59"/>
      <c r="AG39" s="59"/>
    </row>
    <row r="40" spans="1:33" x14ac:dyDescent="0.25">
      <c r="A40" s="70">
        <v>160644</v>
      </c>
      <c r="B40" s="71" t="s">
        <v>398</v>
      </c>
      <c r="C40" s="72" t="s">
        <v>1016</v>
      </c>
      <c r="D40" s="72" t="s">
        <v>252</v>
      </c>
      <c r="E40" s="73" t="s">
        <v>252</v>
      </c>
      <c r="F40" s="101" t="s">
        <v>498</v>
      </c>
      <c r="G40" s="72" t="s">
        <v>503</v>
      </c>
      <c r="H40" s="74">
        <v>35</v>
      </c>
      <c r="I40" s="87">
        <v>4</v>
      </c>
      <c r="J40" s="76">
        <f t="shared" si="0"/>
        <v>0.11428571428571428</v>
      </c>
      <c r="K40" s="77">
        <v>2</v>
      </c>
      <c r="L40" s="76">
        <f t="shared" si="1"/>
        <v>5.7142857142857141E-2</v>
      </c>
      <c r="M40" s="78">
        <f t="shared" si="2"/>
        <v>0.5</v>
      </c>
      <c r="N40" s="56"/>
      <c r="O40" s="56"/>
      <c r="P40" s="55"/>
      <c r="Q40" s="56"/>
      <c r="R40" s="57"/>
      <c r="S40" s="58"/>
      <c r="T40" s="58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59"/>
      <c r="AF40" s="59"/>
      <c r="AG40" s="59"/>
    </row>
    <row r="41" spans="1:33" x14ac:dyDescent="0.25">
      <c r="A41" s="70">
        <v>37890069</v>
      </c>
      <c r="B41" s="71" t="s">
        <v>411</v>
      </c>
      <c r="C41" s="72" t="s">
        <v>1017</v>
      </c>
      <c r="D41" s="72" t="s">
        <v>254</v>
      </c>
      <c r="E41" s="73" t="s">
        <v>253</v>
      </c>
      <c r="F41" s="101" t="s">
        <v>497</v>
      </c>
      <c r="G41" s="72" t="s">
        <v>503</v>
      </c>
      <c r="H41" s="74">
        <v>104</v>
      </c>
      <c r="I41" s="87">
        <v>19</v>
      </c>
      <c r="J41" s="76">
        <f t="shared" si="0"/>
        <v>0.18269230769230768</v>
      </c>
      <c r="K41" s="77">
        <v>14</v>
      </c>
      <c r="L41" s="76">
        <f t="shared" si="1"/>
        <v>0.13461538461538461</v>
      </c>
      <c r="M41" s="78">
        <f t="shared" si="2"/>
        <v>0.26315789473684215</v>
      </c>
      <c r="N41" s="56"/>
      <c r="O41" s="56"/>
      <c r="P41" s="55"/>
      <c r="Q41" s="56"/>
      <c r="R41" s="57"/>
      <c r="S41" s="58"/>
      <c r="T41" s="58"/>
      <c r="U41" s="60"/>
      <c r="V41" s="60"/>
      <c r="W41" s="60"/>
      <c r="X41" s="60"/>
      <c r="Y41" s="60"/>
      <c r="Z41" s="59"/>
      <c r="AA41" s="60"/>
      <c r="AB41" s="59"/>
      <c r="AC41" s="59"/>
      <c r="AD41" s="60"/>
      <c r="AE41" s="59"/>
      <c r="AF41" s="59"/>
      <c r="AG41" s="59"/>
    </row>
    <row r="42" spans="1:33" x14ac:dyDescent="0.25">
      <c r="A42" s="70">
        <v>160580</v>
      </c>
      <c r="B42" s="71" t="s">
        <v>358</v>
      </c>
      <c r="C42" s="72" t="s">
        <v>1018</v>
      </c>
      <c r="D42" s="72" t="s">
        <v>254</v>
      </c>
      <c r="E42" s="73" t="s">
        <v>253</v>
      </c>
      <c r="F42" s="101" t="s">
        <v>498</v>
      </c>
      <c r="G42" s="72" t="s">
        <v>503</v>
      </c>
      <c r="H42" s="74">
        <v>61</v>
      </c>
      <c r="I42" s="87">
        <v>6</v>
      </c>
      <c r="J42" s="76">
        <f t="shared" si="0"/>
        <v>9.8360655737704916E-2</v>
      </c>
      <c r="K42" s="77">
        <v>5</v>
      </c>
      <c r="L42" s="76">
        <f t="shared" si="1"/>
        <v>8.1967213114754092E-2</v>
      </c>
      <c r="M42" s="78">
        <f t="shared" si="2"/>
        <v>0.16666666666666663</v>
      </c>
      <c r="N42" s="56"/>
      <c r="O42" s="56"/>
      <c r="P42" s="55"/>
      <c r="Q42" s="56"/>
      <c r="R42" s="57"/>
      <c r="S42" s="58"/>
      <c r="T42" s="58"/>
      <c r="U42" s="60"/>
      <c r="V42" s="60"/>
      <c r="W42" s="59"/>
      <c r="X42" s="59"/>
      <c r="Y42" s="59"/>
      <c r="Z42" s="59"/>
      <c r="AA42" s="60"/>
      <c r="AB42" s="59"/>
      <c r="AC42" s="59"/>
      <c r="AD42" s="60"/>
      <c r="AE42" s="59"/>
      <c r="AF42" s="59"/>
      <c r="AG42" s="59"/>
    </row>
    <row r="43" spans="1:33" x14ac:dyDescent="0.25">
      <c r="A43" s="70">
        <v>161560</v>
      </c>
      <c r="B43" s="71" t="s">
        <v>412</v>
      </c>
      <c r="C43" s="72" t="s">
        <v>1019</v>
      </c>
      <c r="D43" s="72" t="s">
        <v>253</v>
      </c>
      <c r="E43" s="73" t="s">
        <v>253</v>
      </c>
      <c r="F43" s="101" t="s">
        <v>497</v>
      </c>
      <c r="G43" s="72" t="s">
        <v>503</v>
      </c>
      <c r="H43" s="74">
        <v>68</v>
      </c>
      <c r="I43" s="87">
        <v>13</v>
      </c>
      <c r="J43" s="76">
        <f t="shared" si="0"/>
        <v>0.19117647058823528</v>
      </c>
      <c r="K43" s="77">
        <v>6</v>
      </c>
      <c r="L43" s="76">
        <f t="shared" si="1"/>
        <v>8.8235294117647065E-2</v>
      </c>
      <c r="M43" s="78">
        <f t="shared" si="2"/>
        <v>0.53846153846153844</v>
      </c>
      <c r="N43" s="56"/>
      <c r="O43" s="56"/>
      <c r="P43" s="55"/>
      <c r="Q43" s="56"/>
      <c r="R43" s="57"/>
      <c r="S43" s="58"/>
      <c r="T43" s="58"/>
      <c r="U43" s="59"/>
      <c r="V43" s="60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</row>
    <row r="44" spans="1:33" x14ac:dyDescent="0.25">
      <c r="A44" s="70">
        <v>893307</v>
      </c>
      <c r="B44" s="71" t="s">
        <v>107</v>
      </c>
      <c r="C44" s="72" t="s">
        <v>1020</v>
      </c>
      <c r="D44" s="72" t="s">
        <v>253</v>
      </c>
      <c r="E44" s="73" t="s">
        <v>253</v>
      </c>
      <c r="F44" s="101" t="s">
        <v>497</v>
      </c>
      <c r="G44" s="72" t="s">
        <v>503</v>
      </c>
      <c r="H44" s="74">
        <v>137</v>
      </c>
      <c r="I44" s="87">
        <v>33</v>
      </c>
      <c r="J44" s="76">
        <f t="shared" si="0"/>
        <v>0.24087591240875914</v>
      </c>
      <c r="K44" s="77">
        <v>28</v>
      </c>
      <c r="L44" s="76">
        <f t="shared" si="1"/>
        <v>0.20437956204379562</v>
      </c>
      <c r="M44" s="78">
        <f t="shared" si="2"/>
        <v>0.15151515151515149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</row>
    <row r="45" spans="1:33" x14ac:dyDescent="0.25">
      <c r="A45" s="70">
        <v>45024065</v>
      </c>
      <c r="B45" s="71" t="s">
        <v>63</v>
      </c>
      <c r="C45" s="72" t="s">
        <v>1021</v>
      </c>
      <c r="D45" s="72" t="s">
        <v>253</v>
      </c>
      <c r="E45" s="73" t="s">
        <v>253</v>
      </c>
      <c r="F45" s="101" t="s">
        <v>498</v>
      </c>
      <c r="G45" s="72" t="s">
        <v>44</v>
      </c>
      <c r="H45" s="74">
        <v>15</v>
      </c>
      <c r="I45" s="87">
        <v>0</v>
      </c>
      <c r="J45" s="76">
        <f t="shared" si="0"/>
        <v>0</v>
      </c>
      <c r="K45" s="77">
        <v>1</v>
      </c>
      <c r="L45" s="76">
        <f t="shared" si="1"/>
        <v>6.6666666666666666E-2</v>
      </c>
      <c r="M45" s="78" t="str">
        <f t="shared" si="2"/>
        <v>-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</row>
    <row r="46" spans="1:33" x14ac:dyDescent="0.25">
      <c r="A46" s="70">
        <v>160687</v>
      </c>
      <c r="B46" s="71" t="s">
        <v>409</v>
      </c>
      <c r="C46" s="72" t="s">
        <v>1022</v>
      </c>
      <c r="D46" s="72" t="s">
        <v>253</v>
      </c>
      <c r="E46" s="73" t="s">
        <v>253</v>
      </c>
      <c r="F46" s="101" t="s">
        <v>498</v>
      </c>
      <c r="G46" s="72" t="s">
        <v>503</v>
      </c>
      <c r="H46" s="74">
        <v>187</v>
      </c>
      <c r="I46" s="87">
        <v>6</v>
      </c>
      <c r="J46" s="76">
        <f t="shared" si="0"/>
        <v>3.2085561497326207E-2</v>
      </c>
      <c r="K46" s="77">
        <v>7</v>
      </c>
      <c r="L46" s="76">
        <f t="shared" si="1"/>
        <v>3.7433155080213901E-2</v>
      </c>
      <c r="M46" s="78">
        <f t="shared" si="2"/>
        <v>-0.16666666666666674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</row>
    <row r="47" spans="1:33" x14ac:dyDescent="0.25">
      <c r="A47" s="70">
        <v>162809</v>
      </c>
      <c r="B47" s="71" t="s">
        <v>410</v>
      </c>
      <c r="C47" s="72" t="s">
        <v>1023</v>
      </c>
      <c r="D47" s="72" t="s">
        <v>253</v>
      </c>
      <c r="E47" s="73" t="s">
        <v>253</v>
      </c>
      <c r="F47" s="101" t="s">
        <v>497</v>
      </c>
      <c r="G47" s="72" t="s">
        <v>503</v>
      </c>
      <c r="H47" s="74">
        <v>168</v>
      </c>
      <c r="I47" s="87">
        <v>16</v>
      </c>
      <c r="J47" s="76">
        <f t="shared" si="0"/>
        <v>9.5238095238095233E-2</v>
      </c>
      <c r="K47" s="77">
        <v>12</v>
      </c>
      <c r="L47" s="76">
        <f t="shared" si="1"/>
        <v>7.1428571428571425E-2</v>
      </c>
      <c r="M47" s="78">
        <f t="shared" si="2"/>
        <v>0.25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</row>
    <row r="48" spans="1:33" x14ac:dyDescent="0.25">
      <c r="A48" s="70">
        <v>607029</v>
      </c>
      <c r="B48" s="71" t="s">
        <v>551</v>
      </c>
      <c r="C48" s="72" t="s">
        <v>559</v>
      </c>
      <c r="D48" s="72" t="s">
        <v>253</v>
      </c>
      <c r="E48" s="73" t="s">
        <v>253</v>
      </c>
      <c r="F48" s="101" t="s">
        <v>497</v>
      </c>
      <c r="G48" s="72" t="s">
        <v>503</v>
      </c>
      <c r="H48" s="74">
        <v>85</v>
      </c>
      <c r="I48" s="87">
        <v>7</v>
      </c>
      <c r="J48" s="76">
        <f t="shared" si="0"/>
        <v>8.2352941176470587E-2</v>
      </c>
      <c r="K48" s="77">
        <v>0</v>
      </c>
      <c r="L48" s="76">
        <f t="shared" si="1"/>
        <v>0</v>
      </c>
      <c r="M48" s="78">
        <f t="shared" si="2"/>
        <v>1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</row>
    <row r="49" spans="1:33" x14ac:dyDescent="0.25">
      <c r="A49" s="70">
        <v>162060</v>
      </c>
      <c r="B49" s="71" t="s">
        <v>53</v>
      </c>
      <c r="C49" s="72" t="s">
        <v>1024</v>
      </c>
      <c r="D49" s="72" t="s">
        <v>253</v>
      </c>
      <c r="E49" s="73" t="s">
        <v>253</v>
      </c>
      <c r="F49" s="101" t="s">
        <v>497</v>
      </c>
      <c r="G49" s="72" t="s">
        <v>503</v>
      </c>
      <c r="H49" s="74">
        <v>99</v>
      </c>
      <c r="I49" s="87">
        <v>17</v>
      </c>
      <c r="J49" s="76">
        <f t="shared" si="0"/>
        <v>0.17171717171717171</v>
      </c>
      <c r="K49" s="77">
        <v>6</v>
      </c>
      <c r="L49" s="76">
        <f t="shared" si="1"/>
        <v>6.0606060606060608E-2</v>
      </c>
      <c r="M49" s="78">
        <f t="shared" si="2"/>
        <v>0.64705882352941169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</row>
    <row r="50" spans="1:33" x14ac:dyDescent="0.25">
      <c r="A50" s="70">
        <v>37890221</v>
      </c>
      <c r="B50" s="71" t="s">
        <v>408</v>
      </c>
      <c r="C50" s="72" t="s">
        <v>1025</v>
      </c>
      <c r="D50" s="72" t="s">
        <v>253</v>
      </c>
      <c r="E50" s="73" t="s">
        <v>253</v>
      </c>
      <c r="F50" s="101" t="s">
        <v>497</v>
      </c>
      <c r="G50" s="72" t="s">
        <v>503</v>
      </c>
      <c r="H50" s="74">
        <v>284</v>
      </c>
      <c r="I50" s="87">
        <v>65</v>
      </c>
      <c r="J50" s="76">
        <f t="shared" si="0"/>
        <v>0.22887323943661972</v>
      </c>
      <c r="K50" s="77">
        <v>30</v>
      </c>
      <c r="L50" s="76">
        <f t="shared" si="1"/>
        <v>0.10563380281690141</v>
      </c>
      <c r="M50" s="78">
        <f t="shared" si="2"/>
        <v>0.53846153846153844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</row>
    <row r="51" spans="1:33" x14ac:dyDescent="0.25">
      <c r="A51" s="70">
        <v>710261500</v>
      </c>
      <c r="B51" s="71" t="s">
        <v>545</v>
      </c>
      <c r="C51" s="72" t="s">
        <v>1026</v>
      </c>
      <c r="D51" s="72" t="s">
        <v>255</v>
      </c>
      <c r="E51" s="73" t="s">
        <v>255</v>
      </c>
      <c r="F51" s="101" t="s">
        <v>497</v>
      </c>
      <c r="G51" s="72" t="s">
        <v>503</v>
      </c>
      <c r="H51" s="74">
        <v>61</v>
      </c>
      <c r="I51" s="87">
        <v>3</v>
      </c>
      <c r="J51" s="76">
        <f t="shared" si="0"/>
        <v>4.9180327868852458E-2</v>
      </c>
      <c r="K51" s="77">
        <v>3</v>
      </c>
      <c r="L51" s="76">
        <f t="shared" si="1"/>
        <v>4.9180327868852458E-2</v>
      </c>
      <c r="M51" s="78">
        <f t="shared" si="2"/>
        <v>0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</row>
    <row r="52" spans="1:33" x14ac:dyDescent="0.25">
      <c r="A52" s="70">
        <v>42195462</v>
      </c>
      <c r="B52" s="71" t="s">
        <v>51</v>
      </c>
      <c r="C52" s="72" t="s">
        <v>1026</v>
      </c>
      <c r="D52" s="72" t="s">
        <v>255</v>
      </c>
      <c r="E52" s="73" t="s">
        <v>255</v>
      </c>
      <c r="F52" s="101" t="s">
        <v>497</v>
      </c>
      <c r="G52" s="72" t="s">
        <v>503</v>
      </c>
      <c r="H52" s="74">
        <v>19</v>
      </c>
      <c r="I52" s="87">
        <v>2</v>
      </c>
      <c r="J52" s="76">
        <f t="shared" si="0"/>
        <v>0.10526315789473684</v>
      </c>
      <c r="K52" s="77">
        <v>3</v>
      </c>
      <c r="L52" s="76">
        <f t="shared" si="1"/>
        <v>0.15789473684210525</v>
      </c>
      <c r="M52" s="78">
        <f t="shared" si="2"/>
        <v>-0.5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</row>
    <row r="53" spans="1:33" x14ac:dyDescent="0.25">
      <c r="A53" s="70">
        <v>37890182</v>
      </c>
      <c r="B53" s="71" t="s">
        <v>194</v>
      </c>
      <c r="C53" s="72" t="s">
        <v>1027</v>
      </c>
      <c r="D53" s="72" t="s">
        <v>257</v>
      </c>
      <c r="E53" s="73" t="s">
        <v>257</v>
      </c>
      <c r="F53" s="101" t="s">
        <v>497</v>
      </c>
      <c r="G53" s="72" t="s">
        <v>503</v>
      </c>
      <c r="H53" s="74">
        <v>63</v>
      </c>
      <c r="I53" s="87">
        <v>4</v>
      </c>
      <c r="J53" s="76">
        <f t="shared" si="0"/>
        <v>6.3492063492063489E-2</v>
      </c>
      <c r="K53" s="77">
        <v>10</v>
      </c>
      <c r="L53" s="76">
        <f t="shared" si="1"/>
        <v>0.15873015873015872</v>
      </c>
      <c r="M53" s="78">
        <f t="shared" si="2"/>
        <v>-1.5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</row>
    <row r="54" spans="1:33" x14ac:dyDescent="0.25">
      <c r="A54" s="70">
        <v>161136</v>
      </c>
      <c r="B54" s="71" t="s">
        <v>413</v>
      </c>
      <c r="C54" s="72" t="s">
        <v>1028</v>
      </c>
      <c r="D54" s="72" t="s">
        <v>257</v>
      </c>
      <c r="E54" s="73" t="s">
        <v>257</v>
      </c>
      <c r="F54" s="101" t="s">
        <v>498</v>
      </c>
      <c r="G54" s="72" t="s">
        <v>503</v>
      </c>
      <c r="H54" s="74">
        <v>77</v>
      </c>
      <c r="I54" s="87">
        <v>7</v>
      </c>
      <c r="J54" s="76">
        <f t="shared" si="0"/>
        <v>9.0909090909090912E-2</v>
      </c>
      <c r="K54" s="77">
        <v>8</v>
      </c>
      <c r="L54" s="76">
        <f t="shared" si="1"/>
        <v>0.1038961038961039</v>
      </c>
      <c r="M54" s="78">
        <f t="shared" si="2"/>
        <v>-0.14285714285714279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</row>
    <row r="55" spans="1:33" x14ac:dyDescent="0.25">
      <c r="A55" s="70">
        <v>37998676</v>
      </c>
      <c r="B55" s="71" t="s">
        <v>49</v>
      </c>
      <c r="C55" s="72" t="s">
        <v>1029</v>
      </c>
      <c r="D55" s="72" t="s">
        <v>257</v>
      </c>
      <c r="E55" s="73" t="s">
        <v>257</v>
      </c>
      <c r="F55" s="101" t="s">
        <v>497</v>
      </c>
      <c r="G55" s="72" t="s">
        <v>44</v>
      </c>
      <c r="H55" s="74">
        <v>69</v>
      </c>
      <c r="I55" s="87">
        <v>5</v>
      </c>
      <c r="J55" s="76">
        <f t="shared" si="0"/>
        <v>7.2463768115942032E-2</v>
      </c>
      <c r="K55" s="77">
        <v>8</v>
      </c>
      <c r="L55" s="76">
        <f t="shared" si="1"/>
        <v>0.11594202898550725</v>
      </c>
      <c r="M55" s="78">
        <f t="shared" si="2"/>
        <v>-0.60000000000000009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</row>
    <row r="56" spans="1:33" x14ac:dyDescent="0.25">
      <c r="A56" s="70">
        <v>894818</v>
      </c>
      <c r="B56" s="71" t="s">
        <v>411</v>
      </c>
      <c r="C56" s="72" t="s">
        <v>1030</v>
      </c>
      <c r="D56" s="72" t="s">
        <v>256</v>
      </c>
      <c r="E56" s="73" t="s">
        <v>257</v>
      </c>
      <c r="F56" s="101" t="s">
        <v>497</v>
      </c>
      <c r="G56" s="72" t="s">
        <v>503</v>
      </c>
      <c r="H56" s="74">
        <v>116</v>
      </c>
      <c r="I56" s="87">
        <v>22</v>
      </c>
      <c r="J56" s="76">
        <f t="shared" si="0"/>
        <v>0.18965517241379309</v>
      </c>
      <c r="K56" s="77">
        <v>17</v>
      </c>
      <c r="L56" s="76">
        <f t="shared" si="1"/>
        <v>0.14655172413793102</v>
      </c>
      <c r="M56" s="78">
        <f t="shared" si="2"/>
        <v>0.22727272727272729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</row>
    <row r="57" spans="1:33" x14ac:dyDescent="0.25">
      <c r="A57" s="70">
        <v>37956230</v>
      </c>
      <c r="B57" s="71" t="s">
        <v>194</v>
      </c>
      <c r="C57" s="72" t="s">
        <v>1031</v>
      </c>
      <c r="D57" s="72" t="s">
        <v>260</v>
      </c>
      <c r="E57" s="73" t="s">
        <v>258</v>
      </c>
      <c r="F57" s="101" t="s">
        <v>497</v>
      </c>
      <c r="G57" s="72" t="s">
        <v>503</v>
      </c>
      <c r="H57" s="74">
        <v>72</v>
      </c>
      <c r="I57" s="87">
        <v>13</v>
      </c>
      <c r="J57" s="76">
        <f t="shared" si="0"/>
        <v>0.18055555555555555</v>
      </c>
      <c r="K57" s="77">
        <v>8</v>
      </c>
      <c r="L57" s="76">
        <f t="shared" si="1"/>
        <v>0.1111111111111111</v>
      </c>
      <c r="M57" s="78">
        <f t="shared" si="2"/>
        <v>0.38461538461538458</v>
      </c>
      <c r="N57" s="56"/>
      <c r="O57" s="56"/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</row>
    <row r="58" spans="1:33" x14ac:dyDescent="0.25">
      <c r="A58" s="70">
        <v>160610</v>
      </c>
      <c r="B58" s="71" t="s">
        <v>552</v>
      </c>
      <c r="C58" s="72" t="s">
        <v>560</v>
      </c>
      <c r="D58" s="72" t="s">
        <v>260</v>
      </c>
      <c r="E58" s="73" t="s">
        <v>258</v>
      </c>
      <c r="F58" s="101" t="s">
        <v>498</v>
      </c>
      <c r="G58" s="72" t="s">
        <v>503</v>
      </c>
      <c r="H58" s="74">
        <v>25</v>
      </c>
      <c r="I58" s="87">
        <v>0</v>
      </c>
      <c r="J58" s="76">
        <f t="shared" si="0"/>
        <v>0</v>
      </c>
      <c r="K58" s="77">
        <v>0</v>
      </c>
      <c r="L58" s="76">
        <f t="shared" si="1"/>
        <v>0</v>
      </c>
      <c r="M58" s="78" t="str">
        <f t="shared" si="2"/>
        <v>-</v>
      </c>
      <c r="N58" s="56"/>
      <c r="O58" s="56"/>
      <c r="P58" s="55"/>
      <c r="Q58" s="56"/>
      <c r="R58" s="57"/>
      <c r="S58" s="58"/>
      <c r="T58" s="58"/>
      <c r="U58" s="60"/>
      <c r="V58" s="60"/>
      <c r="W58" s="59"/>
      <c r="X58" s="60"/>
      <c r="Y58" s="60"/>
      <c r="Z58" s="60"/>
      <c r="AA58" s="60"/>
      <c r="AB58" s="60"/>
      <c r="AC58" s="60"/>
      <c r="AD58" s="60"/>
      <c r="AE58" s="59"/>
      <c r="AF58" s="59"/>
      <c r="AG58" s="59"/>
    </row>
    <row r="59" spans="1:33" x14ac:dyDescent="0.25">
      <c r="A59" s="70">
        <v>710280955</v>
      </c>
      <c r="B59" s="71" t="s">
        <v>546</v>
      </c>
      <c r="C59" s="72" t="s">
        <v>1032</v>
      </c>
      <c r="D59" s="72" t="s">
        <v>258</v>
      </c>
      <c r="E59" s="73" t="s">
        <v>258</v>
      </c>
      <c r="F59" s="101" t="s">
        <v>498</v>
      </c>
      <c r="G59" s="72" t="s">
        <v>504</v>
      </c>
      <c r="H59" s="74">
        <v>46</v>
      </c>
      <c r="I59" s="87">
        <v>5</v>
      </c>
      <c r="J59" s="76">
        <f t="shared" si="0"/>
        <v>0.10869565217391304</v>
      </c>
      <c r="K59" s="77">
        <v>4</v>
      </c>
      <c r="L59" s="76">
        <f t="shared" si="1"/>
        <v>8.6956521739130432E-2</v>
      </c>
      <c r="M59" s="78">
        <f t="shared" si="2"/>
        <v>0.19999999999999996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60"/>
      <c r="Y59" s="59"/>
      <c r="Z59" s="59"/>
      <c r="AA59" s="59"/>
      <c r="AB59" s="59"/>
      <c r="AC59" s="60"/>
      <c r="AD59" s="60"/>
      <c r="AE59" s="59"/>
      <c r="AF59" s="59"/>
      <c r="AG59" s="59"/>
    </row>
    <row r="60" spans="1:33" x14ac:dyDescent="0.25">
      <c r="A60" s="70">
        <v>162108</v>
      </c>
      <c r="B60" s="71" t="s">
        <v>140</v>
      </c>
      <c r="C60" s="72" t="s">
        <v>1033</v>
      </c>
      <c r="D60" s="72" t="s">
        <v>258</v>
      </c>
      <c r="E60" s="73" t="s">
        <v>258</v>
      </c>
      <c r="F60" s="101" t="s">
        <v>497</v>
      </c>
      <c r="G60" s="72" t="s">
        <v>503</v>
      </c>
      <c r="H60" s="74">
        <v>81</v>
      </c>
      <c r="I60" s="87">
        <v>25</v>
      </c>
      <c r="J60" s="76">
        <f t="shared" si="0"/>
        <v>0.30864197530864196</v>
      </c>
      <c r="K60" s="77">
        <v>7</v>
      </c>
      <c r="L60" s="76">
        <f t="shared" si="1"/>
        <v>8.6419753086419748E-2</v>
      </c>
      <c r="M60" s="78">
        <f t="shared" si="2"/>
        <v>0.72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  <c r="AD60" s="60"/>
      <c r="AE60" s="59"/>
      <c r="AF60" s="59"/>
      <c r="AG60" s="59"/>
    </row>
    <row r="61" spans="1:33" x14ac:dyDescent="0.25">
      <c r="A61" s="70">
        <v>42395968</v>
      </c>
      <c r="B61" s="71" t="s">
        <v>416</v>
      </c>
      <c r="C61" s="72" t="s">
        <v>1034</v>
      </c>
      <c r="D61" s="72" t="s">
        <v>258</v>
      </c>
      <c r="E61" s="73" t="s">
        <v>258</v>
      </c>
      <c r="F61" s="101" t="s">
        <v>497</v>
      </c>
      <c r="G61" s="72" t="s">
        <v>44</v>
      </c>
      <c r="H61" s="74">
        <v>88</v>
      </c>
      <c r="I61" s="87">
        <v>20</v>
      </c>
      <c r="J61" s="76">
        <f t="shared" si="0"/>
        <v>0.22727272727272727</v>
      </c>
      <c r="K61" s="77">
        <v>15</v>
      </c>
      <c r="L61" s="76">
        <f t="shared" si="1"/>
        <v>0.17045454545454544</v>
      </c>
      <c r="M61" s="78">
        <f t="shared" si="2"/>
        <v>0.25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x14ac:dyDescent="0.25">
      <c r="A62" s="70">
        <v>42317665</v>
      </c>
      <c r="B62" s="71" t="s">
        <v>414</v>
      </c>
      <c r="C62" s="72" t="s">
        <v>1035</v>
      </c>
      <c r="D62" s="72" t="s">
        <v>258</v>
      </c>
      <c r="E62" s="73" t="s">
        <v>258</v>
      </c>
      <c r="F62" s="101" t="s">
        <v>497</v>
      </c>
      <c r="G62" s="72" t="s">
        <v>503</v>
      </c>
      <c r="H62" s="74">
        <v>189</v>
      </c>
      <c r="I62" s="87">
        <v>38</v>
      </c>
      <c r="J62" s="76">
        <f t="shared" si="0"/>
        <v>0.20105820105820105</v>
      </c>
      <c r="K62" s="77">
        <v>19</v>
      </c>
      <c r="L62" s="76">
        <f t="shared" si="1"/>
        <v>0.10052910052910052</v>
      </c>
      <c r="M62" s="78">
        <f t="shared" si="2"/>
        <v>0.5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</row>
    <row r="63" spans="1:33" x14ac:dyDescent="0.25">
      <c r="A63" s="70">
        <v>160784</v>
      </c>
      <c r="B63" s="71" t="s">
        <v>415</v>
      </c>
      <c r="C63" s="72" t="s">
        <v>1036</v>
      </c>
      <c r="D63" s="72" t="s">
        <v>258</v>
      </c>
      <c r="E63" s="73" t="s">
        <v>258</v>
      </c>
      <c r="F63" s="101" t="s">
        <v>498</v>
      </c>
      <c r="G63" s="72" t="s">
        <v>503</v>
      </c>
      <c r="H63" s="74">
        <v>144</v>
      </c>
      <c r="I63" s="87">
        <v>10</v>
      </c>
      <c r="J63" s="76">
        <f t="shared" si="0"/>
        <v>6.9444444444444448E-2</v>
      </c>
      <c r="K63" s="77">
        <v>6</v>
      </c>
      <c r="L63" s="76">
        <f t="shared" si="1"/>
        <v>4.1666666666666664E-2</v>
      </c>
      <c r="M63" s="78">
        <f t="shared" si="2"/>
        <v>0.4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</row>
    <row r="64" spans="1:33" x14ac:dyDescent="0.25">
      <c r="A64" s="70">
        <v>42394732</v>
      </c>
      <c r="B64" s="71" t="s">
        <v>417</v>
      </c>
      <c r="C64" s="72" t="s">
        <v>1037</v>
      </c>
      <c r="D64" s="72" t="s">
        <v>258</v>
      </c>
      <c r="E64" s="73" t="s">
        <v>258</v>
      </c>
      <c r="F64" s="101" t="s">
        <v>499</v>
      </c>
      <c r="G64" s="72" t="s">
        <v>44</v>
      </c>
      <c r="H64" s="74">
        <v>36</v>
      </c>
      <c r="I64" s="87">
        <v>2</v>
      </c>
      <c r="J64" s="76">
        <f t="shared" si="0"/>
        <v>5.5555555555555552E-2</v>
      </c>
      <c r="K64" s="77">
        <v>1</v>
      </c>
      <c r="L64" s="76">
        <f t="shared" si="1"/>
        <v>2.7777777777777776E-2</v>
      </c>
      <c r="M64" s="78">
        <f t="shared" si="2"/>
        <v>0.5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</row>
    <row r="65" spans="1:33" x14ac:dyDescent="0.25">
      <c r="A65" s="70">
        <v>42195438</v>
      </c>
      <c r="B65" s="71" t="s">
        <v>151</v>
      </c>
      <c r="C65" s="72" t="s">
        <v>1038</v>
      </c>
      <c r="D65" s="72" t="s">
        <v>258</v>
      </c>
      <c r="E65" s="73" t="s">
        <v>258</v>
      </c>
      <c r="F65" s="101" t="s">
        <v>497</v>
      </c>
      <c r="G65" s="72" t="s">
        <v>503</v>
      </c>
      <c r="H65" s="74">
        <v>194</v>
      </c>
      <c r="I65" s="87">
        <v>20</v>
      </c>
      <c r="J65" s="76">
        <f t="shared" si="0"/>
        <v>0.10309278350515463</v>
      </c>
      <c r="K65" s="77">
        <v>10</v>
      </c>
      <c r="L65" s="76">
        <f t="shared" si="1"/>
        <v>5.1546391752577317E-2</v>
      </c>
      <c r="M65" s="78">
        <f t="shared" si="2"/>
        <v>0.5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</row>
    <row r="66" spans="1:33" x14ac:dyDescent="0.25">
      <c r="A66" s="70">
        <v>30231621</v>
      </c>
      <c r="B66" s="71" t="s">
        <v>401</v>
      </c>
      <c r="C66" s="72" t="s">
        <v>1039</v>
      </c>
      <c r="D66" s="72" t="s">
        <v>259</v>
      </c>
      <c r="E66" s="73" t="s">
        <v>258</v>
      </c>
      <c r="F66" s="101" t="s">
        <v>498</v>
      </c>
      <c r="G66" s="72" t="s">
        <v>504</v>
      </c>
      <c r="H66" s="74">
        <v>84</v>
      </c>
      <c r="I66" s="87">
        <v>1</v>
      </c>
      <c r="J66" s="76">
        <f t="shared" si="0"/>
        <v>1.1904761904761904E-2</v>
      </c>
      <c r="K66" s="77">
        <v>1</v>
      </c>
      <c r="L66" s="76">
        <f t="shared" si="1"/>
        <v>1.1904761904761904E-2</v>
      </c>
      <c r="M66" s="78">
        <f t="shared" si="2"/>
        <v>0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</row>
    <row r="67" spans="1:33" x14ac:dyDescent="0.25">
      <c r="A67" s="70">
        <v>161632</v>
      </c>
      <c r="B67" s="71" t="s">
        <v>194</v>
      </c>
      <c r="C67" s="72" t="s">
        <v>1040</v>
      </c>
      <c r="D67" s="72" t="s">
        <v>259</v>
      </c>
      <c r="E67" s="73" t="s">
        <v>258</v>
      </c>
      <c r="F67" s="101" t="s">
        <v>497</v>
      </c>
      <c r="G67" s="72" t="s">
        <v>503</v>
      </c>
      <c r="H67" s="74">
        <v>78</v>
      </c>
      <c r="I67" s="87">
        <v>23</v>
      </c>
      <c r="J67" s="76">
        <f t="shared" si="0"/>
        <v>0.29487179487179488</v>
      </c>
      <c r="K67" s="77">
        <v>14</v>
      </c>
      <c r="L67" s="76">
        <f t="shared" si="1"/>
        <v>0.17948717948717949</v>
      </c>
      <c r="M67" s="78">
        <f t="shared" si="2"/>
        <v>0.39130434782608692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</row>
    <row r="68" spans="1:33" x14ac:dyDescent="0.25">
      <c r="A68" s="70">
        <v>710220871</v>
      </c>
      <c r="B68" s="71" t="s">
        <v>385</v>
      </c>
      <c r="C68" s="72" t="s">
        <v>1041</v>
      </c>
      <c r="D68" s="72" t="s">
        <v>262</v>
      </c>
      <c r="E68" s="73" t="s">
        <v>261</v>
      </c>
      <c r="F68" s="101" t="s">
        <v>497</v>
      </c>
      <c r="G68" s="72" t="s">
        <v>503</v>
      </c>
      <c r="H68" s="74">
        <v>41</v>
      </c>
      <c r="I68" s="87">
        <v>12</v>
      </c>
      <c r="J68" s="76">
        <f t="shared" si="0"/>
        <v>0.29268292682926828</v>
      </c>
      <c r="K68" s="77">
        <v>10</v>
      </c>
      <c r="L68" s="76">
        <f t="shared" si="1"/>
        <v>0.24390243902439024</v>
      </c>
      <c r="M68" s="78">
        <f t="shared" si="2"/>
        <v>0.16666666666666663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</row>
    <row r="69" spans="1:33" x14ac:dyDescent="0.25">
      <c r="A69" s="70">
        <v>37956248</v>
      </c>
      <c r="B69" s="71" t="s">
        <v>51</v>
      </c>
      <c r="C69" s="72" t="s">
        <v>1041</v>
      </c>
      <c r="D69" s="72" t="s">
        <v>262</v>
      </c>
      <c r="E69" s="73" t="s">
        <v>261</v>
      </c>
      <c r="F69" s="101" t="s">
        <v>497</v>
      </c>
      <c r="G69" s="72" t="s">
        <v>503</v>
      </c>
      <c r="H69" s="74">
        <v>38</v>
      </c>
      <c r="I69" s="87">
        <v>4</v>
      </c>
      <c r="J69" s="76">
        <f t="shared" si="0"/>
        <v>0.10526315789473684</v>
      </c>
      <c r="K69" s="77">
        <v>2</v>
      </c>
      <c r="L69" s="76">
        <f t="shared" si="1"/>
        <v>5.2631578947368418E-2</v>
      </c>
      <c r="M69" s="78">
        <f t="shared" si="2"/>
        <v>0.5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</row>
    <row r="70" spans="1:33" x14ac:dyDescent="0.25">
      <c r="A70" s="70">
        <v>37890051</v>
      </c>
      <c r="B70" s="71" t="s">
        <v>194</v>
      </c>
      <c r="C70" s="72" t="s">
        <v>1042</v>
      </c>
      <c r="D70" s="72" t="s">
        <v>261</v>
      </c>
      <c r="E70" s="73" t="s">
        <v>261</v>
      </c>
      <c r="F70" s="101" t="s">
        <v>497</v>
      </c>
      <c r="G70" s="72" t="s">
        <v>503</v>
      </c>
      <c r="H70" s="74">
        <v>84</v>
      </c>
      <c r="I70" s="87">
        <v>14</v>
      </c>
      <c r="J70" s="76">
        <f t="shared" si="0"/>
        <v>0.16666666666666666</v>
      </c>
      <c r="K70" s="77">
        <v>2</v>
      </c>
      <c r="L70" s="76">
        <f t="shared" si="1"/>
        <v>2.3809523809523808E-2</v>
      </c>
      <c r="M70" s="78">
        <f>IFERROR(1-(K70/I70),"-")</f>
        <v>0.85714285714285721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</row>
    <row r="71" spans="1:33" x14ac:dyDescent="0.25">
      <c r="A71" s="70">
        <v>160709</v>
      </c>
      <c r="B71" s="71" t="s">
        <v>418</v>
      </c>
      <c r="C71" s="72" t="s">
        <v>1043</v>
      </c>
      <c r="D71" s="72" t="s">
        <v>261</v>
      </c>
      <c r="E71" s="73" t="s">
        <v>261</v>
      </c>
      <c r="F71" s="101" t="s">
        <v>498</v>
      </c>
      <c r="G71" s="72" t="s">
        <v>503</v>
      </c>
      <c r="H71" s="74">
        <v>82</v>
      </c>
      <c r="I71" s="87">
        <v>2</v>
      </c>
      <c r="J71" s="76">
        <f t="shared" ref="J71:J96" si="3">I71/H71</f>
        <v>2.4390243902439025E-2</v>
      </c>
      <c r="K71" s="77">
        <v>4</v>
      </c>
      <c r="L71" s="76">
        <f t="shared" ref="L71:L96" si="4">K71/H71</f>
        <v>4.878048780487805E-2</v>
      </c>
      <c r="M71" s="78">
        <f t="shared" ref="M71:M96" si="5">IFERROR(1-(K71/I71),"-")</f>
        <v>-1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</row>
    <row r="72" spans="1:33" x14ac:dyDescent="0.25">
      <c r="A72" s="70">
        <v>37890191</v>
      </c>
      <c r="B72" s="71" t="s">
        <v>194</v>
      </c>
      <c r="C72" s="72" t="s">
        <v>561</v>
      </c>
      <c r="D72" s="72" t="s">
        <v>263</v>
      </c>
      <c r="E72" s="73" t="s">
        <v>261</v>
      </c>
      <c r="F72" s="101" t="s">
        <v>497</v>
      </c>
      <c r="G72" s="72" t="s">
        <v>503</v>
      </c>
      <c r="H72" s="74">
        <v>29</v>
      </c>
      <c r="I72" s="87">
        <v>0</v>
      </c>
      <c r="J72" s="76">
        <f t="shared" si="3"/>
        <v>0</v>
      </c>
      <c r="K72" s="77">
        <v>0</v>
      </c>
      <c r="L72" s="76">
        <f t="shared" si="4"/>
        <v>0</v>
      </c>
      <c r="M72" s="78" t="str">
        <f t="shared" si="5"/>
        <v>-</v>
      </c>
      <c r="N72" s="56"/>
      <c r="O72" s="56"/>
      <c r="P72" s="55"/>
      <c r="Q72" s="56"/>
      <c r="R72" s="57"/>
      <c r="S72" s="58"/>
      <c r="T72" s="58"/>
      <c r="U72" s="57"/>
      <c r="V72" s="57"/>
      <c r="W72" s="57"/>
      <c r="X72" s="57"/>
      <c r="Y72" s="57"/>
      <c r="Z72" s="59"/>
      <c r="AA72" s="59"/>
      <c r="AB72" s="59"/>
      <c r="AC72" s="59"/>
      <c r="AD72" s="59"/>
      <c r="AE72" s="59"/>
      <c r="AF72" s="59"/>
      <c r="AG72" s="59"/>
    </row>
    <row r="73" spans="1:33" x14ac:dyDescent="0.25">
      <c r="A73" s="70">
        <v>42197252</v>
      </c>
      <c r="B73" s="71" t="s">
        <v>419</v>
      </c>
      <c r="C73" s="72" t="s">
        <v>1044</v>
      </c>
      <c r="D73" s="72" t="s">
        <v>265</v>
      </c>
      <c r="E73" s="73" t="s">
        <v>264</v>
      </c>
      <c r="F73" s="101" t="s">
        <v>497</v>
      </c>
      <c r="G73" s="72" t="s">
        <v>44</v>
      </c>
      <c r="H73" s="74">
        <v>62</v>
      </c>
      <c r="I73" s="87">
        <v>1</v>
      </c>
      <c r="J73" s="76">
        <f t="shared" si="3"/>
        <v>1.6129032258064516E-2</v>
      </c>
      <c r="K73" s="77">
        <v>2</v>
      </c>
      <c r="L73" s="76">
        <f t="shared" si="4"/>
        <v>3.2258064516129031E-2</v>
      </c>
      <c r="M73" s="78">
        <f t="shared" si="5"/>
        <v>-1</v>
      </c>
      <c r="N73" s="56"/>
      <c r="O73" s="56"/>
      <c r="P73" s="55"/>
      <c r="Q73" s="56"/>
      <c r="R73" s="57"/>
      <c r="S73" s="58"/>
      <c r="T73" s="58"/>
      <c r="U73" s="60"/>
      <c r="V73" s="59"/>
      <c r="W73" s="59"/>
      <c r="X73" s="59"/>
      <c r="Y73" s="60"/>
      <c r="Z73" s="59"/>
      <c r="AA73" s="59"/>
      <c r="AB73" s="59"/>
      <c r="AC73" s="59"/>
      <c r="AD73" s="59"/>
      <c r="AE73" s="59"/>
      <c r="AF73" s="59"/>
      <c r="AG73" s="59"/>
    </row>
    <row r="74" spans="1:33" x14ac:dyDescent="0.25">
      <c r="A74" s="70">
        <v>160865</v>
      </c>
      <c r="B74" s="71" t="s">
        <v>199</v>
      </c>
      <c r="C74" s="72" t="s">
        <v>1045</v>
      </c>
      <c r="D74" s="72" t="s">
        <v>264</v>
      </c>
      <c r="E74" s="73" t="s">
        <v>264</v>
      </c>
      <c r="F74" s="101" t="s">
        <v>498</v>
      </c>
      <c r="G74" s="72" t="s">
        <v>503</v>
      </c>
      <c r="H74" s="74">
        <v>196</v>
      </c>
      <c r="I74" s="87">
        <v>5</v>
      </c>
      <c r="J74" s="76">
        <f t="shared" si="3"/>
        <v>2.5510204081632654E-2</v>
      </c>
      <c r="K74" s="77">
        <v>7</v>
      </c>
      <c r="L74" s="76">
        <f t="shared" si="4"/>
        <v>3.5714285714285712E-2</v>
      </c>
      <c r="M74" s="78">
        <f t="shared" si="5"/>
        <v>-0.39999999999999991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</row>
    <row r="75" spans="1:33" x14ac:dyDescent="0.25">
      <c r="A75" s="70">
        <v>42002907</v>
      </c>
      <c r="B75" s="71" t="s">
        <v>553</v>
      </c>
      <c r="C75" s="72" t="s">
        <v>562</v>
      </c>
      <c r="D75" s="72" t="s">
        <v>264</v>
      </c>
      <c r="E75" s="73" t="s">
        <v>264</v>
      </c>
      <c r="F75" s="101" t="s">
        <v>500</v>
      </c>
      <c r="G75" s="72" t="s">
        <v>44</v>
      </c>
      <c r="H75" s="74">
        <v>24</v>
      </c>
      <c r="I75" s="87">
        <v>2</v>
      </c>
      <c r="J75" s="76">
        <f t="shared" si="3"/>
        <v>8.3333333333333329E-2</v>
      </c>
      <c r="K75" s="77">
        <v>0</v>
      </c>
      <c r="L75" s="76">
        <f t="shared" si="4"/>
        <v>0</v>
      </c>
      <c r="M75" s="78">
        <f t="shared" si="5"/>
        <v>1</v>
      </c>
      <c r="N75" s="56"/>
      <c r="O75" s="56"/>
      <c r="P75" s="55"/>
      <c r="Q75" s="56"/>
      <c r="R75" s="57"/>
      <c r="S75" s="58"/>
      <c r="T75" s="58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</row>
    <row r="76" spans="1:33" x14ac:dyDescent="0.25">
      <c r="A76" s="70">
        <v>42012376</v>
      </c>
      <c r="B76" s="71" t="s">
        <v>554</v>
      </c>
      <c r="C76" s="72" t="s">
        <v>562</v>
      </c>
      <c r="D76" s="72" t="s">
        <v>264</v>
      </c>
      <c r="E76" s="73" t="s">
        <v>264</v>
      </c>
      <c r="F76" s="101" t="s">
        <v>499</v>
      </c>
      <c r="G76" s="72" t="s">
        <v>44</v>
      </c>
      <c r="H76" s="74">
        <v>60</v>
      </c>
      <c r="I76" s="87">
        <v>0</v>
      </c>
      <c r="J76" s="76">
        <f t="shared" si="3"/>
        <v>0</v>
      </c>
      <c r="K76" s="77">
        <v>0</v>
      </c>
      <c r="L76" s="76">
        <f t="shared" si="4"/>
        <v>0</v>
      </c>
      <c r="M76" s="78" t="str">
        <f t="shared" si="5"/>
        <v>-</v>
      </c>
      <c r="N76" s="56"/>
      <c r="O76" s="56"/>
      <c r="P76" s="55"/>
      <c r="Q76" s="56"/>
      <c r="R76" s="57"/>
      <c r="S76" s="58"/>
      <c r="T76" s="58"/>
    </row>
    <row r="77" spans="1:33" x14ac:dyDescent="0.25">
      <c r="A77" s="70">
        <v>42299977</v>
      </c>
      <c r="B77" s="71" t="s">
        <v>350</v>
      </c>
      <c r="C77" s="72" t="s">
        <v>562</v>
      </c>
      <c r="D77" s="72" t="s">
        <v>264</v>
      </c>
      <c r="E77" s="73" t="s">
        <v>264</v>
      </c>
      <c r="F77" s="101" t="s">
        <v>501</v>
      </c>
      <c r="G77" s="72" t="s">
        <v>44</v>
      </c>
      <c r="H77" s="74">
        <v>6</v>
      </c>
      <c r="I77" s="87">
        <v>3</v>
      </c>
      <c r="J77" s="76">
        <f t="shared" si="3"/>
        <v>0.5</v>
      </c>
      <c r="K77" s="77">
        <v>2</v>
      </c>
      <c r="L77" s="76">
        <f t="shared" si="4"/>
        <v>0.33333333333333331</v>
      </c>
      <c r="M77" s="78">
        <f t="shared" si="5"/>
        <v>0.33333333333333337</v>
      </c>
      <c r="N77" s="56"/>
      <c r="O77" s="56"/>
      <c r="P77" s="55"/>
      <c r="Q77" s="56"/>
      <c r="R77" s="57"/>
      <c r="S77" s="58"/>
      <c r="T77" s="58"/>
    </row>
    <row r="78" spans="1:33" x14ac:dyDescent="0.25">
      <c r="A78" s="70">
        <v>606995</v>
      </c>
      <c r="B78" s="71" t="s">
        <v>47</v>
      </c>
      <c r="C78" s="72" t="s">
        <v>1046</v>
      </c>
      <c r="D78" s="72" t="s">
        <v>264</v>
      </c>
      <c r="E78" s="73" t="s">
        <v>264</v>
      </c>
      <c r="F78" s="101" t="s">
        <v>497</v>
      </c>
      <c r="G78" s="72" t="s">
        <v>503</v>
      </c>
      <c r="H78" s="74">
        <v>61</v>
      </c>
      <c r="I78" s="87">
        <v>2</v>
      </c>
      <c r="J78" s="76">
        <f t="shared" si="3"/>
        <v>3.2786885245901641E-2</v>
      </c>
      <c r="K78" s="77">
        <v>2</v>
      </c>
      <c r="L78" s="76">
        <f t="shared" si="4"/>
        <v>3.2786885245901641E-2</v>
      </c>
      <c r="M78" s="78">
        <f t="shared" si="5"/>
        <v>0</v>
      </c>
      <c r="N78" s="56"/>
      <c r="O78" s="56"/>
      <c r="P78" s="55"/>
      <c r="Q78" s="56"/>
      <c r="R78" s="57"/>
      <c r="S78" s="58"/>
      <c r="T78" s="58"/>
    </row>
    <row r="79" spans="1:33" x14ac:dyDescent="0.25">
      <c r="A79" s="70">
        <v>45015171</v>
      </c>
      <c r="B79" s="71" t="s">
        <v>107</v>
      </c>
      <c r="C79" s="72" t="s">
        <v>1047</v>
      </c>
      <c r="D79" s="72" t="s">
        <v>264</v>
      </c>
      <c r="E79" s="73" t="s">
        <v>264</v>
      </c>
      <c r="F79" s="101" t="s">
        <v>497</v>
      </c>
      <c r="G79" s="72" t="s">
        <v>503</v>
      </c>
      <c r="H79" s="74">
        <v>105</v>
      </c>
      <c r="I79" s="87">
        <v>15</v>
      </c>
      <c r="J79" s="76">
        <f t="shared" si="3"/>
        <v>0.14285714285714285</v>
      </c>
      <c r="K79" s="77">
        <v>3</v>
      </c>
      <c r="L79" s="76">
        <f t="shared" si="4"/>
        <v>2.8571428571428571E-2</v>
      </c>
      <c r="M79" s="78">
        <f t="shared" si="5"/>
        <v>0.8</v>
      </c>
      <c r="N79" s="56"/>
      <c r="O79" s="56"/>
      <c r="P79" s="55"/>
      <c r="Q79" s="56"/>
      <c r="R79" s="57"/>
      <c r="S79" s="58"/>
      <c r="T79" s="58"/>
    </row>
    <row r="80" spans="1:33" x14ac:dyDescent="0.25">
      <c r="A80" s="70">
        <v>37890115</v>
      </c>
      <c r="B80" s="71" t="s">
        <v>78</v>
      </c>
      <c r="C80" s="72" t="s">
        <v>1048</v>
      </c>
      <c r="D80" s="72" t="s">
        <v>264</v>
      </c>
      <c r="E80" s="73" t="s">
        <v>264</v>
      </c>
      <c r="F80" s="101" t="s">
        <v>497</v>
      </c>
      <c r="G80" s="72" t="s">
        <v>503</v>
      </c>
      <c r="H80" s="74">
        <v>314</v>
      </c>
      <c r="I80" s="87">
        <v>37</v>
      </c>
      <c r="J80" s="76">
        <f t="shared" si="3"/>
        <v>0.1178343949044586</v>
      </c>
      <c r="K80" s="77">
        <v>20</v>
      </c>
      <c r="L80" s="76">
        <f t="shared" si="4"/>
        <v>6.3694267515923567E-2</v>
      </c>
      <c r="M80" s="78">
        <f t="shared" si="5"/>
        <v>0.45945945945945943</v>
      </c>
      <c r="N80" s="56"/>
      <c r="O80" s="56"/>
      <c r="P80" s="55"/>
      <c r="Q80" s="56"/>
      <c r="R80" s="57"/>
      <c r="S80" s="58"/>
      <c r="T80" s="58"/>
    </row>
    <row r="81" spans="1:20" x14ac:dyDescent="0.25">
      <c r="A81" s="70">
        <v>37956469</v>
      </c>
      <c r="B81" s="71" t="s">
        <v>362</v>
      </c>
      <c r="C81" s="72" t="s">
        <v>1049</v>
      </c>
      <c r="D81" s="72" t="s">
        <v>264</v>
      </c>
      <c r="E81" s="73" t="s">
        <v>264</v>
      </c>
      <c r="F81" s="101" t="s">
        <v>497</v>
      </c>
      <c r="G81" s="72" t="s">
        <v>503</v>
      </c>
      <c r="H81" s="74">
        <v>203</v>
      </c>
      <c r="I81" s="87">
        <v>31</v>
      </c>
      <c r="J81" s="76">
        <f t="shared" si="3"/>
        <v>0.15270935960591134</v>
      </c>
      <c r="K81" s="77">
        <v>14</v>
      </c>
      <c r="L81" s="76">
        <f t="shared" si="4"/>
        <v>6.8965517241379309E-2</v>
      </c>
      <c r="M81" s="78">
        <f t="shared" si="5"/>
        <v>0.54838709677419351</v>
      </c>
      <c r="N81" s="56"/>
      <c r="O81" s="56"/>
      <c r="P81" s="55"/>
      <c r="Q81" s="56"/>
      <c r="R81" s="57"/>
      <c r="S81" s="58"/>
      <c r="T81" s="58"/>
    </row>
    <row r="82" spans="1:20" x14ac:dyDescent="0.25">
      <c r="A82" s="70">
        <v>42317568</v>
      </c>
      <c r="B82" s="71" t="s">
        <v>350</v>
      </c>
      <c r="C82" s="72" t="s">
        <v>1050</v>
      </c>
      <c r="D82" s="72" t="s">
        <v>264</v>
      </c>
      <c r="E82" s="73" t="s">
        <v>264</v>
      </c>
      <c r="F82" s="101" t="s">
        <v>501</v>
      </c>
      <c r="G82" s="72" t="s">
        <v>44</v>
      </c>
      <c r="H82" s="74">
        <v>84</v>
      </c>
      <c r="I82" s="87">
        <v>11</v>
      </c>
      <c r="J82" s="76">
        <f t="shared" si="3"/>
        <v>0.13095238095238096</v>
      </c>
      <c r="K82" s="77">
        <v>7</v>
      </c>
      <c r="L82" s="76">
        <f t="shared" si="4"/>
        <v>8.3333333333333329E-2</v>
      </c>
      <c r="M82" s="78">
        <f t="shared" si="5"/>
        <v>0.36363636363636365</v>
      </c>
      <c r="N82" s="56"/>
      <c r="O82" s="56"/>
      <c r="P82" s="55"/>
      <c r="Q82" s="56"/>
      <c r="R82" s="57"/>
      <c r="S82" s="58"/>
      <c r="T82" s="58"/>
    </row>
    <row r="83" spans="1:20" x14ac:dyDescent="0.25">
      <c r="A83" s="70">
        <v>45024731</v>
      </c>
      <c r="B83" s="71" t="s">
        <v>159</v>
      </c>
      <c r="C83" s="72" t="s">
        <v>1051</v>
      </c>
      <c r="D83" s="72" t="s">
        <v>264</v>
      </c>
      <c r="E83" s="73" t="s">
        <v>264</v>
      </c>
      <c r="F83" s="101" t="s">
        <v>497</v>
      </c>
      <c r="G83" s="72" t="s">
        <v>44</v>
      </c>
      <c r="H83" s="74">
        <v>49</v>
      </c>
      <c r="I83" s="87">
        <v>5</v>
      </c>
      <c r="J83" s="76">
        <f t="shared" si="3"/>
        <v>0.10204081632653061</v>
      </c>
      <c r="K83" s="77">
        <v>3</v>
      </c>
      <c r="L83" s="76">
        <f t="shared" si="4"/>
        <v>6.1224489795918366E-2</v>
      </c>
      <c r="M83" s="78">
        <f t="shared" si="5"/>
        <v>0.4</v>
      </c>
      <c r="N83" s="56"/>
      <c r="O83" s="56"/>
      <c r="P83" s="55"/>
      <c r="Q83" s="56"/>
      <c r="R83" s="57"/>
      <c r="S83" s="58"/>
      <c r="T83" s="58"/>
    </row>
    <row r="84" spans="1:20" x14ac:dyDescent="0.25">
      <c r="A84" s="70">
        <v>215589</v>
      </c>
      <c r="B84" s="71" t="s">
        <v>60</v>
      </c>
      <c r="C84" s="72" t="s">
        <v>1052</v>
      </c>
      <c r="D84" s="72" t="s">
        <v>264</v>
      </c>
      <c r="E84" s="73" t="s">
        <v>264</v>
      </c>
      <c r="F84" s="101" t="s">
        <v>497</v>
      </c>
      <c r="G84" s="72" t="s">
        <v>503</v>
      </c>
      <c r="H84" s="74">
        <v>117</v>
      </c>
      <c r="I84" s="87">
        <v>20</v>
      </c>
      <c r="J84" s="76">
        <f t="shared" si="3"/>
        <v>0.17094017094017094</v>
      </c>
      <c r="K84" s="77">
        <v>6</v>
      </c>
      <c r="L84" s="76">
        <f t="shared" si="4"/>
        <v>5.128205128205128E-2</v>
      </c>
      <c r="M84" s="78">
        <f t="shared" si="5"/>
        <v>0.7</v>
      </c>
      <c r="N84" s="56"/>
      <c r="O84" s="56"/>
      <c r="P84" s="55"/>
      <c r="Q84" s="56"/>
      <c r="R84" s="57"/>
      <c r="S84" s="58"/>
      <c r="T84" s="58"/>
    </row>
    <row r="85" spans="1:20" x14ac:dyDescent="0.25">
      <c r="A85" s="79">
        <v>42003784</v>
      </c>
      <c r="B85" s="71" t="s">
        <v>350</v>
      </c>
      <c r="C85" s="71" t="s">
        <v>1053</v>
      </c>
      <c r="D85" s="71" t="s">
        <v>267</v>
      </c>
      <c r="E85" s="71" t="s">
        <v>266</v>
      </c>
      <c r="F85" s="102" t="s">
        <v>501</v>
      </c>
      <c r="G85" s="102" t="s">
        <v>44</v>
      </c>
      <c r="H85" s="97">
        <v>63</v>
      </c>
      <c r="I85" s="80">
        <v>5</v>
      </c>
      <c r="J85" s="76">
        <f t="shared" si="3"/>
        <v>7.9365079365079361E-2</v>
      </c>
      <c r="K85" s="81">
        <v>4</v>
      </c>
      <c r="L85" s="76">
        <f t="shared" si="4"/>
        <v>6.3492063492063489E-2</v>
      </c>
      <c r="M85" s="78">
        <f t="shared" si="5"/>
        <v>0.19999999999999996</v>
      </c>
      <c r="N85" s="56"/>
      <c r="O85" s="56"/>
      <c r="P85" s="55"/>
      <c r="Q85" s="56"/>
      <c r="R85" s="57"/>
      <c r="S85" s="58"/>
      <c r="T85" s="58"/>
    </row>
    <row r="86" spans="1:20" x14ac:dyDescent="0.25">
      <c r="A86" s="79">
        <v>160725</v>
      </c>
      <c r="B86" s="71" t="s">
        <v>420</v>
      </c>
      <c r="C86" s="71" t="s">
        <v>1054</v>
      </c>
      <c r="D86" s="71" t="s">
        <v>268</v>
      </c>
      <c r="E86" s="71" t="s">
        <v>266</v>
      </c>
      <c r="F86" s="102" t="s">
        <v>498</v>
      </c>
      <c r="G86" s="102" t="s">
        <v>503</v>
      </c>
      <c r="H86" s="97">
        <v>18</v>
      </c>
      <c r="I86" s="80">
        <v>1</v>
      </c>
      <c r="J86" s="76">
        <f t="shared" si="3"/>
        <v>5.5555555555555552E-2</v>
      </c>
      <c r="K86" s="81">
        <v>1</v>
      </c>
      <c r="L86" s="76">
        <f t="shared" si="4"/>
        <v>5.5555555555555552E-2</v>
      </c>
      <c r="M86" s="78">
        <f t="shared" si="5"/>
        <v>0</v>
      </c>
      <c r="N86" s="56"/>
      <c r="O86" s="56"/>
      <c r="P86" s="55"/>
      <c r="Q86" s="56"/>
      <c r="R86" s="57"/>
      <c r="S86" s="58"/>
      <c r="T86" s="58"/>
    </row>
    <row r="87" spans="1:20" x14ac:dyDescent="0.25">
      <c r="A87" s="79">
        <v>37956124</v>
      </c>
      <c r="B87" s="71" t="s">
        <v>151</v>
      </c>
      <c r="C87" s="71" t="s">
        <v>1055</v>
      </c>
      <c r="D87" s="71" t="s">
        <v>268</v>
      </c>
      <c r="E87" s="71" t="s">
        <v>266</v>
      </c>
      <c r="F87" s="102" t="s">
        <v>497</v>
      </c>
      <c r="G87" s="102" t="s">
        <v>503</v>
      </c>
      <c r="H87" s="97">
        <v>43</v>
      </c>
      <c r="I87" s="80">
        <v>5</v>
      </c>
      <c r="J87" s="76">
        <f t="shared" si="3"/>
        <v>0.11627906976744186</v>
      </c>
      <c r="K87" s="81">
        <v>3</v>
      </c>
      <c r="L87" s="76">
        <f t="shared" si="4"/>
        <v>6.9767441860465115E-2</v>
      </c>
      <c r="M87" s="78">
        <f t="shared" si="5"/>
        <v>0.4</v>
      </c>
      <c r="N87" s="56"/>
      <c r="O87" s="56"/>
      <c r="P87" s="55"/>
      <c r="Q87" s="56"/>
      <c r="R87" s="57"/>
      <c r="S87" s="58"/>
      <c r="T87" s="58"/>
    </row>
    <row r="88" spans="1:20" x14ac:dyDescent="0.25">
      <c r="A88" s="79">
        <v>891827</v>
      </c>
      <c r="B88" s="71" t="s">
        <v>194</v>
      </c>
      <c r="C88" s="71" t="s">
        <v>1056</v>
      </c>
      <c r="D88" s="71" t="s">
        <v>266</v>
      </c>
      <c r="E88" s="71" t="s">
        <v>266</v>
      </c>
      <c r="F88" s="102" t="s">
        <v>497</v>
      </c>
      <c r="G88" s="102" t="s">
        <v>503</v>
      </c>
      <c r="H88" s="97">
        <v>65</v>
      </c>
      <c r="I88" s="80">
        <v>11</v>
      </c>
      <c r="J88" s="76">
        <f t="shared" si="3"/>
        <v>0.16923076923076924</v>
      </c>
      <c r="K88" s="81">
        <v>6</v>
      </c>
      <c r="L88" s="76">
        <f t="shared" si="4"/>
        <v>9.2307692307692313E-2</v>
      </c>
      <c r="M88" s="78">
        <f t="shared" si="5"/>
        <v>0.45454545454545459</v>
      </c>
      <c r="N88" s="56"/>
      <c r="O88" s="56"/>
      <c r="P88" s="55"/>
      <c r="Q88" s="56"/>
      <c r="R88" s="57"/>
      <c r="S88" s="58"/>
      <c r="T88" s="58"/>
    </row>
    <row r="89" spans="1:20" x14ac:dyDescent="0.25">
      <c r="A89" s="79">
        <v>891461</v>
      </c>
      <c r="B89" s="71" t="s">
        <v>49</v>
      </c>
      <c r="C89" s="71" t="s">
        <v>1057</v>
      </c>
      <c r="D89" s="71" t="s">
        <v>270</v>
      </c>
      <c r="E89" s="71" t="s">
        <v>269</v>
      </c>
      <c r="F89" s="102" t="s">
        <v>497</v>
      </c>
      <c r="G89" s="102" t="s">
        <v>44</v>
      </c>
      <c r="H89" s="97">
        <v>23</v>
      </c>
      <c r="I89" s="80">
        <v>3</v>
      </c>
      <c r="J89" s="76">
        <f t="shared" si="3"/>
        <v>0.13043478260869565</v>
      </c>
      <c r="K89" s="81">
        <v>2</v>
      </c>
      <c r="L89" s="76">
        <f t="shared" si="4"/>
        <v>8.6956521739130432E-2</v>
      </c>
      <c r="M89" s="78">
        <f t="shared" si="5"/>
        <v>0.33333333333333337</v>
      </c>
      <c r="N89" s="56"/>
      <c r="O89" s="56"/>
      <c r="P89" s="55"/>
      <c r="Q89" s="56"/>
      <c r="R89" s="57"/>
      <c r="S89" s="58"/>
      <c r="T89" s="58"/>
    </row>
    <row r="90" spans="1:20" x14ac:dyDescent="0.25">
      <c r="A90" s="79">
        <v>45024006</v>
      </c>
      <c r="B90" s="71" t="s">
        <v>63</v>
      </c>
      <c r="C90" s="71" t="s">
        <v>563</v>
      </c>
      <c r="D90" s="71" t="s">
        <v>271</v>
      </c>
      <c r="E90" s="71" t="s">
        <v>269</v>
      </c>
      <c r="F90" s="102" t="s">
        <v>498</v>
      </c>
      <c r="G90" s="102" t="s">
        <v>44</v>
      </c>
      <c r="H90" s="97">
        <v>8</v>
      </c>
      <c r="I90" s="80">
        <v>0</v>
      </c>
      <c r="J90" s="76">
        <f t="shared" si="3"/>
        <v>0</v>
      </c>
      <c r="K90" s="81">
        <v>0</v>
      </c>
      <c r="L90" s="76">
        <f t="shared" si="4"/>
        <v>0</v>
      </c>
      <c r="M90" s="78" t="str">
        <f t="shared" si="5"/>
        <v>-</v>
      </c>
    </row>
    <row r="91" spans="1:20" x14ac:dyDescent="0.25">
      <c r="A91" s="79">
        <v>160636</v>
      </c>
      <c r="B91" s="71" t="s">
        <v>63</v>
      </c>
      <c r="C91" s="71" t="s">
        <v>1058</v>
      </c>
      <c r="D91" s="71" t="s">
        <v>271</v>
      </c>
      <c r="E91" s="71" t="s">
        <v>269</v>
      </c>
      <c r="F91" s="102" t="s">
        <v>498</v>
      </c>
      <c r="G91" s="102" t="s">
        <v>44</v>
      </c>
      <c r="H91" s="97">
        <v>22</v>
      </c>
      <c r="I91" s="80">
        <v>5</v>
      </c>
      <c r="J91" s="76">
        <f t="shared" si="3"/>
        <v>0.22727272727272727</v>
      </c>
      <c r="K91" s="81">
        <v>3</v>
      </c>
      <c r="L91" s="76">
        <f t="shared" si="4"/>
        <v>0.13636363636363635</v>
      </c>
      <c r="M91" s="78">
        <f t="shared" si="5"/>
        <v>0.4</v>
      </c>
    </row>
    <row r="92" spans="1:20" x14ac:dyDescent="0.25">
      <c r="A92" s="79">
        <v>161683</v>
      </c>
      <c r="B92" s="71" t="s">
        <v>350</v>
      </c>
      <c r="C92" s="71" t="s">
        <v>1058</v>
      </c>
      <c r="D92" s="71" t="s">
        <v>271</v>
      </c>
      <c r="E92" s="71" t="s">
        <v>269</v>
      </c>
      <c r="F92" s="102" t="s">
        <v>501</v>
      </c>
      <c r="G92" s="102" t="s">
        <v>44</v>
      </c>
      <c r="H92" s="97">
        <v>34</v>
      </c>
      <c r="I92" s="80">
        <v>4</v>
      </c>
      <c r="J92" s="76">
        <f t="shared" si="3"/>
        <v>0.11764705882352941</v>
      </c>
      <c r="K92" s="81">
        <v>3</v>
      </c>
      <c r="L92" s="76">
        <f t="shared" si="4"/>
        <v>8.8235294117647065E-2</v>
      </c>
      <c r="M92" s="78">
        <f t="shared" si="5"/>
        <v>0.25</v>
      </c>
    </row>
    <row r="93" spans="1:20" x14ac:dyDescent="0.25">
      <c r="A93" s="79">
        <v>45022631</v>
      </c>
      <c r="B93" s="71" t="s">
        <v>422</v>
      </c>
      <c r="C93" s="71" t="s">
        <v>1059</v>
      </c>
      <c r="D93" s="71" t="s">
        <v>269</v>
      </c>
      <c r="E93" s="71" t="s">
        <v>269</v>
      </c>
      <c r="F93" s="102" t="s">
        <v>497</v>
      </c>
      <c r="G93" s="102" t="s">
        <v>44</v>
      </c>
      <c r="H93" s="97">
        <v>87</v>
      </c>
      <c r="I93" s="80">
        <v>8</v>
      </c>
      <c r="J93" s="76">
        <f t="shared" si="3"/>
        <v>9.1954022988505746E-2</v>
      </c>
      <c r="K93" s="81">
        <v>4</v>
      </c>
      <c r="L93" s="76">
        <f t="shared" si="4"/>
        <v>4.5977011494252873E-2</v>
      </c>
      <c r="M93" s="78">
        <f t="shared" si="5"/>
        <v>0.5</v>
      </c>
    </row>
    <row r="94" spans="1:20" x14ac:dyDescent="0.25">
      <c r="A94" s="79">
        <v>37890085</v>
      </c>
      <c r="B94" s="71" t="s">
        <v>151</v>
      </c>
      <c r="C94" s="71" t="s">
        <v>1060</v>
      </c>
      <c r="D94" s="71" t="s">
        <v>269</v>
      </c>
      <c r="E94" s="71" t="s">
        <v>269</v>
      </c>
      <c r="F94" s="102" t="s">
        <v>497</v>
      </c>
      <c r="G94" s="102" t="s">
        <v>503</v>
      </c>
      <c r="H94" s="97">
        <v>99</v>
      </c>
      <c r="I94" s="80">
        <v>16</v>
      </c>
      <c r="J94" s="76">
        <f t="shared" si="3"/>
        <v>0.16161616161616163</v>
      </c>
      <c r="K94" s="81">
        <v>3</v>
      </c>
      <c r="L94" s="76">
        <f t="shared" si="4"/>
        <v>3.0303030303030304E-2</v>
      </c>
      <c r="M94" s="78">
        <f t="shared" si="5"/>
        <v>0.8125</v>
      </c>
    </row>
    <row r="95" spans="1:20" x14ac:dyDescent="0.25">
      <c r="A95" s="79">
        <v>37998218</v>
      </c>
      <c r="B95" s="71" t="s">
        <v>555</v>
      </c>
      <c r="C95" s="71" t="s">
        <v>564</v>
      </c>
      <c r="D95" s="71" t="s">
        <v>269</v>
      </c>
      <c r="E95" s="71" t="s">
        <v>269</v>
      </c>
      <c r="F95" s="102" t="s">
        <v>497</v>
      </c>
      <c r="G95" s="102" t="s">
        <v>44</v>
      </c>
      <c r="H95" s="97">
        <v>19</v>
      </c>
      <c r="I95" s="80">
        <v>2</v>
      </c>
      <c r="J95" s="76">
        <f t="shared" si="3"/>
        <v>0.10526315789473684</v>
      </c>
      <c r="K95" s="81">
        <v>0</v>
      </c>
      <c r="L95" s="76">
        <f t="shared" si="4"/>
        <v>0</v>
      </c>
      <c r="M95" s="78">
        <f t="shared" si="5"/>
        <v>1</v>
      </c>
    </row>
    <row r="96" spans="1:20" x14ac:dyDescent="0.25">
      <c r="A96" s="79">
        <v>160881</v>
      </c>
      <c r="B96" s="71" t="s">
        <v>421</v>
      </c>
      <c r="C96" s="71" t="s">
        <v>1061</v>
      </c>
      <c r="D96" s="71" t="s">
        <v>269</v>
      </c>
      <c r="E96" s="71" t="s">
        <v>269</v>
      </c>
      <c r="F96" s="102" t="s">
        <v>498</v>
      </c>
      <c r="G96" s="102" t="s">
        <v>503</v>
      </c>
      <c r="H96" s="97">
        <v>171</v>
      </c>
      <c r="I96" s="80">
        <v>9</v>
      </c>
      <c r="J96" s="76">
        <f t="shared" si="3"/>
        <v>5.2631578947368418E-2</v>
      </c>
      <c r="K96" s="81">
        <v>6</v>
      </c>
      <c r="L96" s="76">
        <f t="shared" si="4"/>
        <v>3.5087719298245612E-2</v>
      </c>
      <c r="M96" s="78">
        <f t="shared" si="5"/>
        <v>0.33333333333333337</v>
      </c>
    </row>
    <row r="97" spans="7:13" x14ac:dyDescent="0.25">
      <c r="H97" s="88"/>
      <c r="M97" s="100"/>
    </row>
    <row r="98" spans="7:13" x14ac:dyDescent="0.25">
      <c r="G98" s="103" t="s">
        <v>507</v>
      </c>
      <c r="H98" s="104">
        <f>SUM(H6:H96)</f>
        <v>9284</v>
      </c>
      <c r="I98" s="104">
        <f>SUM(I6:I96)</f>
        <v>896</v>
      </c>
      <c r="J98" s="65"/>
      <c r="K98" s="104">
        <f>SUM(K6:K96)</f>
        <v>537</v>
      </c>
    </row>
  </sheetData>
  <conditionalFormatting sqref="J6:J96">
    <cfRule type="dataBar" priority="3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{A57AF51F-62EA-423D-A559-B3882FDA3EFD}</x14:id>
        </ext>
      </extLst>
    </cfRule>
  </conditionalFormatting>
  <conditionalFormatting sqref="L6:L96">
    <cfRule type="dataBar" priority="3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{29B54B55-1B98-4CC6-B9FB-60E0319E1434}</x14:id>
        </ext>
      </extLst>
    </cfRule>
  </conditionalFormatting>
  <conditionalFormatting sqref="A6:A96">
    <cfRule type="duplicateValues" dxfId="3" priority="343"/>
    <cfRule type="duplicateValues" dxfId="2" priority="344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7AF51F-62EA-423D-A559-B3882FDA3E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J6:J96</xm:sqref>
        </x14:conditionalFormatting>
        <x14:conditionalFormatting xmlns:xm="http://schemas.microsoft.com/office/excel/2006/main">
          <x14:cfRule type="dataBar" id="{29B54B55-1B98-4CC6-B9FB-60E0319E14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AD117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5703125" style="35" customWidth="1"/>
    <col min="2" max="2" width="66" customWidth="1"/>
    <col min="3" max="3" width="22" bestFit="1" customWidth="1"/>
    <col min="4" max="4" width="15.5703125" customWidth="1"/>
    <col min="5" max="5" width="14" customWidth="1"/>
    <col min="6" max="6" width="23.85546875" style="35" bestFit="1" customWidth="1"/>
    <col min="7" max="7" width="26" style="35" bestFit="1" customWidth="1"/>
    <col min="8" max="8" width="11" customWidth="1"/>
    <col min="9" max="9" width="12" bestFit="1" customWidth="1"/>
    <col min="10" max="10" width="10.140625" customWidth="1"/>
    <col min="11" max="11" width="12" bestFit="1" customWidth="1"/>
    <col min="12" max="12" width="8.7109375" customWidth="1"/>
    <col min="13" max="13" width="9.140625" style="85"/>
  </cols>
  <sheetData>
    <row r="1" spans="1:30" ht="18.75" x14ac:dyDescent="0.3">
      <c r="A1" s="34" t="s">
        <v>272</v>
      </c>
    </row>
    <row r="2" spans="1:30" x14ac:dyDescent="0.25">
      <c r="B2" s="37" t="s">
        <v>538</v>
      </c>
    </row>
    <row r="4" spans="1:30" x14ac:dyDescent="0.25">
      <c r="A4" s="38"/>
    </row>
    <row r="5" spans="1:30" ht="36" x14ac:dyDescent="0.25">
      <c r="A5" s="89" t="s">
        <v>28</v>
      </c>
      <c r="B5" s="89" t="s">
        <v>29</v>
      </c>
      <c r="C5" s="89" t="s">
        <v>30</v>
      </c>
      <c r="D5" s="89" t="s">
        <v>31</v>
      </c>
      <c r="E5" s="89" t="s">
        <v>32</v>
      </c>
      <c r="F5" s="89" t="s">
        <v>33</v>
      </c>
      <c r="G5" s="89" t="s">
        <v>502</v>
      </c>
      <c r="H5" s="90" t="s">
        <v>539</v>
      </c>
      <c r="I5" s="91" t="s">
        <v>540</v>
      </c>
      <c r="J5" s="91" t="s">
        <v>541</v>
      </c>
      <c r="K5" s="92" t="s">
        <v>542</v>
      </c>
      <c r="L5" s="92" t="s">
        <v>543</v>
      </c>
      <c r="M5" s="93" t="s">
        <v>17</v>
      </c>
    </row>
    <row r="6" spans="1:30" x14ac:dyDescent="0.25">
      <c r="A6" s="70">
        <v>686981</v>
      </c>
      <c r="B6" s="71" t="s">
        <v>49</v>
      </c>
      <c r="C6" s="72" t="s">
        <v>1062</v>
      </c>
      <c r="D6" s="72" t="s">
        <v>273</v>
      </c>
      <c r="E6" s="73" t="s">
        <v>273</v>
      </c>
      <c r="F6" s="101" t="s">
        <v>497</v>
      </c>
      <c r="G6" s="72" t="s">
        <v>44</v>
      </c>
      <c r="H6" s="74">
        <v>89</v>
      </c>
      <c r="I6" s="87">
        <v>15</v>
      </c>
      <c r="J6" s="76">
        <f>I6/H6</f>
        <v>0.16853932584269662</v>
      </c>
      <c r="K6" s="77">
        <v>13</v>
      </c>
      <c r="L6" s="76">
        <f>K6/H6</f>
        <v>0.14606741573033707</v>
      </c>
      <c r="M6" s="78">
        <f>IFERROR(1-(K6/I6),"-")</f>
        <v>0.1333333333333333</v>
      </c>
    </row>
    <row r="7" spans="1:30" x14ac:dyDescent="0.25">
      <c r="A7" s="70">
        <v>160911</v>
      </c>
      <c r="B7" s="71" t="s">
        <v>424</v>
      </c>
      <c r="C7" s="72" t="s">
        <v>1063</v>
      </c>
      <c r="D7" s="72" t="s">
        <v>273</v>
      </c>
      <c r="E7" s="73" t="s">
        <v>273</v>
      </c>
      <c r="F7" s="101" t="s">
        <v>498</v>
      </c>
      <c r="G7" s="72" t="s">
        <v>503</v>
      </c>
      <c r="H7" s="74">
        <v>261</v>
      </c>
      <c r="I7" s="87">
        <v>10</v>
      </c>
      <c r="J7" s="76">
        <f t="shared" ref="J7:J70" si="0">I7/H7</f>
        <v>3.8314176245210725E-2</v>
      </c>
      <c r="K7" s="77">
        <v>9</v>
      </c>
      <c r="L7" s="76">
        <f t="shared" ref="L7:L70" si="1">K7/H7</f>
        <v>3.4482758620689655E-2</v>
      </c>
      <c r="M7" s="78">
        <f t="shared" ref="M7:M70" si="2">IFERROR(1-(K7/I7),"-")</f>
        <v>9.9999999999999978E-2</v>
      </c>
    </row>
    <row r="8" spans="1:30" x14ac:dyDescent="0.25">
      <c r="A8" s="70">
        <v>710234341</v>
      </c>
      <c r="B8" s="71" t="s">
        <v>427</v>
      </c>
      <c r="C8" s="72" t="s">
        <v>1064</v>
      </c>
      <c r="D8" s="72" t="s">
        <v>273</v>
      </c>
      <c r="E8" s="73" t="s">
        <v>273</v>
      </c>
      <c r="F8" s="101" t="s">
        <v>498</v>
      </c>
      <c r="G8" s="72" t="s">
        <v>504</v>
      </c>
      <c r="H8" s="74">
        <v>54</v>
      </c>
      <c r="I8" s="87">
        <v>5</v>
      </c>
      <c r="J8" s="76">
        <f t="shared" si="0"/>
        <v>9.2592592592592587E-2</v>
      </c>
      <c r="K8" s="77">
        <v>2</v>
      </c>
      <c r="L8" s="76">
        <f t="shared" si="1"/>
        <v>3.7037037037037035E-2</v>
      </c>
      <c r="M8" s="78">
        <f t="shared" si="2"/>
        <v>0.6</v>
      </c>
    </row>
    <row r="9" spans="1:30" x14ac:dyDescent="0.25">
      <c r="A9" s="70">
        <v>161705</v>
      </c>
      <c r="B9" s="71" t="s">
        <v>168</v>
      </c>
      <c r="C9" s="72" t="s">
        <v>1065</v>
      </c>
      <c r="D9" s="72" t="s">
        <v>273</v>
      </c>
      <c r="E9" s="73" t="s">
        <v>273</v>
      </c>
      <c r="F9" s="101" t="s">
        <v>497</v>
      </c>
      <c r="G9" s="72" t="s">
        <v>503</v>
      </c>
      <c r="H9" s="74">
        <v>147</v>
      </c>
      <c r="I9" s="87">
        <v>21</v>
      </c>
      <c r="J9" s="76">
        <f t="shared" si="0"/>
        <v>0.14285714285714285</v>
      </c>
      <c r="K9" s="77">
        <v>13</v>
      </c>
      <c r="L9" s="76">
        <f t="shared" si="1"/>
        <v>8.8435374149659865E-2</v>
      </c>
      <c r="M9" s="78">
        <f t="shared" si="2"/>
        <v>0.38095238095238093</v>
      </c>
    </row>
    <row r="10" spans="1:30" x14ac:dyDescent="0.25">
      <c r="A10" s="70">
        <v>37939076</v>
      </c>
      <c r="B10" s="71" t="s">
        <v>426</v>
      </c>
      <c r="C10" s="72" t="s">
        <v>1066</v>
      </c>
      <c r="D10" s="72" t="s">
        <v>273</v>
      </c>
      <c r="E10" s="73" t="s">
        <v>273</v>
      </c>
      <c r="F10" s="101" t="s">
        <v>498</v>
      </c>
      <c r="G10" s="72" t="s">
        <v>44</v>
      </c>
      <c r="H10" s="74">
        <v>36</v>
      </c>
      <c r="I10" s="87">
        <v>5</v>
      </c>
      <c r="J10" s="76">
        <f t="shared" si="0"/>
        <v>0.1388888888888889</v>
      </c>
      <c r="K10" s="77">
        <v>5</v>
      </c>
      <c r="L10" s="76">
        <f t="shared" si="1"/>
        <v>0.1388888888888889</v>
      </c>
      <c r="M10" s="78">
        <f t="shared" si="2"/>
        <v>0</v>
      </c>
      <c r="N10" s="56"/>
      <c r="O10" s="56"/>
      <c r="P10" s="55"/>
      <c r="Q10" s="56"/>
      <c r="R10" s="57"/>
      <c r="S10" s="58"/>
      <c r="T10" s="58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spans="1:30" x14ac:dyDescent="0.25">
      <c r="A11" s="70">
        <v>36155993</v>
      </c>
      <c r="B11" s="71" t="s">
        <v>425</v>
      </c>
      <c r="C11" s="72" t="s">
        <v>1067</v>
      </c>
      <c r="D11" s="72" t="s">
        <v>273</v>
      </c>
      <c r="E11" s="73" t="s">
        <v>273</v>
      </c>
      <c r="F11" s="101" t="s">
        <v>497</v>
      </c>
      <c r="G11" s="72" t="s">
        <v>503</v>
      </c>
      <c r="H11" s="74">
        <v>146</v>
      </c>
      <c r="I11" s="87">
        <v>40</v>
      </c>
      <c r="J11" s="76">
        <f t="shared" si="0"/>
        <v>0.27397260273972601</v>
      </c>
      <c r="K11" s="77">
        <v>20</v>
      </c>
      <c r="L11" s="76">
        <f t="shared" si="1"/>
        <v>0.13698630136986301</v>
      </c>
      <c r="M11" s="78">
        <f t="shared" si="2"/>
        <v>0.5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0" x14ac:dyDescent="0.25">
      <c r="A12" s="70">
        <v>710261411</v>
      </c>
      <c r="B12" s="71" t="s">
        <v>518</v>
      </c>
      <c r="C12" s="72" t="s">
        <v>1068</v>
      </c>
      <c r="D12" s="72" t="s">
        <v>273</v>
      </c>
      <c r="E12" s="73" t="s">
        <v>273</v>
      </c>
      <c r="F12" s="101" t="s">
        <v>498</v>
      </c>
      <c r="G12" s="72" t="s">
        <v>503</v>
      </c>
      <c r="H12" s="74">
        <v>169</v>
      </c>
      <c r="I12" s="87">
        <v>6</v>
      </c>
      <c r="J12" s="76">
        <f t="shared" si="0"/>
        <v>3.5502958579881658E-2</v>
      </c>
      <c r="K12" s="77">
        <v>7</v>
      </c>
      <c r="L12" s="76">
        <f t="shared" si="1"/>
        <v>4.142011834319527E-2</v>
      </c>
      <c r="M12" s="78">
        <f t="shared" si="2"/>
        <v>-0.16666666666666674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</row>
    <row r="13" spans="1:30" x14ac:dyDescent="0.25">
      <c r="A13" s="70">
        <v>42035261</v>
      </c>
      <c r="B13" s="71" t="s">
        <v>423</v>
      </c>
      <c r="C13" s="72" t="s">
        <v>1068</v>
      </c>
      <c r="D13" s="72" t="s">
        <v>273</v>
      </c>
      <c r="E13" s="73" t="s">
        <v>273</v>
      </c>
      <c r="F13" s="101" t="s">
        <v>497</v>
      </c>
      <c r="G13" s="72" t="s">
        <v>503</v>
      </c>
      <c r="H13" s="74">
        <v>144</v>
      </c>
      <c r="I13" s="87">
        <v>20</v>
      </c>
      <c r="J13" s="76">
        <f t="shared" si="0"/>
        <v>0.1388888888888889</v>
      </c>
      <c r="K13" s="77">
        <v>5</v>
      </c>
      <c r="L13" s="76">
        <f t="shared" si="1"/>
        <v>3.4722222222222224E-2</v>
      </c>
      <c r="M13" s="78">
        <f t="shared" si="2"/>
        <v>0.75</v>
      </c>
      <c r="N13" s="56"/>
      <c r="O13" s="56"/>
      <c r="P13" s="55"/>
      <c r="Q13" s="56"/>
      <c r="R13" s="57"/>
      <c r="S13" s="58"/>
      <c r="T13" s="58"/>
      <c r="U13" s="60"/>
      <c r="V13" s="60"/>
      <c r="W13" s="59"/>
      <c r="X13" s="60"/>
      <c r="Y13" s="60"/>
      <c r="Z13" s="60"/>
      <c r="AA13" s="60"/>
      <c r="AB13" s="60"/>
      <c r="AC13" s="60"/>
      <c r="AD13" s="60"/>
    </row>
    <row r="14" spans="1:30" x14ac:dyDescent="0.25">
      <c r="A14" s="70">
        <v>710215886</v>
      </c>
      <c r="B14" s="71" t="s">
        <v>519</v>
      </c>
      <c r="C14" s="72" t="s">
        <v>1069</v>
      </c>
      <c r="D14" s="72" t="s">
        <v>273</v>
      </c>
      <c r="E14" s="73" t="s">
        <v>273</v>
      </c>
      <c r="F14" s="101" t="s">
        <v>497</v>
      </c>
      <c r="G14" s="72" t="s">
        <v>503</v>
      </c>
      <c r="H14" s="74">
        <v>71</v>
      </c>
      <c r="I14" s="87">
        <v>7</v>
      </c>
      <c r="J14" s="76">
        <f t="shared" si="0"/>
        <v>9.8591549295774641E-2</v>
      </c>
      <c r="K14" s="77">
        <v>7</v>
      </c>
      <c r="L14" s="76">
        <f t="shared" si="1"/>
        <v>9.8591549295774641E-2</v>
      </c>
      <c r="M14" s="78">
        <f t="shared" si="2"/>
        <v>0</v>
      </c>
      <c r="N14" s="56"/>
      <c r="O14" s="56"/>
      <c r="P14" s="55"/>
      <c r="Q14" s="56"/>
      <c r="R14" s="57"/>
      <c r="S14" s="58"/>
      <c r="T14" s="58"/>
      <c r="U14" s="59"/>
      <c r="V14" s="60"/>
      <c r="W14" s="59"/>
      <c r="X14" s="60"/>
      <c r="Y14" s="60"/>
      <c r="Z14" s="60"/>
      <c r="AA14" s="60"/>
      <c r="AB14" s="60"/>
      <c r="AC14" s="60"/>
      <c r="AD14" s="60"/>
    </row>
    <row r="15" spans="1:30" x14ac:dyDescent="0.25">
      <c r="A15" s="70">
        <v>42077150</v>
      </c>
      <c r="B15" s="71" t="s">
        <v>51</v>
      </c>
      <c r="C15" s="72" t="s">
        <v>1069</v>
      </c>
      <c r="D15" s="72" t="s">
        <v>273</v>
      </c>
      <c r="E15" s="73" t="s">
        <v>273</v>
      </c>
      <c r="F15" s="101" t="s">
        <v>497</v>
      </c>
      <c r="G15" s="72" t="s">
        <v>503</v>
      </c>
      <c r="H15" s="74">
        <v>46</v>
      </c>
      <c r="I15" s="87">
        <v>16</v>
      </c>
      <c r="J15" s="76">
        <f t="shared" si="0"/>
        <v>0.34782608695652173</v>
      </c>
      <c r="K15" s="77">
        <v>9</v>
      </c>
      <c r="L15" s="76">
        <f t="shared" si="1"/>
        <v>0.19565217391304349</v>
      </c>
      <c r="M15" s="78">
        <f t="shared" si="2"/>
        <v>0.4375</v>
      </c>
      <c r="N15" s="56"/>
      <c r="O15" s="56"/>
      <c r="P15" s="55"/>
      <c r="Q15" s="56"/>
      <c r="R15" s="57"/>
      <c r="S15" s="58"/>
      <c r="T15" s="58"/>
      <c r="U15" s="59"/>
      <c r="V15" s="60"/>
      <c r="W15" s="59"/>
      <c r="X15" s="60"/>
      <c r="Y15" s="60"/>
      <c r="Z15" s="60"/>
      <c r="AA15" s="60"/>
      <c r="AB15" s="60"/>
      <c r="AC15" s="60"/>
      <c r="AD15" s="60"/>
    </row>
    <row r="16" spans="1:30" x14ac:dyDescent="0.25">
      <c r="A16" s="70">
        <v>37942484</v>
      </c>
      <c r="B16" s="71" t="s">
        <v>107</v>
      </c>
      <c r="C16" s="72" t="s">
        <v>1070</v>
      </c>
      <c r="D16" s="72" t="s">
        <v>274</v>
      </c>
      <c r="E16" s="73" t="s">
        <v>274</v>
      </c>
      <c r="F16" s="101" t="s">
        <v>497</v>
      </c>
      <c r="G16" s="72" t="s">
        <v>503</v>
      </c>
      <c r="H16" s="74">
        <v>198</v>
      </c>
      <c r="I16" s="87">
        <v>37</v>
      </c>
      <c r="J16" s="76">
        <f t="shared" si="0"/>
        <v>0.18686868686868688</v>
      </c>
      <c r="K16" s="77">
        <v>15</v>
      </c>
      <c r="L16" s="76">
        <f t="shared" si="1"/>
        <v>7.575757575757576E-2</v>
      </c>
      <c r="M16" s="78">
        <f t="shared" si="2"/>
        <v>0.59459459459459452</v>
      </c>
      <c r="N16" s="56"/>
      <c r="O16" s="56"/>
      <c r="P16" s="55"/>
      <c r="Q16" s="56"/>
      <c r="R16" s="57"/>
      <c r="S16" s="58"/>
      <c r="T16" s="58"/>
      <c r="U16" s="59"/>
      <c r="V16" s="60"/>
      <c r="W16" s="59"/>
      <c r="X16" s="60"/>
      <c r="Y16" s="60"/>
      <c r="Z16" s="60"/>
      <c r="AA16" s="60"/>
      <c r="AB16" s="60"/>
      <c r="AC16" s="60"/>
      <c r="AD16" s="60"/>
    </row>
    <row r="17" spans="1:30" x14ac:dyDescent="0.25">
      <c r="A17" s="70">
        <v>710261390</v>
      </c>
      <c r="B17" s="71" t="s">
        <v>429</v>
      </c>
      <c r="C17" s="72" t="s">
        <v>1071</v>
      </c>
      <c r="D17" s="72" t="s">
        <v>274</v>
      </c>
      <c r="E17" s="73" t="s">
        <v>274</v>
      </c>
      <c r="F17" s="101" t="s">
        <v>498</v>
      </c>
      <c r="G17" s="72" t="s">
        <v>504</v>
      </c>
      <c r="H17" s="74">
        <v>69</v>
      </c>
      <c r="I17" s="87">
        <v>3</v>
      </c>
      <c r="J17" s="76">
        <f t="shared" si="0"/>
        <v>4.3478260869565216E-2</v>
      </c>
      <c r="K17" s="77">
        <v>4</v>
      </c>
      <c r="L17" s="76">
        <f t="shared" si="1"/>
        <v>5.7971014492753624E-2</v>
      </c>
      <c r="M17" s="78">
        <f t="shared" si="2"/>
        <v>-0.33333333333333326</v>
      </c>
      <c r="N17" s="56"/>
      <c r="O17" s="56"/>
      <c r="P17" s="55"/>
      <c r="Q17" s="56"/>
      <c r="R17" s="57"/>
      <c r="S17" s="58"/>
      <c r="T17" s="58"/>
      <c r="U17" s="59"/>
      <c r="V17" s="60"/>
      <c r="W17" s="59"/>
      <c r="X17" s="60"/>
      <c r="Y17" s="59"/>
      <c r="Z17" s="60"/>
      <c r="AA17" s="60"/>
      <c r="AB17" s="59"/>
      <c r="AC17" s="60"/>
      <c r="AD17" s="59"/>
    </row>
    <row r="18" spans="1:30" x14ac:dyDescent="0.25">
      <c r="A18" s="70">
        <v>162132</v>
      </c>
      <c r="B18" s="71" t="s">
        <v>53</v>
      </c>
      <c r="C18" s="72" t="s">
        <v>792</v>
      </c>
      <c r="D18" s="72" t="s">
        <v>274</v>
      </c>
      <c r="E18" s="73" t="s">
        <v>274</v>
      </c>
      <c r="F18" s="101" t="s">
        <v>497</v>
      </c>
      <c r="G18" s="72" t="s">
        <v>503</v>
      </c>
      <c r="H18" s="74">
        <v>124</v>
      </c>
      <c r="I18" s="87">
        <v>12</v>
      </c>
      <c r="J18" s="76">
        <f t="shared" si="0"/>
        <v>9.6774193548387094E-2</v>
      </c>
      <c r="K18" s="77">
        <v>3</v>
      </c>
      <c r="L18" s="76">
        <f t="shared" si="1"/>
        <v>2.4193548387096774E-2</v>
      </c>
      <c r="M18" s="78">
        <f t="shared" si="2"/>
        <v>0.75</v>
      </c>
      <c r="N18" s="56"/>
      <c r="O18" s="56"/>
      <c r="P18" s="55"/>
      <c r="Q18" s="56"/>
      <c r="R18" s="57"/>
      <c r="S18" s="58"/>
      <c r="T18" s="58"/>
      <c r="U18" s="59"/>
      <c r="V18" s="59"/>
      <c r="W18" s="59"/>
      <c r="X18" s="60"/>
      <c r="Y18" s="59"/>
      <c r="Z18" s="60"/>
      <c r="AA18" s="59"/>
      <c r="AB18" s="59"/>
      <c r="AC18" s="60"/>
      <c r="AD18" s="59"/>
    </row>
    <row r="19" spans="1:30" x14ac:dyDescent="0.25">
      <c r="A19" s="70">
        <v>160954</v>
      </c>
      <c r="B19" s="71" t="s">
        <v>428</v>
      </c>
      <c r="C19" s="72" t="s">
        <v>1072</v>
      </c>
      <c r="D19" s="72" t="s">
        <v>274</v>
      </c>
      <c r="E19" s="73" t="s">
        <v>274</v>
      </c>
      <c r="F19" s="101" t="s">
        <v>498</v>
      </c>
      <c r="G19" s="72" t="s">
        <v>503</v>
      </c>
      <c r="H19" s="74">
        <v>221</v>
      </c>
      <c r="I19" s="87">
        <v>4</v>
      </c>
      <c r="J19" s="76">
        <f t="shared" si="0"/>
        <v>1.8099547511312219E-2</v>
      </c>
      <c r="K19" s="77">
        <v>2</v>
      </c>
      <c r="L19" s="76">
        <f t="shared" si="1"/>
        <v>9.0497737556561094E-3</v>
      </c>
      <c r="M19" s="78">
        <f t="shared" si="2"/>
        <v>0.5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60"/>
      <c r="Y19" s="59"/>
      <c r="Z19" s="59"/>
      <c r="AA19" s="59"/>
      <c r="AB19" s="59"/>
      <c r="AC19" s="60"/>
      <c r="AD19" s="59"/>
    </row>
    <row r="20" spans="1:30" x14ac:dyDescent="0.25">
      <c r="A20" s="70">
        <v>36161667</v>
      </c>
      <c r="B20" s="71" t="s">
        <v>430</v>
      </c>
      <c r="C20" s="72" t="s">
        <v>1073</v>
      </c>
      <c r="D20" s="72" t="s">
        <v>274</v>
      </c>
      <c r="E20" s="73" t="s">
        <v>274</v>
      </c>
      <c r="F20" s="101" t="s">
        <v>498</v>
      </c>
      <c r="G20" s="72" t="s">
        <v>504</v>
      </c>
      <c r="H20" s="74">
        <v>98</v>
      </c>
      <c r="I20" s="87">
        <v>4</v>
      </c>
      <c r="J20" s="76">
        <f t="shared" si="0"/>
        <v>4.0816326530612242E-2</v>
      </c>
      <c r="K20" s="77">
        <v>4</v>
      </c>
      <c r="L20" s="76">
        <f t="shared" si="1"/>
        <v>4.0816326530612242E-2</v>
      </c>
      <c r="M20" s="78">
        <f t="shared" si="2"/>
        <v>0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60"/>
      <c r="Y20" s="59"/>
      <c r="Z20" s="59"/>
      <c r="AA20" s="59"/>
      <c r="AB20" s="59"/>
      <c r="AC20" s="60"/>
      <c r="AD20" s="59"/>
    </row>
    <row r="21" spans="1:30" x14ac:dyDescent="0.25">
      <c r="A21" s="70">
        <v>42422132</v>
      </c>
      <c r="B21" s="71" t="s">
        <v>406</v>
      </c>
      <c r="C21" s="72" t="s">
        <v>1074</v>
      </c>
      <c r="D21" s="72" t="s">
        <v>274</v>
      </c>
      <c r="E21" s="73" t="s">
        <v>274</v>
      </c>
      <c r="F21" s="101" t="s">
        <v>497</v>
      </c>
      <c r="G21" s="72" t="s">
        <v>506</v>
      </c>
      <c r="H21" s="74">
        <v>63</v>
      </c>
      <c r="I21" s="87">
        <v>5</v>
      </c>
      <c r="J21" s="76">
        <f t="shared" si="0"/>
        <v>7.9365079365079361E-2</v>
      </c>
      <c r="K21" s="77">
        <v>5</v>
      </c>
      <c r="L21" s="76">
        <f t="shared" si="1"/>
        <v>7.9365079365079361E-2</v>
      </c>
      <c r="M21" s="78">
        <f t="shared" si="2"/>
        <v>0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60"/>
      <c r="Y21" s="59"/>
      <c r="Z21" s="59"/>
      <c r="AA21" s="59"/>
      <c r="AB21" s="59"/>
      <c r="AC21" s="59"/>
      <c r="AD21" s="59"/>
    </row>
    <row r="22" spans="1:30" x14ac:dyDescent="0.25">
      <c r="A22" s="70">
        <v>606740</v>
      </c>
      <c r="B22" s="71" t="s">
        <v>47</v>
      </c>
      <c r="C22" s="72" t="s">
        <v>1075</v>
      </c>
      <c r="D22" s="72" t="s">
        <v>274</v>
      </c>
      <c r="E22" s="73" t="s">
        <v>274</v>
      </c>
      <c r="F22" s="101" t="s">
        <v>497</v>
      </c>
      <c r="G22" s="72" t="s">
        <v>503</v>
      </c>
      <c r="H22" s="74">
        <v>92</v>
      </c>
      <c r="I22" s="87">
        <v>10</v>
      </c>
      <c r="J22" s="76">
        <f t="shared" si="0"/>
        <v>0.10869565217391304</v>
      </c>
      <c r="K22" s="77">
        <v>8</v>
      </c>
      <c r="L22" s="76">
        <f t="shared" si="1"/>
        <v>8.6956521739130432E-2</v>
      </c>
      <c r="M22" s="78">
        <f t="shared" si="2"/>
        <v>0.19999999999999996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60"/>
      <c r="Y22" s="59"/>
      <c r="Z22" s="59"/>
      <c r="AA22" s="59"/>
      <c r="AB22" s="59"/>
      <c r="AC22" s="59"/>
      <c r="AD22" s="59"/>
    </row>
    <row r="23" spans="1:30" x14ac:dyDescent="0.25">
      <c r="A23" s="70">
        <v>617750</v>
      </c>
      <c r="B23" s="71" t="s">
        <v>151</v>
      </c>
      <c r="C23" s="72" t="s">
        <v>1076</v>
      </c>
      <c r="D23" s="72" t="s">
        <v>274</v>
      </c>
      <c r="E23" s="73" t="s">
        <v>274</v>
      </c>
      <c r="F23" s="101" t="s">
        <v>497</v>
      </c>
      <c r="G23" s="72" t="s">
        <v>503</v>
      </c>
      <c r="H23" s="74">
        <v>198</v>
      </c>
      <c r="I23" s="87">
        <v>36</v>
      </c>
      <c r="J23" s="76">
        <f t="shared" si="0"/>
        <v>0.18181818181818182</v>
      </c>
      <c r="K23" s="77">
        <v>22</v>
      </c>
      <c r="L23" s="76">
        <f t="shared" si="1"/>
        <v>0.1111111111111111</v>
      </c>
      <c r="M23" s="78">
        <f t="shared" si="2"/>
        <v>0.38888888888888884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</row>
    <row r="24" spans="1:30" x14ac:dyDescent="0.25">
      <c r="A24" s="70">
        <v>893358</v>
      </c>
      <c r="B24" s="71" t="s">
        <v>365</v>
      </c>
      <c r="C24" s="72" t="s">
        <v>1077</v>
      </c>
      <c r="D24" s="72" t="s">
        <v>274</v>
      </c>
      <c r="E24" s="73" t="s">
        <v>274</v>
      </c>
      <c r="F24" s="101" t="s">
        <v>497</v>
      </c>
      <c r="G24" s="72" t="s">
        <v>503</v>
      </c>
      <c r="H24" s="74">
        <v>97</v>
      </c>
      <c r="I24" s="87">
        <v>20</v>
      </c>
      <c r="J24" s="76">
        <f t="shared" si="0"/>
        <v>0.20618556701030927</v>
      </c>
      <c r="K24" s="77">
        <v>20</v>
      </c>
      <c r="L24" s="76">
        <f t="shared" si="1"/>
        <v>0.20618556701030927</v>
      </c>
      <c r="M24" s="78">
        <f t="shared" si="2"/>
        <v>0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</row>
    <row r="25" spans="1:30" x14ac:dyDescent="0.25">
      <c r="A25" s="70">
        <v>17078393</v>
      </c>
      <c r="B25" s="71" t="s">
        <v>70</v>
      </c>
      <c r="C25" s="72" t="s">
        <v>1078</v>
      </c>
      <c r="D25" s="72" t="s">
        <v>274</v>
      </c>
      <c r="E25" s="73" t="s">
        <v>274</v>
      </c>
      <c r="F25" s="101" t="s">
        <v>497</v>
      </c>
      <c r="G25" s="72" t="s">
        <v>503</v>
      </c>
      <c r="H25" s="74">
        <v>42</v>
      </c>
      <c r="I25" s="87">
        <v>9</v>
      </c>
      <c r="J25" s="76">
        <f t="shared" si="0"/>
        <v>0.21428571428571427</v>
      </c>
      <c r="K25" s="77">
        <v>5</v>
      </c>
      <c r="L25" s="76">
        <f t="shared" si="1"/>
        <v>0.11904761904761904</v>
      </c>
      <c r="M25" s="78">
        <f t="shared" si="2"/>
        <v>0.44444444444444442</v>
      </c>
      <c r="N25" s="56"/>
      <c r="O25" s="56"/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1:30" x14ac:dyDescent="0.25">
      <c r="A26" s="70">
        <v>710266898</v>
      </c>
      <c r="B26" s="71" t="s">
        <v>520</v>
      </c>
      <c r="C26" s="72" t="s">
        <v>633</v>
      </c>
      <c r="D26" s="72" t="s">
        <v>275</v>
      </c>
      <c r="E26" s="73" t="s">
        <v>275</v>
      </c>
      <c r="F26" s="101" t="s">
        <v>497</v>
      </c>
      <c r="G26" s="72" t="s">
        <v>44</v>
      </c>
      <c r="H26" s="74">
        <v>78</v>
      </c>
      <c r="I26" s="87">
        <v>6</v>
      </c>
      <c r="J26" s="76">
        <f t="shared" si="0"/>
        <v>7.6923076923076927E-2</v>
      </c>
      <c r="K26" s="77">
        <v>4</v>
      </c>
      <c r="L26" s="76">
        <f t="shared" si="1"/>
        <v>5.128205128205128E-2</v>
      </c>
      <c r="M26" s="78">
        <f t="shared" si="2"/>
        <v>0.33333333333333337</v>
      </c>
      <c r="N26" s="56"/>
      <c r="O26" s="56"/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1:30" x14ac:dyDescent="0.25">
      <c r="A27" s="70">
        <v>37880012</v>
      </c>
      <c r="B27" s="71" t="s">
        <v>194</v>
      </c>
      <c r="C27" s="72" t="s">
        <v>1079</v>
      </c>
      <c r="D27" s="72" t="s">
        <v>275</v>
      </c>
      <c r="E27" s="73" t="s">
        <v>275</v>
      </c>
      <c r="F27" s="101" t="s">
        <v>497</v>
      </c>
      <c r="G27" s="72" t="s">
        <v>503</v>
      </c>
      <c r="H27" s="74">
        <v>201</v>
      </c>
      <c r="I27" s="87">
        <v>37</v>
      </c>
      <c r="J27" s="76">
        <f t="shared" si="0"/>
        <v>0.18407960199004975</v>
      </c>
      <c r="K27" s="77">
        <v>24</v>
      </c>
      <c r="L27" s="76">
        <f t="shared" si="1"/>
        <v>0.11940298507462686</v>
      </c>
      <c r="M27" s="78">
        <f t="shared" si="2"/>
        <v>0.35135135135135132</v>
      </c>
      <c r="N27" s="56"/>
      <c r="O27" s="56"/>
      <c r="P27" s="55"/>
      <c r="Q27" s="56"/>
      <c r="R27" s="57"/>
      <c r="S27" s="58"/>
      <c r="T27" s="58"/>
      <c r="U27" s="57"/>
      <c r="V27" s="57"/>
      <c r="W27" s="57"/>
      <c r="X27" s="57"/>
      <c r="Y27" s="57"/>
      <c r="Z27" s="57"/>
      <c r="AA27" s="57"/>
      <c r="AB27" s="59"/>
      <c r="AC27" s="57"/>
      <c r="AD27" s="57"/>
    </row>
    <row r="28" spans="1:30" x14ac:dyDescent="0.25">
      <c r="A28" s="70">
        <v>160962</v>
      </c>
      <c r="B28" s="71" t="s">
        <v>372</v>
      </c>
      <c r="C28" s="72" t="s">
        <v>1080</v>
      </c>
      <c r="D28" s="72" t="s">
        <v>275</v>
      </c>
      <c r="E28" s="73" t="s">
        <v>275</v>
      </c>
      <c r="F28" s="101" t="s">
        <v>498</v>
      </c>
      <c r="G28" s="72" t="s">
        <v>503</v>
      </c>
      <c r="H28" s="74">
        <v>126</v>
      </c>
      <c r="I28" s="87">
        <v>7</v>
      </c>
      <c r="J28" s="76">
        <f t="shared" si="0"/>
        <v>5.5555555555555552E-2</v>
      </c>
      <c r="K28" s="77">
        <v>3</v>
      </c>
      <c r="L28" s="76">
        <f t="shared" si="1"/>
        <v>2.3809523809523808E-2</v>
      </c>
      <c r="M28" s="78">
        <f t="shared" si="2"/>
        <v>0.5714285714285714</v>
      </c>
      <c r="N28" s="56"/>
      <c r="O28" s="56"/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60"/>
      <c r="AA28" s="60"/>
      <c r="AB28" s="60"/>
      <c r="AC28" s="60"/>
      <c r="AD28" s="60"/>
    </row>
    <row r="29" spans="1:30" x14ac:dyDescent="0.25">
      <c r="A29" s="70">
        <v>159468</v>
      </c>
      <c r="B29" s="71" t="s">
        <v>431</v>
      </c>
      <c r="C29" s="72" t="s">
        <v>1081</v>
      </c>
      <c r="D29" s="72" t="s">
        <v>275</v>
      </c>
      <c r="E29" s="73" t="s">
        <v>275</v>
      </c>
      <c r="F29" s="101" t="s">
        <v>497</v>
      </c>
      <c r="G29" s="72" t="s">
        <v>503</v>
      </c>
      <c r="H29" s="74">
        <v>181</v>
      </c>
      <c r="I29" s="87">
        <v>37</v>
      </c>
      <c r="J29" s="76">
        <f t="shared" si="0"/>
        <v>0.20441988950276244</v>
      </c>
      <c r="K29" s="77">
        <v>22</v>
      </c>
      <c r="L29" s="76">
        <f t="shared" si="1"/>
        <v>0.12154696132596685</v>
      </c>
      <c r="M29" s="78">
        <f t="shared" si="2"/>
        <v>0.40540540540540537</v>
      </c>
      <c r="N29" s="56"/>
      <c r="O29" s="56"/>
      <c r="P29" s="55"/>
      <c r="Q29" s="56"/>
      <c r="R29" s="57"/>
      <c r="S29" s="58"/>
      <c r="T29" s="58"/>
      <c r="U29" s="60"/>
      <c r="V29" s="60"/>
      <c r="W29" s="60"/>
      <c r="X29" s="60"/>
      <c r="Y29" s="60"/>
      <c r="Z29" s="60"/>
      <c r="AA29" s="60"/>
      <c r="AB29" s="60"/>
      <c r="AC29" s="60"/>
      <c r="AD29" s="60"/>
    </row>
    <row r="30" spans="1:30" x14ac:dyDescent="0.25">
      <c r="A30" s="70">
        <v>162175</v>
      </c>
      <c r="B30" s="71" t="s">
        <v>432</v>
      </c>
      <c r="C30" s="72" t="s">
        <v>1082</v>
      </c>
      <c r="D30" s="72" t="s">
        <v>275</v>
      </c>
      <c r="E30" s="73" t="s">
        <v>275</v>
      </c>
      <c r="F30" s="101" t="s">
        <v>497</v>
      </c>
      <c r="G30" s="72" t="s">
        <v>503</v>
      </c>
      <c r="H30" s="74">
        <v>126</v>
      </c>
      <c r="I30" s="87">
        <v>16</v>
      </c>
      <c r="J30" s="76">
        <f t="shared" si="0"/>
        <v>0.12698412698412698</v>
      </c>
      <c r="K30" s="77">
        <v>8</v>
      </c>
      <c r="L30" s="76">
        <f t="shared" si="1"/>
        <v>6.3492063492063489E-2</v>
      </c>
      <c r="M30" s="78">
        <f t="shared" si="2"/>
        <v>0.5</v>
      </c>
      <c r="N30" s="56"/>
      <c r="O30" s="56"/>
      <c r="P30" s="55"/>
      <c r="Q30" s="56"/>
      <c r="R30" s="57"/>
      <c r="S30" s="58"/>
      <c r="T30" s="58"/>
      <c r="U30" s="60"/>
      <c r="V30" s="60"/>
      <c r="W30" s="60"/>
      <c r="X30" s="60"/>
      <c r="Y30" s="60"/>
      <c r="Z30" s="60"/>
      <c r="AA30" s="60"/>
      <c r="AB30" s="60"/>
      <c r="AC30" s="60"/>
      <c r="AD30" s="60"/>
    </row>
    <row r="31" spans="1:30" x14ac:dyDescent="0.25">
      <c r="A31" s="70">
        <v>51076438</v>
      </c>
      <c r="B31" s="71" t="s">
        <v>354</v>
      </c>
      <c r="C31" s="72" t="s">
        <v>633</v>
      </c>
      <c r="D31" s="72" t="s">
        <v>275</v>
      </c>
      <c r="E31" s="73" t="s">
        <v>275</v>
      </c>
      <c r="F31" s="101" t="s">
        <v>497</v>
      </c>
      <c r="G31" s="72" t="s">
        <v>44</v>
      </c>
      <c r="H31" s="74">
        <v>24</v>
      </c>
      <c r="I31" s="87">
        <v>0</v>
      </c>
      <c r="J31" s="76">
        <f t="shared" si="0"/>
        <v>0</v>
      </c>
      <c r="K31" s="77">
        <v>0</v>
      </c>
      <c r="L31" s="76">
        <f t="shared" si="1"/>
        <v>0</v>
      </c>
      <c r="M31" s="78" t="str">
        <f t="shared" si="2"/>
        <v>-</v>
      </c>
      <c r="N31" s="56"/>
      <c r="O31" s="56"/>
      <c r="P31" s="55"/>
      <c r="Q31" s="56"/>
      <c r="R31" s="57"/>
      <c r="S31" s="58"/>
      <c r="T31" s="58"/>
      <c r="U31" s="60"/>
      <c r="V31" s="60"/>
      <c r="W31" s="60"/>
      <c r="X31" s="60"/>
      <c r="Y31" s="60"/>
      <c r="Z31" s="59"/>
      <c r="AA31" s="60"/>
      <c r="AB31" s="60"/>
      <c r="AC31" s="60"/>
      <c r="AD31" s="60"/>
    </row>
    <row r="32" spans="1:30" x14ac:dyDescent="0.25">
      <c r="A32" s="70">
        <v>36155667</v>
      </c>
      <c r="B32" s="71" t="s">
        <v>56</v>
      </c>
      <c r="C32" s="72" t="s">
        <v>1083</v>
      </c>
      <c r="D32" s="72" t="s">
        <v>275</v>
      </c>
      <c r="E32" s="73" t="s">
        <v>275</v>
      </c>
      <c r="F32" s="101" t="s">
        <v>501</v>
      </c>
      <c r="G32" s="72" t="s">
        <v>503</v>
      </c>
      <c r="H32" s="74">
        <v>47</v>
      </c>
      <c r="I32" s="87">
        <v>9</v>
      </c>
      <c r="J32" s="76">
        <f t="shared" si="0"/>
        <v>0.19148936170212766</v>
      </c>
      <c r="K32" s="77">
        <v>2</v>
      </c>
      <c r="L32" s="76">
        <f t="shared" si="1"/>
        <v>4.2553191489361701E-2</v>
      </c>
      <c r="M32" s="78">
        <f t="shared" si="2"/>
        <v>0.77777777777777779</v>
      </c>
      <c r="N32" s="56"/>
      <c r="O32" s="56"/>
      <c r="P32" s="55"/>
      <c r="Q32" s="56"/>
      <c r="R32" s="57"/>
      <c r="S32" s="58"/>
      <c r="T32" s="58"/>
      <c r="U32" s="60"/>
      <c r="V32" s="60"/>
      <c r="W32" s="60"/>
      <c r="X32" s="59"/>
      <c r="Y32" s="59"/>
      <c r="Z32" s="59"/>
      <c r="AA32" s="59"/>
      <c r="AB32" s="60"/>
      <c r="AC32" s="59"/>
      <c r="AD32" s="60"/>
    </row>
    <row r="33" spans="1:30" x14ac:dyDescent="0.25">
      <c r="A33" s="70">
        <v>710230346</v>
      </c>
      <c r="B33" s="71" t="s">
        <v>102</v>
      </c>
      <c r="C33" s="72" t="s">
        <v>1084</v>
      </c>
      <c r="D33" s="72" t="s">
        <v>276</v>
      </c>
      <c r="E33" s="73" t="s">
        <v>275</v>
      </c>
      <c r="F33" s="101" t="s">
        <v>498</v>
      </c>
      <c r="G33" s="72" t="s">
        <v>514</v>
      </c>
      <c r="H33" s="74">
        <v>40</v>
      </c>
      <c r="I33" s="87">
        <v>3</v>
      </c>
      <c r="J33" s="76">
        <f t="shared" si="0"/>
        <v>7.4999999999999997E-2</v>
      </c>
      <c r="K33" s="77">
        <v>5</v>
      </c>
      <c r="L33" s="76">
        <f t="shared" si="1"/>
        <v>0.125</v>
      </c>
      <c r="M33" s="78">
        <f t="shared" si="2"/>
        <v>-0.66666666666666674</v>
      </c>
      <c r="N33" s="56"/>
      <c r="O33" s="56"/>
      <c r="P33" s="55"/>
      <c r="Q33" s="56"/>
      <c r="R33" s="57"/>
      <c r="S33" s="58"/>
      <c r="T33" s="58"/>
      <c r="U33" s="60"/>
      <c r="V33" s="60"/>
      <c r="W33" s="60"/>
      <c r="X33" s="59"/>
      <c r="Y33" s="59"/>
      <c r="Z33" s="59"/>
      <c r="AA33" s="59"/>
      <c r="AB33" s="59"/>
      <c r="AC33" s="59"/>
      <c r="AD33" s="60"/>
    </row>
    <row r="34" spans="1:30" x14ac:dyDescent="0.25">
      <c r="A34" s="70">
        <v>162833</v>
      </c>
      <c r="B34" s="71" t="s">
        <v>89</v>
      </c>
      <c r="C34" s="72" t="s">
        <v>1085</v>
      </c>
      <c r="D34" s="72" t="s">
        <v>277</v>
      </c>
      <c r="E34" s="73" t="s">
        <v>277</v>
      </c>
      <c r="F34" s="101" t="s">
        <v>497</v>
      </c>
      <c r="G34" s="72" t="s">
        <v>503</v>
      </c>
      <c r="H34" s="74">
        <v>288</v>
      </c>
      <c r="I34" s="87">
        <v>7</v>
      </c>
      <c r="J34" s="76">
        <f t="shared" si="0"/>
        <v>2.4305555555555556E-2</v>
      </c>
      <c r="K34" s="77">
        <v>2</v>
      </c>
      <c r="L34" s="76">
        <f t="shared" si="1"/>
        <v>6.9444444444444441E-3</v>
      </c>
      <c r="M34" s="78">
        <f t="shared" si="2"/>
        <v>0.7142857142857143</v>
      </c>
      <c r="N34" s="56"/>
      <c r="O34" s="56"/>
      <c r="P34" s="55"/>
      <c r="Q34" s="56"/>
      <c r="R34" s="57"/>
      <c r="S34" s="58"/>
      <c r="T34" s="58"/>
      <c r="U34" s="60"/>
      <c r="V34" s="60"/>
      <c r="W34" s="60"/>
      <c r="X34" s="59"/>
      <c r="Y34" s="59"/>
      <c r="Z34" s="59"/>
      <c r="AA34" s="59"/>
      <c r="AB34" s="59"/>
      <c r="AC34" s="59"/>
      <c r="AD34" s="59"/>
    </row>
    <row r="35" spans="1:30" x14ac:dyDescent="0.25">
      <c r="A35" s="70">
        <v>17082447</v>
      </c>
      <c r="B35" s="71" t="s">
        <v>434</v>
      </c>
      <c r="C35" s="72" t="s">
        <v>1086</v>
      </c>
      <c r="D35" s="72" t="s">
        <v>277</v>
      </c>
      <c r="E35" s="73" t="s">
        <v>277</v>
      </c>
      <c r="F35" s="101" t="s">
        <v>498</v>
      </c>
      <c r="G35" s="72" t="s">
        <v>504</v>
      </c>
      <c r="H35" s="74">
        <v>87</v>
      </c>
      <c r="I35" s="87">
        <v>2</v>
      </c>
      <c r="J35" s="76">
        <f t="shared" si="0"/>
        <v>2.2988505747126436E-2</v>
      </c>
      <c r="K35" s="77">
        <v>4</v>
      </c>
      <c r="L35" s="76">
        <f t="shared" si="1"/>
        <v>4.5977011494252873E-2</v>
      </c>
      <c r="M35" s="78">
        <f t="shared" si="2"/>
        <v>-1</v>
      </c>
      <c r="N35" s="56"/>
      <c r="O35" s="56"/>
      <c r="P35" s="55"/>
      <c r="Q35" s="56"/>
      <c r="R35" s="57"/>
      <c r="S35" s="58"/>
      <c r="T35" s="58"/>
      <c r="U35" s="60"/>
      <c r="V35" s="60"/>
      <c r="W35" s="59"/>
      <c r="X35" s="59"/>
      <c r="Y35" s="59"/>
      <c r="Z35" s="59"/>
      <c r="AA35" s="59"/>
      <c r="AB35" s="59"/>
      <c r="AC35" s="59"/>
      <c r="AD35" s="59"/>
    </row>
    <row r="36" spans="1:30" x14ac:dyDescent="0.25">
      <c r="A36" s="70">
        <v>37937731</v>
      </c>
      <c r="B36" s="71" t="s">
        <v>433</v>
      </c>
      <c r="C36" s="72" t="s">
        <v>1087</v>
      </c>
      <c r="D36" s="72" t="s">
        <v>277</v>
      </c>
      <c r="E36" s="73" t="s">
        <v>277</v>
      </c>
      <c r="F36" s="101" t="s">
        <v>497</v>
      </c>
      <c r="G36" s="72" t="s">
        <v>504</v>
      </c>
      <c r="H36" s="74">
        <v>81</v>
      </c>
      <c r="I36" s="87">
        <v>11</v>
      </c>
      <c r="J36" s="76">
        <f t="shared" si="0"/>
        <v>0.13580246913580246</v>
      </c>
      <c r="K36" s="77">
        <v>4</v>
      </c>
      <c r="L36" s="76">
        <f t="shared" si="1"/>
        <v>4.9382716049382713E-2</v>
      </c>
      <c r="M36" s="78">
        <f t="shared" si="2"/>
        <v>0.63636363636363635</v>
      </c>
      <c r="N36" s="56"/>
      <c r="O36" s="56"/>
      <c r="P36" s="55"/>
      <c r="Q36" s="56"/>
      <c r="R36" s="57"/>
      <c r="S36" s="58"/>
      <c r="T36" s="58"/>
      <c r="U36" s="60"/>
      <c r="V36" s="60"/>
      <c r="W36" s="59"/>
      <c r="X36" s="59"/>
      <c r="Y36" s="59"/>
      <c r="Z36" s="59"/>
      <c r="AA36" s="59"/>
      <c r="AB36" s="59"/>
      <c r="AC36" s="59"/>
      <c r="AD36" s="59"/>
    </row>
    <row r="37" spans="1:30" x14ac:dyDescent="0.25">
      <c r="A37" s="70">
        <v>161039</v>
      </c>
      <c r="B37" s="71" t="s">
        <v>436</v>
      </c>
      <c r="C37" s="72" t="s">
        <v>1088</v>
      </c>
      <c r="D37" s="72" t="s">
        <v>277</v>
      </c>
      <c r="E37" s="73" t="s">
        <v>277</v>
      </c>
      <c r="F37" s="101" t="s">
        <v>498</v>
      </c>
      <c r="G37" s="72" t="s">
        <v>503</v>
      </c>
      <c r="H37" s="74">
        <v>40</v>
      </c>
      <c r="I37" s="87">
        <v>5</v>
      </c>
      <c r="J37" s="76">
        <f t="shared" si="0"/>
        <v>0.125</v>
      </c>
      <c r="K37" s="77">
        <v>1</v>
      </c>
      <c r="L37" s="76">
        <f t="shared" si="1"/>
        <v>2.5000000000000001E-2</v>
      </c>
      <c r="M37" s="78">
        <f t="shared" si="2"/>
        <v>0.8</v>
      </c>
      <c r="N37" s="56"/>
      <c r="O37" s="56"/>
      <c r="P37" s="55"/>
      <c r="Q37" s="56"/>
      <c r="R37" s="57"/>
      <c r="S37" s="58"/>
      <c r="T37" s="58"/>
      <c r="U37" s="59"/>
      <c r="V37" s="59"/>
      <c r="W37" s="59"/>
      <c r="X37" s="59"/>
      <c r="Y37" s="59"/>
      <c r="Z37" s="59"/>
      <c r="AA37" s="59"/>
      <c r="AB37" s="59"/>
      <c r="AC37" s="59"/>
      <c r="AD37" s="59"/>
    </row>
    <row r="38" spans="1:30" x14ac:dyDescent="0.25">
      <c r="A38" s="70">
        <v>159514</v>
      </c>
      <c r="B38" s="71" t="s">
        <v>435</v>
      </c>
      <c r="C38" s="72" t="s">
        <v>1089</v>
      </c>
      <c r="D38" s="72" t="s">
        <v>277</v>
      </c>
      <c r="E38" s="73" t="s">
        <v>277</v>
      </c>
      <c r="F38" s="101" t="s">
        <v>497</v>
      </c>
      <c r="G38" s="72" t="s">
        <v>503</v>
      </c>
      <c r="H38" s="74">
        <v>232</v>
      </c>
      <c r="I38" s="87">
        <v>9</v>
      </c>
      <c r="J38" s="76">
        <f t="shared" si="0"/>
        <v>3.8793103448275863E-2</v>
      </c>
      <c r="K38" s="77">
        <v>6</v>
      </c>
      <c r="L38" s="76">
        <f t="shared" si="1"/>
        <v>2.5862068965517241E-2</v>
      </c>
      <c r="M38" s="78">
        <f t="shared" si="2"/>
        <v>0.33333333333333337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</row>
    <row r="39" spans="1:30" x14ac:dyDescent="0.25">
      <c r="A39" s="70">
        <v>54018404</v>
      </c>
      <c r="B39" s="71" t="s">
        <v>627</v>
      </c>
      <c r="C39" s="72" t="s">
        <v>634</v>
      </c>
      <c r="D39" s="72" t="s">
        <v>278</v>
      </c>
      <c r="E39" s="73" t="s">
        <v>278</v>
      </c>
      <c r="F39" s="101" t="s">
        <v>497</v>
      </c>
      <c r="G39" s="72" t="s">
        <v>503</v>
      </c>
      <c r="H39" s="74">
        <v>55</v>
      </c>
      <c r="I39" s="87">
        <v>0</v>
      </c>
      <c r="J39" s="76">
        <f t="shared" si="0"/>
        <v>0</v>
      </c>
      <c r="K39" s="77">
        <v>0</v>
      </c>
      <c r="L39" s="76">
        <f t="shared" si="1"/>
        <v>0</v>
      </c>
      <c r="M39" s="78" t="str">
        <f t="shared" si="2"/>
        <v>-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59"/>
      <c r="AD39" s="59"/>
    </row>
    <row r="40" spans="1:30" x14ac:dyDescent="0.25">
      <c r="A40" s="70">
        <v>710280866</v>
      </c>
      <c r="B40" s="71" t="s">
        <v>102</v>
      </c>
      <c r="C40" s="72" t="s">
        <v>634</v>
      </c>
      <c r="D40" s="72" t="s">
        <v>278</v>
      </c>
      <c r="E40" s="73" t="s">
        <v>278</v>
      </c>
      <c r="F40" s="101" t="s">
        <v>498</v>
      </c>
      <c r="G40" s="72" t="s">
        <v>503</v>
      </c>
      <c r="H40" s="74">
        <v>64</v>
      </c>
      <c r="I40" s="87">
        <v>4</v>
      </c>
      <c r="J40" s="76">
        <f t="shared" si="0"/>
        <v>6.25E-2</v>
      </c>
      <c r="K40" s="77">
        <v>3</v>
      </c>
      <c r="L40" s="76">
        <f t="shared" si="1"/>
        <v>4.6875E-2</v>
      </c>
      <c r="M40" s="78">
        <f t="shared" si="2"/>
        <v>0.25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1:30" x14ac:dyDescent="0.25">
      <c r="A41" s="70">
        <v>710261306</v>
      </c>
      <c r="B41" s="71" t="s">
        <v>628</v>
      </c>
      <c r="C41" s="72" t="s">
        <v>635</v>
      </c>
      <c r="D41" s="72" t="s">
        <v>279</v>
      </c>
      <c r="E41" s="73" t="s">
        <v>279</v>
      </c>
      <c r="F41" s="101" t="s">
        <v>498</v>
      </c>
      <c r="G41" s="72" t="s">
        <v>504</v>
      </c>
      <c r="H41" s="74">
        <v>41</v>
      </c>
      <c r="I41" s="87">
        <v>1</v>
      </c>
      <c r="J41" s="76">
        <f t="shared" si="0"/>
        <v>2.4390243902439025E-2</v>
      </c>
      <c r="K41" s="77">
        <v>0</v>
      </c>
      <c r="L41" s="76">
        <f t="shared" si="1"/>
        <v>0</v>
      </c>
      <c r="M41" s="78">
        <f t="shared" si="2"/>
        <v>1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1:30" x14ac:dyDescent="0.25">
      <c r="A42" s="70">
        <v>710261322</v>
      </c>
      <c r="B42" s="71" t="s">
        <v>102</v>
      </c>
      <c r="C42" s="72" t="s">
        <v>1090</v>
      </c>
      <c r="D42" s="72" t="s">
        <v>279</v>
      </c>
      <c r="E42" s="73" t="s">
        <v>279</v>
      </c>
      <c r="F42" s="101" t="s">
        <v>498</v>
      </c>
      <c r="G42" s="72" t="s">
        <v>505</v>
      </c>
      <c r="H42" s="74">
        <v>274</v>
      </c>
      <c r="I42" s="87">
        <v>6</v>
      </c>
      <c r="J42" s="76">
        <f t="shared" si="0"/>
        <v>2.1897810218978103E-2</v>
      </c>
      <c r="K42" s="77">
        <v>5</v>
      </c>
      <c r="L42" s="76">
        <f t="shared" si="1"/>
        <v>1.824817518248175E-2</v>
      </c>
      <c r="M42" s="78">
        <f t="shared" si="2"/>
        <v>0.16666666666666663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  <c r="AD42" s="59"/>
    </row>
    <row r="43" spans="1:30" x14ac:dyDescent="0.25">
      <c r="A43" s="70">
        <v>893102</v>
      </c>
      <c r="B43" s="71" t="s">
        <v>81</v>
      </c>
      <c r="C43" s="72" t="s">
        <v>1091</v>
      </c>
      <c r="D43" s="72" t="s">
        <v>279</v>
      </c>
      <c r="E43" s="73" t="s">
        <v>279</v>
      </c>
      <c r="F43" s="101" t="s">
        <v>497</v>
      </c>
      <c r="G43" s="72" t="s">
        <v>503</v>
      </c>
      <c r="H43" s="74">
        <v>117</v>
      </c>
      <c r="I43" s="87">
        <v>22</v>
      </c>
      <c r="J43" s="76">
        <f t="shared" si="0"/>
        <v>0.18803418803418803</v>
      </c>
      <c r="K43" s="77">
        <v>4</v>
      </c>
      <c r="L43" s="76">
        <f t="shared" si="1"/>
        <v>3.4188034188034191E-2</v>
      </c>
      <c r="M43" s="78">
        <f t="shared" si="2"/>
        <v>0.81818181818181812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  <c r="AD43" s="59"/>
    </row>
    <row r="44" spans="1:30" x14ac:dyDescent="0.25">
      <c r="A44" s="70">
        <v>161098</v>
      </c>
      <c r="B44" s="71" t="s">
        <v>37</v>
      </c>
      <c r="C44" s="72" t="s">
        <v>1092</v>
      </c>
      <c r="D44" s="72" t="s">
        <v>279</v>
      </c>
      <c r="E44" s="73" t="s">
        <v>279</v>
      </c>
      <c r="F44" s="101" t="s">
        <v>498</v>
      </c>
      <c r="G44" s="72" t="s">
        <v>503</v>
      </c>
      <c r="H44" s="74">
        <v>236</v>
      </c>
      <c r="I44" s="87">
        <v>0</v>
      </c>
      <c r="J44" s="76">
        <f t="shared" si="0"/>
        <v>0</v>
      </c>
      <c r="K44" s="77">
        <v>5</v>
      </c>
      <c r="L44" s="76">
        <f t="shared" si="1"/>
        <v>2.1186440677966101E-2</v>
      </c>
      <c r="M44" s="78" t="str">
        <f t="shared" si="2"/>
        <v>-</v>
      </c>
      <c r="N44" s="56"/>
      <c r="O44" s="56"/>
      <c r="P44" s="55"/>
      <c r="Q44" s="56"/>
      <c r="R44" s="57"/>
      <c r="S44" s="58"/>
      <c r="T44" s="58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0" x14ac:dyDescent="0.25">
      <c r="A45" s="70">
        <v>891541</v>
      </c>
      <c r="B45" s="71" t="s">
        <v>107</v>
      </c>
      <c r="C45" s="72" t="s">
        <v>1093</v>
      </c>
      <c r="D45" s="72" t="s">
        <v>279</v>
      </c>
      <c r="E45" s="73" t="s">
        <v>279</v>
      </c>
      <c r="F45" s="101" t="s">
        <v>497</v>
      </c>
      <c r="G45" s="72" t="s">
        <v>503</v>
      </c>
      <c r="H45" s="74">
        <v>189</v>
      </c>
      <c r="I45" s="87">
        <v>27</v>
      </c>
      <c r="J45" s="76">
        <f t="shared" si="0"/>
        <v>0.14285714285714285</v>
      </c>
      <c r="K45" s="77">
        <v>12</v>
      </c>
      <c r="L45" s="76">
        <f t="shared" si="1"/>
        <v>6.3492063492063489E-2</v>
      </c>
      <c r="M45" s="78">
        <f t="shared" si="2"/>
        <v>0.55555555555555558</v>
      </c>
      <c r="N45" s="56"/>
      <c r="O45" s="56"/>
      <c r="P45" s="55"/>
      <c r="Q45" s="56"/>
      <c r="R45" s="57"/>
      <c r="S45" s="58"/>
      <c r="T45" s="58"/>
      <c r="U45" s="60"/>
      <c r="V45" s="60"/>
      <c r="W45" s="60"/>
      <c r="X45" s="60"/>
      <c r="Y45" s="60"/>
      <c r="Z45" s="60"/>
      <c r="AA45" s="60"/>
      <c r="AB45" s="60"/>
      <c r="AC45" s="60"/>
      <c r="AD45" s="60"/>
    </row>
    <row r="46" spans="1:30" x14ac:dyDescent="0.25">
      <c r="A46" s="70">
        <v>606791</v>
      </c>
      <c r="B46" s="71" t="s">
        <v>47</v>
      </c>
      <c r="C46" s="72" t="s">
        <v>1094</v>
      </c>
      <c r="D46" s="72" t="s">
        <v>279</v>
      </c>
      <c r="E46" s="73" t="s">
        <v>279</v>
      </c>
      <c r="F46" s="101" t="s">
        <v>497</v>
      </c>
      <c r="G46" s="72" t="s">
        <v>503</v>
      </c>
      <c r="H46" s="74">
        <v>114</v>
      </c>
      <c r="I46" s="87">
        <v>7</v>
      </c>
      <c r="J46" s="76">
        <f t="shared" si="0"/>
        <v>6.1403508771929821E-2</v>
      </c>
      <c r="K46" s="77">
        <v>1</v>
      </c>
      <c r="L46" s="76">
        <f t="shared" si="1"/>
        <v>8.771929824561403E-3</v>
      </c>
      <c r="M46" s="78">
        <f t="shared" si="2"/>
        <v>0.85714285714285721</v>
      </c>
      <c r="N46" s="56"/>
      <c r="O46" s="56"/>
      <c r="P46" s="55"/>
      <c r="Q46" s="56"/>
      <c r="R46" s="57"/>
      <c r="S46" s="58"/>
      <c r="T46" s="58"/>
      <c r="U46" s="60"/>
      <c r="V46" s="60"/>
      <c r="W46" s="60"/>
      <c r="X46" s="60"/>
      <c r="Y46" s="59"/>
      <c r="Z46" s="60"/>
      <c r="AA46" s="60"/>
      <c r="AB46" s="60"/>
      <c r="AC46" s="59"/>
      <c r="AD46" s="60"/>
    </row>
    <row r="47" spans="1:30" x14ac:dyDescent="0.25">
      <c r="A47" s="70">
        <v>161802</v>
      </c>
      <c r="B47" s="71" t="s">
        <v>437</v>
      </c>
      <c r="C47" s="72" t="s">
        <v>1095</v>
      </c>
      <c r="D47" s="72" t="s">
        <v>279</v>
      </c>
      <c r="E47" s="73" t="s">
        <v>279</v>
      </c>
      <c r="F47" s="101" t="s">
        <v>497</v>
      </c>
      <c r="G47" s="72" t="s">
        <v>503</v>
      </c>
      <c r="H47" s="74">
        <v>220</v>
      </c>
      <c r="I47" s="87">
        <v>21</v>
      </c>
      <c r="J47" s="76">
        <f t="shared" si="0"/>
        <v>9.5454545454545459E-2</v>
      </c>
      <c r="K47" s="77">
        <v>9</v>
      </c>
      <c r="L47" s="76">
        <f t="shared" si="1"/>
        <v>4.0909090909090909E-2</v>
      </c>
      <c r="M47" s="78">
        <f t="shared" si="2"/>
        <v>0.5714285714285714</v>
      </c>
      <c r="N47" s="56"/>
      <c r="O47" s="56"/>
      <c r="P47" s="55"/>
      <c r="Q47" s="56"/>
      <c r="R47" s="57"/>
      <c r="S47" s="58"/>
      <c r="T47" s="58"/>
      <c r="U47" s="60"/>
      <c r="V47" s="60"/>
      <c r="W47" s="60"/>
      <c r="X47" s="60"/>
      <c r="Y47" s="59"/>
      <c r="Z47" s="60"/>
      <c r="AA47" s="60"/>
      <c r="AB47" s="60"/>
      <c r="AC47" s="59"/>
      <c r="AD47" s="60"/>
    </row>
    <row r="48" spans="1:30" x14ac:dyDescent="0.25">
      <c r="A48" s="70">
        <v>162167</v>
      </c>
      <c r="B48" s="71" t="s">
        <v>53</v>
      </c>
      <c r="C48" s="72" t="s">
        <v>1096</v>
      </c>
      <c r="D48" s="72" t="s">
        <v>279</v>
      </c>
      <c r="E48" s="73" t="s">
        <v>279</v>
      </c>
      <c r="F48" s="101" t="s">
        <v>497</v>
      </c>
      <c r="G48" s="72" t="s">
        <v>503</v>
      </c>
      <c r="H48" s="74">
        <v>185</v>
      </c>
      <c r="I48" s="87">
        <v>14</v>
      </c>
      <c r="J48" s="76">
        <f t="shared" si="0"/>
        <v>7.567567567567568E-2</v>
      </c>
      <c r="K48" s="77">
        <v>11</v>
      </c>
      <c r="L48" s="76">
        <f t="shared" si="1"/>
        <v>5.9459459459459463E-2</v>
      </c>
      <c r="M48" s="78">
        <f t="shared" si="2"/>
        <v>0.2142857142857143</v>
      </c>
      <c r="N48" s="56"/>
      <c r="O48" s="56"/>
      <c r="P48" s="55"/>
      <c r="Q48" s="56"/>
      <c r="R48" s="57"/>
      <c r="S48" s="58"/>
      <c r="T48" s="58"/>
      <c r="U48" s="60"/>
      <c r="V48" s="60"/>
      <c r="W48" s="60"/>
      <c r="X48" s="60"/>
      <c r="Y48" s="59"/>
      <c r="Z48" s="59"/>
      <c r="AA48" s="60"/>
      <c r="AB48" s="60"/>
      <c r="AC48" s="59"/>
      <c r="AD48" s="60"/>
    </row>
    <row r="49" spans="1:30" x14ac:dyDescent="0.25">
      <c r="A49" s="70">
        <v>42077133</v>
      </c>
      <c r="B49" s="71" t="s">
        <v>439</v>
      </c>
      <c r="C49" s="72" t="s">
        <v>1097</v>
      </c>
      <c r="D49" s="72" t="s">
        <v>279</v>
      </c>
      <c r="E49" s="73" t="s">
        <v>279</v>
      </c>
      <c r="F49" s="101" t="s">
        <v>497</v>
      </c>
      <c r="G49" s="72" t="s">
        <v>503</v>
      </c>
      <c r="H49" s="74">
        <v>136</v>
      </c>
      <c r="I49" s="87">
        <v>4</v>
      </c>
      <c r="J49" s="76">
        <f t="shared" si="0"/>
        <v>2.9411764705882353E-2</v>
      </c>
      <c r="K49" s="77">
        <v>4</v>
      </c>
      <c r="L49" s="76">
        <f t="shared" si="1"/>
        <v>2.9411764705882353E-2</v>
      </c>
      <c r="M49" s="78">
        <f t="shared" si="2"/>
        <v>0</v>
      </c>
      <c r="N49" s="56"/>
      <c r="O49" s="56"/>
      <c r="P49" s="55"/>
      <c r="Q49" s="56"/>
      <c r="R49" s="57"/>
      <c r="S49" s="58"/>
      <c r="T49" s="58"/>
      <c r="U49" s="60"/>
      <c r="V49" s="59"/>
      <c r="W49" s="59"/>
      <c r="X49" s="60"/>
      <c r="Y49" s="59"/>
      <c r="Z49" s="59"/>
      <c r="AA49" s="60"/>
      <c r="AB49" s="59"/>
      <c r="AC49" s="59"/>
      <c r="AD49" s="60"/>
    </row>
    <row r="50" spans="1:30" x14ac:dyDescent="0.25">
      <c r="A50" s="70">
        <v>710273088</v>
      </c>
      <c r="B50" s="71" t="s">
        <v>63</v>
      </c>
      <c r="C50" s="72" t="s">
        <v>636</v>
      </c>
      <c r="D50" s="72" t="s">
        <v>279</v>
      </c>
      <c r="E50" s="73" t="s">
        <v>279</v>
      </c>
      <c r="F50" s="101" t="s">
        <v>498</v>
      </c>
      <c r="G50" s="72" t="s">
        <v>44</v>
      </c>
      <c r="H50" s="74">
        <v>30</v>
      </c>
      <c r="I50" s="87">
        <v>1</v>
      </c>
      <c r="J50" s="76">
        <f t="shared" si="0"/>
        <v>3.3333333333333333E-2</v>
      </c>
      <c r="K50" s="77">
        <v>0</v>
      </c>
      <c r="L50" s="76">
        <f t="shared" si="1"/>
        <v>0</v>
      </c>
      <c r="M50" s="78">
        <f t="shared" si="2"/>
        <v>1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60"/>
      <c r="Y50" s="59"/>
      <c r="Z50" s="59"/>
      <c r="AA50" s="59"/>
      <c r="AB50" s="59"/>
      <c r="AC50" s="59"/>
      <c r="AD50" s="59"/>
    </row>
    <row r="51" spans="1:30" x14ac:dyDescent="0.25">
      <c r="A51" s="70">
        <v>42039371</v>
      </c>
      <c r="B51" s="71" t="s">
        <v>49</v>
      </c>
      <c r="C51" s="72" t="s">
        <v>1098</v>
      </c>
      <c r="D51" s="72" t="s">
        <v>279</v>
      </c>
      <c r="E51" s="73" t="s">
        <v>279</v>
      </c>
      <c r="F51" s="101" t="s">
        <v>497</v>
      </c>
      <c r="G51" s="72" t="s">
        <v>44</v>
      </c>
      <c r="H51" s="74">
        <v>212</v>
      </c>
      <c r="I51" s="87">
        <v>12</v>
      </c>
      <c r="J51" s="76">
        <f t="shared" si="0"/>
        <v>5.6603773584905662E-2</v>
      </c>
      <c r="K51" s="77">
        <v>3</v>
      </c>
      <c r="L51" s="76">
        <f t="shared" si="1"/>
        <v>1.4150943396226415E-2</v>
      </c>
      <c r="M51" s="78">
        <f t="shared" si="2"/>
        <v>0.75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</row>
    <row r="52" spans="1:30" x14ac:dyDescent="0.25">
      <c r="A52" s="70">
        <v>686964</v>
      </c>
      <c r="B52" s="71" t="s">
        <v>49</v>
      </c>
      <c r="C52" s="72" t="s">
        <v>1099</v>
      </c>
      <c r="D52" s="72" t="s">
        <v>279</v>
      </c>
      <c r="E52" s="73" t="s">
        <v>279</v>
      </c>
      <c r="F52" s="101" t="s">
        <v>497</v>
      </c>
      <c r="G52" s="72" t="s">
        <v>44</v>
      </c>
      <c r="H52" s="74">
        <v>249</v>
      </c>
      <c r="I52" s="87">
        <v>49</v>
      </c>
      <c r="J52" s="76">
        <f t="shared" si="0"/>
        <v>0.19678714859437751</v>
      </c>
      <c r="K52" s="77">
        <v>27</v>
      </c>
      <c r="L52" s="76">
        <f t="shared" si="1"/>
        <v>0.10843373493975904</v>
      </c>
      <c r="M52" s="78">
        <f t="shared" si="2"/>
        <v>0.44897959183673475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</row>
    <row r="53" spans="1:30" x14ac:dyDescent="0.25">
      <c r="A53" s="70">
        <v>37947541</v>
      </c>
      <c r="B53" s="71" t="s">
        <v>438</v>
      </c>
      <c r="C53" s="72" t="s">
        <v>1100</v>
      </c>
      <c r="D53" s="72" t="s">
        <v>280</v>
      </c>
      <c r="E53" s="73" t="s">
        <v>279</v>
      </c>
      <c r="F53" s="101" t="s">
        <v>497</v>
      </c>
      <c r="G53" s="72" t="s">
        <v>503</v>
      </c>
      <c r="H53" s="74">
        <v>144</v>
      </c>
      <c r="I53" s="87">
        <v>18</v>
      </c>
      <c r="J53" s="76">
        <f t="shared" si="0"/>
        <v>0.125</v>
      </c>
      <c r="K53" s="77">
        <v>7</v>
      </c>
      <c r="L53" s="76">
        <f t="shared" si="1"/>
        <v>4.8611111111111112E-2</v>
      </c>
      <c r="M53" s="78">
        <f t="shared" si="2"/>
        <v>0.61111111111111116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</row>
    <row r="54" spans="1:30" x14ac:dyDescent="0.25">
      <c r="A54" s="70">
        <v>893552</v>
      </c>
      <c r="B54" s="71" t="s">
        <v>440</v>
      </c>
      <c r="C54" s="72" t="s">
        <v>1101</v>
      </c>
      <c r="D54" s="72" t="s">
        <v>281</v>
      </c>
      <c r="E54" s="73" t="s">
        <v>279</v>
      </c>
      <c r="F54" s="101" t="s">
        <v>497</v>
      </c>
      <c r="G54" s="72" t="s">
        <v>503</v>
      </c>
      <c r="H54" s="74">
        <v>117</v>
      </c>
      <c r="I54" s="87">
        <v>14</v>
      </c>
      <c r="J54" s="76">
        <f t="shared" si="0"/>
        <v>0.11965811965811966</v>
      </c>
      <c r="K54" s="77">
        <v>6</v>
      </c>
      <c r="L54" s="76">
        <f t="shared" si="1"/>
        <v>5.128205128205128E-2</v>
      </c>
      <c r="M54" s="78">
        <f t="shared" si="2"/>
        <v>0.5714285714285714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</row>
    <row r="55" spans="1:30" x14ac:dyDescent="0.25">
      <c r="A55" s="70">
        <v>162191</v>
      </c>
      <c r="B55" s="71" t="s">
        <v>70</v>
      </c>
      <c r="C55" s="72" t="s">
        <v>1102</v>
      </c>
      <c r="D55" s="72" t="s">
        <v>282</v>
      </c>
      <c r="E55" s="73" t="s">
        <v>282</v>
      </c>
      <c r="F55" s="101" t="s">
        <v>497</v>
      </c>
      <c r="G55" s="72" t="s">
        <v>503</v>
      </c>
      <c r="H55" s="74">
        <v>200</v>
      </c>
      <c r="I55" s="87">
        <v>15</v>
      </c>
      <c r="J55" s="76">
        <f t="shared" si="0"/>
        <v>7.4999999999999997E-2</v>
      </c>
      <c r="K55" s="77">
        <v>4</v>
      </c>
      <c r="L55" s="76">
        <f t="shared" si="1"/>
        <v>0.02</v>
      </c>
      <c r="M55" s="78">
        <f t="shared" si="2"/>
        <v>0.73333333333333339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30" x14ac:dyDescent="0.25">
      <c r="A56" s="70">
        <v>710276249</v>
      </c>
      <c r="B56" s="71" t="s">
        <v>449</v>
      </c>
      <c r="C56" s="72" t="s">
        <v>1103</v>
      </c>
      <c r="D56" s="72" t="s">
        <v>282</v>
      </c>
      <c r="E56" s="73" t="s">
        <v>282</v>
      </c>
      <c r="F56" s="101" t="s">
        <v>498</v>
      </c>
      <c r="G56" s="72" t="s">
        <v>504</v>
      </c>
      <c r="H56" s="74">
        <v>56</v>
      </c>
      <c r="I56" s="87">
        <v>4</v>
      </c>
      <c r="J56" s="76">
        <f t="shared" si="0"/>
        <v>7.1428571428571425E-2</v>
      </c>
      <c r="K56" s="77">
        <v>3</v>
      </c>
      <c r="L56" s="76">
        <f t="shared" si="1"/>
        <v>5.3571428571428568E-2</v>
      </c>
      <c r="M56" s="78">
        <f t="shared" si="2"/>
        <v>0.25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30" x14ac:dyDescent="0.25">
      <c r="A57" s="70">
        <v>161845</v>
      </c>
      <c r="B57" s="71" t="s">
        <v>41</v>
      </c>
      <c r="C57" s="72" t="s">
        <v>1104</v>
      </c>
      <c r="D57" s="72" t="s">
        <v>282</v>
      </c>
      <c r="E57" s="73" t="s">
        <v>282</v>
      </c>
      <c r="F57" s="101" t="s">
        <v>497</v>
      </c>
      <c r="G57" s="72" t="s">
        <v>503</v>
      </c>
      <c r="H57" s="74">
        <v>203</v>
      </c>
      <c r="I57" s="87">
        <v>17</v>
      </c>
      <c r="J57" s="76">
        <f t="shared" si="0"/>
        <v>8.3743842364532015E-2</v>
      </c>
      <c r="K57" s="77">
        <v>8</v>
      </c>
      <c r="L57" s="76">
        <f t="shared" si="1"/>
        <v>3.9408866995073892E-2</v>
      </c>
      <c r="M57" s="78">
        <f t="shared" si="2"/>
        <v>0.52941176470588236</v>
      </c>
      <c r="N57" s="56"/>
      <c r="O57" s="56"/>
      <c r="P57" s="55"/>
      <c r="Q57" s="56"/>
      <c r="R57" s="57"/>
      <c r="S57" s="58"/>
      <c r="T57" s="58"/>
      <c r="U57" s="57"/>
      <c r="V57" s="57"/>
      <c r="W57" s="57"/>
      <c r="X57" s="57"/>
      <c r="Y57" s="57"/>
      <c r="Z57" s="57"/>
      <c r="AA57" s="57"/>
      <c r="AB57" s="57"/>
      <c r="AC57" s="57"/>
      <c r="AD57" s="57"/>
    </row>
    <row r="58" spans="1:30" x14ac:dyDescent="0.25">
      <c r="A58" s="70">
        <v>710267827</v>
      </c>
      <c r="B58" s="71" t="s">
        <v>445</v>
      </c>
      <c r="C58" s="72" t="s">
        <v>1105</v>
      </c>
      <c r="D58" s="72" t="s">
        <v>282</v>
      </c>
      <c r="E58" s="73" t="s">
        <v>282</v>
      </c>
      <c r="F58" s="101" t="s">
        <v>498</v>
      </c>
      <c r="G58" s="72" t="s">
        <v>504</v>
      </c>
      <c r="H58" s="74">
        <v>74</v>
      </c>
      <c r="I58" s="87">
        <v>2</v>
      </c>
      <c r="J58" s="76">
        <f t="shared" si="0"/>
        <v>2.7027027027027029E-2</v>
      </c>
      <c r="K58" s="77">
        <v>1</v>
      </c>
      <c r="L58" s="76">
        <f t="shared" si="1"/>
        <v>1.3513513513513514E-2</v>
      </c>
      <c r="M58" s="78">
        <f t="shared" si="2"/>
        <v>0.5</v>
      </c>
      <c r="N58" s="56"/>
      <c r="O58" s="56"/>
      <c r="P58" s="55"/>
      <c r="Q58" s="56"/>
      <c r="R58" s="57"/>
      <c r="S58" s="58"/>
      <c r="T58" s="58"/>
      <c r="U58" s="60"/>
      <c r="V58" s="60"/>
      <c r="W58" s="60"/>
      <c r="X58" s="60"/>
      <c r="Y58" s="60"/>
      <c r="Z58" s="60"/>
      <c r="AA58" s="60"/>
      <c r="AB58" s="60"/>
      <c r="AC58" s="60"/>
      <c r="AD58" s="60"/>
    </row>
    <row r="59" spans="1:30" x14ac:dyDescent="0.25">
      <c r="A59" s="70">
        <v>698288</v>
      </c>
      <c r="B59" s="71" t="s">
        <v>444</v>
      </c>
      <c r="C59" s="72" t="s">
        <v>1106</v>
      </c>
      <c r="D59" s="72" t="s">
        <v>282</v>
      </c>
      <c r="E59" s="73" t="s">
        <v>282</v>
      </c>
      <c r="F59" s="101" t="s">
        <v>497</v>
      </c>
      <c r="G59" s="72" t="s">
        <v>504</v>
      </c>
      <c r="H59" s="74">
        <v>98</v>
      </c>
      <c r="I59" s="87">
        <v>9</v>
      </c>
      <c r="J59" s="76">
        <f t="shared" si="0"/>
        <v>9.1836734693877556E-2</v>
      </c>
      <c r="K59" s="77">
        <v>7</v>
      </c>
      <c r="L59" s="76">
        <f t="shared" si="1"/>
        <v>7.1428571428571425E-2</v>
      </c>
      <c r="M59" s="78">
        <f t="shared" si="2"/>
        <v>0.22222222222222221</v>
      </c>
      <c r="N59" s="56"/>
      <c r="O59" s="56"/>
      <c r="P59" s="55"/>
      <c r="Q59" s="56"/>
      <c r="R59" s="57"/>
      <c r="S59" s="58"/>
      <c r="T59" s="58"/>
      <c r="U59" s="60"/>
      <c r="V59" s="60"/>
      <c r="W59" s="59"/>
      <c r="X59" s="60"/>
      <c r="Y59" s="59"/>
      <c r="Z59" s="60"/>
      <c r="AA59" s="60"/>
      <c r="AB59" s="60"/>
      <c r="AC59" s="59"/>
      <c r="AD59" s="60"/>
    </row>
    <row r="60" spans="1:30" x14ac:dyDescent="0.25">
      <c r="A60" s="70">
        <v>162825</v>
      </c>
      <c r="B60" s="71" t="s">
        <v>89</v>
      </c>
      <c r="C60" s="72" t="s">
        <v>1107</v>
      </c>
      <c r="D60" s="72" t="s">
        <v>282</v>
      </c>
      <c r="E60" s="73" t="s">
        <v>282</v>
      </c>
      <c r="F60" s="101" t="s">
        <v>497</v>
      </c>
      <c r="G60" s="72" t="s">
        <v>503</v>
      </c>
      <c r="H60" s="74">
        <v>207</v>
      </c>
      <c r="I60" s="87">
        <v>7</v>
      </c>
      <c r="J60" s="76">
        <f t="shared" si="0"/>
        <v>3.3816425120772944E-2</v>
      </c>
      <c r="K60" s="77">
        <v>5</v>
      </c>
      <c r="L60" s="76">
        <f t="shared" si="1"/>
        <v>2.4154589371980676E-2</v>
      </c>
      <c r="M60" s="78">
        <f t="shared" si="2"/>
        <v>0.2857142857142857</v>
      </c>
      <c r="N60" s="56"/>
      <c r="O60" s="56"/>
      <c r="P60" s="55"/>
      <c r="Q60" s="56"/>
      <c r="R60" s="57"/>
      <c r="S60" s="58"/>
      <c r="T60" s="58"/>
      <c r="U60" s="60"/>
      <c r="V60" s="59"/>
      <c r="W60" s="59"/>
      <c r="X60" s="59"/>
      <c r="Y60" s="59"/>
      <c r="Z60" s="59"/>
      <c r="AA60" s="60"/>
      <c r="AB60" s="60"/>
      <c r="AC60" s="59"/>
      <c r="AD60" s="60"/>
    </row>
    <row r="61" spans="1:30" x14ac:dyDescent="0.25">
      <c r="A61" s="70">
        <v>51896109</v>
      </c>
      <c r="B61" s="71" t="s">
        <v>389</v>
      </c>
      <c r="C61" s="72" t="s">
        <v>1108</v>
      </c>
      <c r="D61" s="72" t="s">
        <v>282</v>
      </c>
      <c r="E61" s="73" t="s">
        <v>282</v>
      </c>
      <c r="F61" s="101" t="s">
        <v>497</v>
      </c>
      <c r="G61" s="72" t="s">
        <v>503</v>
      </c>
      <c r="H61" s="74">
        <v>252</v>
      </c>
      <c r="I61" s="87">
        <v>29</v>
      </c>
      <c r="J61" s="76">
        <f t="shared" si="0"/>
        <v>0.11507936507936507</v>
      </c>
      <c r="K61" s="77">
        <v>19</v>
      </c>
      <c r="L61" s="76">
        <f t="shared" si="1"/>
        <v>7.5396825396825393E-2</v>
      </c>
      <c r="M61" s="78">
        <f t="shared" si="2"/>
        <v>0.34482758620689657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60"/>
    </row>
    <row r="62" spans="1:30" x14ac:dyDescent="0.25">
      <c r="A62" s="70">
        <v>161110</v>
      </c>
      <c r="B62" s="71" t="s">
        <v>37</v>
      </c>
      <c r="C62" s="72" t="s">
        <v>1109</v>
      </c>
      <c r="D62" s="72" t="s">
        <v>282</v>
      </c>
      <c r="E62" s="73" t="s">
        <v>282</v>
      </c>
      <c r="F62" s="101" t="s">
        <v>498</v>
      </c>
      <c r="G62" s="72" t="s">
        <v>503</v>
      </c>
      <c r="H62" s="74">
        <v>264</v>
      </c>
      <c r="I62" s="87">
        <v>6</v>
      </c>
      <c r="J62" s="76">
        <f t="shared" si="0"/>
        <v>2.2727272727272728E-2</v>
      </c>
      <c r="K62" s="77">
        <v>4</v>
      </c>
      <c r="L62" s="76">
        <f t="shared" si="1"/>
        <v>1.5151515151515152E-2</v>
      </c>
      <c r="M62" s="78">
        <f t="shared" si="2"/>
        <v>0.33333333333333337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30" x14ac:dyDescent="0.25">
      <c r="A63" s="70">
        <v>17078440</v>
      </c>
      <c r="B63" s="71" t="s">
        <v>58</v>
      </c>
      <c r="C63" s="72" t="s">
        <v>1110</v>
      </c>
      <c r="D63" s="72" t="s">
        <v>282</v>
      </c>
      <c r="E63" s="73" t="s">
        <v>282</v>
      </c>
      <c r="F63" s="101" t="s">
        <v>497</v>
      </c>
      <c r="G63" s="72" t="s">
        <v>503</v>
      </c>
      <c r="H63" s="74">
        <v>129</v>
      </c>
      <c r="I63" s="87">
        <v>19</v>
      </c>
      <c r="J63" s="76">
        <f t="shared" si="0"/>
        <v>0.14728682170542637</v>
      </c>
      <c r="K63" s="77">
        <v>7</v>
      </c>
      <c r="L63" s="76">
        <f t="shared" si="1"/>
        <v>5.4263565891472867E-2</v>
      </c>
      <c r="M63" s="78">
        <f>IFERROR(1-(K63/I63),"-")</f>
        <v>0.63157894736842102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30" x14ac:dyDescent="0.25">
      <c r="A64" s="70">
        <v>37880080</v>
      </c>
      <c r="B64" s="71" t="s">
        <v>334</v>
      </c>
      <c r="C64" s="72" t="s">
        <v>1111</v>
      </c>
      <c r="D64" s="72" t="s">
        <v>282</v>
      </c>
      <c r="E64" s="73" t="s">
        <v>282</v>
      </c>
      <c r="F64" s="101" t="s">
        <v>497</v>
      </c>
      <c r="G64" s="72" t="s">
        <v>503</v>
      </c>
      <c r="H64" s="74">
        <v>140</v>
      </c>
      <c r="I64" s="87">
        <v>28</v>
      </c>
      <c r="J64" s="76">
        <f t="shared" si="0"/>
        <v>0.2</v>
      </c>
      <c r="K64" s="77">
        <v>17</v>
      </c>
      <c r="L64" s="76">
        <f t="shared" si="1"/>
        <v>0.12142857142857143</v>
      </c>
      <c r="M64" s="78">
        <f t="shared" si="2"/>
        <v>0.3928571428571429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x14ac:dyDescent="0.25">
      <c r="A65" s="70">
        <v>42421560</v>
      </c>
      <c r="B65" s="71" t="s">
        <v>554</v>
      </c>
      <c r="C65" s="72" t="s">
        <v>637</v>
      </c>
      <c r="D65" s="72" t="s">
        <v>282</v>
      </c>
      <c r="E65" s="73" t="s">
        <v>282</v>
      </c>
      <c r="F65" s="101" t="s">
        <v>499</v>
      </c>
      <c r="G65" s="72" t="s">
        <v>44</v>
      </c>
      <c r="H65" s="74">
        <v>119</v>
      </c>
      <c r="I65" s="87">
        <v>1</v>
      </c>
      <c r="J65" s="76">
        <f t="shared" si="0"/>
        <v>8.4033613445378148E-3</v>
      </c>
      <c r="K65" s="77">
        <v>0</v>
      </c>
      <c r="L65" s="76">
        <f t="shared" si="1"/>
        <v>0</v>
      </c>
      <c r="M65" s="78">
        <f t="shared" si="2"/>
        <v>1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x14ac:dyDescent="0.25">
      <c r="A66" s="70">
        <v>54018391</v>
      </c>
      <c r="B66" s="71" t="s">
        <v>51</v>
      </c>
      <c r="C66" s="72" t="s">
        <v>638</v>
      </c>
      <c r="D66" s="72" t="s">
        <v>282</v>
      </c>
      <c r="E66" s="73" t="s">
        <v>282</v>
      </c>
      <c r="F66" s="101" t="s">
        <v>497</v>
      </c>
      <c r="G66" s="72" t="s">
        <v>503</v>
      </c>
      <c r="H66" s="74">
        <v>115</v>
      </c>
      <c r="I66" s="87">
        <v>0</v>
      </c>
      <c r="J66" s="76">
        <f t="shared" si="0"/>
        <v>0</v>
      </c>
      <c r="K66" s="77">
        <v>0</v>
      </c>
      <c r="L66" s="76">
        <f t="shared" si="1"/>
        <v>0</v>
      </c>
      <c r="M66" s="78" t="str">
        <f t="shared" si="2"/>
        <v>-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x14ac:dyDescent="0.25">
      <c r="A67" s="70">
        <v>710280882</v>
      </c>
      <c r="B67" s="71" t="s">
        <v>455</v>
      </c>
      <c r="C67" s="72" t="s">
        <v>638</v>
      </c>
      <c r="D67" s="72" t="s">
        <v>282</v>
      </c>
      <c r="E67" s="73" t="s">
        <v>282</v>
      </c>
      <c r="F67" s="101" t="s">
        <v>497</v>
      </c>
      <c r="G67" s="72" t="s">
        <v>503</v>
      </c>
      <c r="H67" s="74">
        <v>138</v>
      </c>
      <c r="I67" s="87">
        <v>6</v>
      </c>
      <c r="J67" s="76">
        <f t="shared" si="0"/>
        <v>4.3478260869565216E-2</v>
      </c>
      <c r="K67" s="77">
        <v>3</v>
      </c>
      <c r="L67" s="76">
        <f t="shared" si="1"/>
        <v>2.1739130434782608E-2</v>
      </c>
      <c r="M67" s="78">
        <f t="shared" si="2"/>
        <v>0.5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x14ac:dyDescent="0.25">
      <c r="A68" s="70">
        <v>161101</v>
      </c>
      <c r="B68" s="71" t="s">
        <v>441</v>
      </c>
      <c r="C68" s="72" t="s">
        <v>1112</v>
      </c>
      <c r="D68" s="72" t="s">
        <v>282</v>
      </c>
      <c r="E68" s="73" t="s">
        <v>282</v>
      </c>
      <c r="F68" s="101" t="s">
        <v>498</v>
      </c>
      <c r="G68" s="72" t="s">
        <v>503</v>
      </c>
      <c r="H68" s="74">
        <v>284</v>
      </c>
      <c r="I68" s="87">
        <v>8</v>
      </c>
      <c r="J68" s="76">
        <f t="shared" si="0"/>
        <v>2.8169014084507043E-2</v>
      </c>
      <c r="K68" s="77">
        <v>10</v>
      </c>
      <c r="L68" s="76">
        <f t="shared" si="1"/>
        <v>3.5211267605633804E-2</v>
      </c>
      <c r="M68" s="78">
        <f t="shared" si="2"/>
        <v>-0.25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x14ac:dyDescent="0.25">
      <c r="A69" s="70">
        <v>710261268</v>
      </c>
      <c r="B69" s="71" t="s">
        <v>446</v>
      </c>
      <c r="C69" s="72" t="s">
        <v>1113</v>
      </c>
      <c r="D69" s="72" t="s">
        <v>282</v>
      </c>
      <c r="E69" s="73" t="s">
        <v>282</v>
      </c>
      <c r="F69" s="101" t="s">
        <v>498</v>
      </c>
      <c r="G69" s="72" t="s">
        <v>504</v>
      </c>
      <c r="H69" s="74">
        <v>71</v>
      </c>
      <c r="I69" s="87">
        <v>2</v>
      </c>
      <c r="J69" s="76">
        <f t="shared" si="0"/>
        <v>2.8169014084507043E-2</v>
      </c>
      <c r="K69" s="77">
        <v>2</v>
      </c>
      <c r="L69" s="76">
        <f t="shared" si="1"/>
        <v>2.8169014084507043E-2</v>
      </c>
      <c r="M69" s="78">
        <f t="shared" si="2"/>
        <v>0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x14ac:dyDescent="0.25">
      <c r="A70" s="70">
        <v>37870548</v>
      </c>
      <c r="B70" s="71" t="s">
        <v>629</v>
      </c>
      <c r="C70" s="72" t="s">
        <v>639</v>
      </c>
      <c r="D70" s="72" t="s">
        <v>282</v>
      </c>
      <c r="E70" s="73" t="s">
        <v>282</v>
      </c>
      <c r="F70" s="101" t="s">
        <v>497</v>
      </c>
      <c r="G70" s="72" t="s">
        <v>44</v>
      </c>
      <c r="H70" s="74">
        <v>37</v>
      </c>
      <c r="I70" s="87">
        <v>2</v>
      </c>
      <c r="J70" s="76">
        <f t="shared" si="0"/>
        <v>5.4054054054054057E-2</v>
      </c>
      <c r="K70" s="77">
        <v>0</v>
      </c>
      <c r="L70" s="76">
        <f t="shared" si="1"/>
        <v>0</v>
      </c>
      <c r="M70" s="78">
        <f t="shared" si="2"/>
        <v>1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x14ac:dyDescent="0.25">
      <c r="A71" s="70">
        <v>161829</v>
      </c>
      <c r="B71" s="71" t="s">
        <v>39</v>
      </c>
      <c r="C71" s="72" t="s">
        <v>1114</v>
      </c>
      <c r="D71" s="72" t="s">
        <v>282</v>
      </c>
      <c r="E71" s="73" t="s">
        <v>282</v>
      </c>
      <c r="F71" s="101" t="s">
        <v>497</v>
      </c>
      <c r="G71" s="72" t="s">
        <v>503</v>
      </c>
      <c r="H71" s="74">
        <v>357</v>
      </c>
      <c r="I71" s="87">
        <v>11</v>
      </c>
      <c r="J71" s="76">
        <f t="shared" ref="J71:J115" si="3">I71/H71</f>
        <v>3.081232492997199E-2</v>
      </c>
      <c r="K71" s="77">
        <v>5</v>
      </c>
      <c r="L71" s="76">
        <f t="shared" ref="L71:L115" si="4">K71/H71</f>
        <v>1.4005602240896359E-2</v>
      </c>
      <c r="M71" s="78">
        <f t="shared" ref="M71:M115" si="5">IFERROR(1-(K71/I71),"-")</f>
        <v>0.54545454545454541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x14ac:dyDescent="0.25">
      <c r="A72" s="70">
        <v>161837</v>
      </c>
      <c r="B72" s="71" t="s">
        <v>343</v>
      </c>
      <c r="C72" s="72" t="s">
        <v>1115</v>
      </c>
      <c r="D72" s="72" t="s">
        <v>282</v>
      </c>
      <c r="E72" s="73" t="s">
        <v>282</v>
      </c>
      <c r="F72" s="101" t="s">
        <v>497</v>
      </c>
      <c r="G72" s="72" t="s">
        <v>503</v>
      </c>
      <c r="H72" s="74">
        <v>134</v>
      </c>
      <c r="I72" s="87">
        <v>8</v>
      </c>
      <c r="J72" s="76">
        <f t="shared" si="3"/>
        <v>5.9701492537313432E-2</v>
      </c>
      <c r="K72" s="77">
        <v>5</v>
      </c>
      <c r="L72" s="76">
        <f t="shared" si="4"/>
        <v>3.7313432835820892E-2</v>
      </c>
      <c r="M72" s="78">
        <f t="shared" si="5"/>
        <v>0.375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x14ac:dyDescent="0.25">
      <c r="A73" s="70">
        <v>686514</v>
      </c>
      <c r="B73" s="71" t="s">
        <v>443</v>
      </c>
      <c r="C73" s="72" t="s">
        <v>1116</v>
      </c>
      <c r="D73" s="72" t="s">
        <v>282</v>
      </c>
      <c r="E73" s="73" t="s">
        <v>282</v>
      </c>
      <c r="F73" s="101" t="s">
        <v>497</v>
      </c>
      <c r="G73" s="72" t="s">
        <v>44</v>
      </c>
      <c r="H73" s="74">
        <v>138</v>
      </c>
      <c r="I73" s="87">
        <v>9</v>
      </c>
      <c r="J73" s="76">
        <f t="shared" si="3"/>
        <v>6.5217391304347824E-2</v>
      </c>
      <c r="K73" s="77">
        <v>4</v>
      </c>
      <c r="L73" s="76">
        <f t="shared" si="4"/>
        <v>2.8985507246376812E-2</v>
      </c>
      <c r="M73" s="78">
        <f t="shared" si="5"/>
        <v>0.55555555555555558</v>
      </c>
      <c r="N73" s="56"/>
      <c r="O73" s="56"/>
      <c r="P73" s="55"/>
      <c r="Q73" s="56"/>
      <c r="R73" s="57"/>
      <c r="S73" s="58"/>
      <c r="T73" s="58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x14ac:dyDescent="0.25">
      <c r="A74" s="70">
        <v>606804</v>
      </c>
      <c r="B74" s="71" t="s">
        <v>47</v>
      </c>
      <c r="C74" s="72" t="s">
        <v>1117</v>
      </c>
      <c r="D74" s="72" t="s">
        <v>282</v>
      </c>
      <c r="E74" s="73" t="s">
        <v>282</v>
      </c>
      <c r="F74" s="101" t="s">
        <v>497</v>
      </c>
      <c r="G74" s="72" t="s">
        <v>503</v>
      </c>
      <c r="H74" s="74">
        <v>282</v>
      </c>
      <c r="I74" s="87">
        <v>23</v>
      </c>
      <c r="J74" s="76">
        <f t="shared" si="3"/>
        <v>8.1560283687943269E-2</v>
      </c>
      <c r="K74" s="77">
        <v>9</v>
      </c>
      <c r="L74" s="76">
        <f t="shared" si="4"/>
        <v>3.1914893617021274E-2</v>
      </c>
      <c r="M74" s="78">
        <f t="shared" si="5"/>
        <v>0.60869565217391308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x14ac:dyDescent="0.25">
      <c r="A75" s="70">
        <v>710261284</v>
      </c>
      <c r="B75" s="71" t="s">
        <v>630</v>
      </c>
      <c r="C75" s="72" t="s">
        <v>640</v>
      </c>
      <c r="D75" s="72" t="s">
        <v>282</v>
      </c>
      <c r="E75" s="73" t="s">
        <v>282</v>
      </c>
      <c r="F75" s="101" t="s">
        <v>498</v>
      </c>
      <c r="G75" s="72" t="s">
        <v>503</v>
      </c>
      <c r="H75" s="74">
        <v>38</v>
      </c>
      <c r="I75" s="87">
        <v>0</v>
      </c>
      <c r="J75" s="76">
        <f t="shared" si="3"/>
        <v>0</v>
      </c>
      <c r="K75" s="77">
        <v>0</v>
      </c>
      <c r="L75" s="76">
        <f t="shared" si="4"/>
        <v>0</v>
      </c>
      <c r="M75" s="78" t="str">
        <f t="shared" si="5"/>
        <v>-</v>
      </c>
      <c r="N75" s="56"/>
      <c r="O75" s="56"/>
      <c r="P75" s="55"/>
      <c r="Q75" s="56"/>
      <c r="R75" s="57"/>
      <c r="S75" s="58"/>
      <c r="T75" s="58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 spans="1:30" x14ac:dyDescent="0.25">
      <c r="A76" s="70">
        <v>37945653</v>
      </c>
      <c r="B76" s="71" t="s">
        <v>448</v>
      </c>
      <c r="C76" s="72" t="s">
        <v>1118</v>
      </c>
      <c r="D76" s="72" t="s">
        <v>282</v>
      </c>
      <c r="E76" s="73" t="s">
        <v>282</v>
      </c>
      <c r="F76" s="101" t="s">
        <v>500</v>
      </c>
      <c r="G76" s="72" t="s">
        <v>44</v>
      </c>
      <c r="H76" s="74">
        <v>71</v>
      </c>
      <c r="I76" s="87">
        <v>9</v>
      </c>
      <c r="J76" s="76">
        <f t="shared" si="3"/>
        <v>0.12676056338028169</v>
      </c>
      <c r="K76" s="77">
        <v>3</v>
      </c>
      <c r="L76" s="76">
        <f t="shared" si="4"/>
        <v>4.2253521126760563E-2</v>
      </c>
      <c r="M76" s="78">
        <f t="shared" si="5"/>
        <v>0.66666666666666674</v>
      </c>
      <c r="N76" s="56"/>
      <c r="O76" s="56"/>
      <c r="P76" s="55"/>
      <c r="Q76" s="56"/>
      <c r="R76" s="57"/>
      <c r="S76" s="58"/>
      <c r="T76" s="58"/>
      <c r="U76" s="60"/>
      <c r="V76" s="60"/>
      <c r="W76" s="60"/>
      <c r="X76" s="60"/>
      <c r="Y76" s="60"/>
      <c r="Z76" s="60"/>
      <c r="AA76" s="60"/>
      <c r="AB76" s="60"/>
      <c r="AC76" s="60"/>
      <c r="AD76" s="60"/>
    </row>
    <row r="77" spans="1:30" x14ac:dyDescent="0.25">
      <c r="A77" s="70">
        <v>37784722</v>
      </c>
      <c r="B77" s="71" t="s">
        <v>447</v>
      </c>
      <c r="C77" s="72" t="s">
        <v>1118</v>
      </c>
      <c r="D77" s="72" t="s">
        <v>282</v>
      </c>
      <c r="E77" s="73" t="s">
        <v>282</v>
      </c>
      <c r="F77" s="101" t="s">
        <v>497</v>
      </c>
      <c r="G77" s="72" t="s">
        <v>44</v>
      </c>
      <c r="H77" s="74">
        <v>45</v>
      </c>
      <c r="I77" s="87">
        <v>13</v>
      </c>
      <c r="J77" s="76">
        <f t="shared" si="3"/>
        <v>0.28888888888888886</v>
      </c>
      <c r="K77" s="77">
        <v>7</v>
      </c>
      <c r="L77" s="76">
        <f t="shared" si="4"/>
        <v>0.15555555555555556</v>
      </c>
      <c r="M77" s="78">
        <f t="shared" si="5"/>
        <v>0.46153846153846156</v>
      </c>
      <c r="N77" s="56"/>
      <c r="O77" s="56"/>
      <c r="P77" s="55"/>
      <c r="Q77" s="56"/>
      <c r="R77" s="57"/>
      <c r="S77" s="58"/>
      <c r="T77" s="58"/>
      <c r="U77" s="59"/>
      <c r="V77" s="59"/>
      <c r="W77" s="60"/>
      <c r="X77" s="59"/>
      <c r="Y77" s="59"/>
      <c r="Z77" s="59"/>
      <c r="AA77" s="59"/>
      <c r="AB77" s="59"/>
      <c r="AC77" s="59"/>
      <c r="AD77" s="59"/>
    </row>
    <row r="78" spans="1:30" x14ac:dyDescent="0.25">
      <c r="A78" s="70">
        <v>710261195</v>
      </c>
      <c r="B78" s="71" t="s">
        <v>631</v>
      </c>
      <c r="C78" s="72" t="s">
        <v>641</v>
      </c>
      <c r="D78" s="72" t="s">
        <v>282</v>
      </c>
      <c r="E78" s="73" t="s">
        <v>282</v>
      </c>
      <c r="F78" s="101" t="s">
        <v>498</v>
      </c>
      <c r="G78" s="72" t="s">
        <v>44</v>
      </c>
      <c r="H78" s="74">
        <v>27</v>
      </c>
      <c r="I78" s="87">
        <v>1</v>
      </c>
      <c r="J78" s="76">
        <f t="shared" si="3"/>
        <v>3.7037037037037035E-2</v>
      </c>
      <c r="K78" s="77">
        <v>0</v>
      </c>
      <c r="L78" s="76">
        <f t="shared" si="4"/>
        <v>0</v>
      </c>
      <c r="M78" s="78">
        <f t="shared" si="5"/>
        <v>1</v>
      </c>
      <c r="N78" s="56"/>
      <c r="O78" s="56"/>
      <c r="P78" s="55"/>
      <c r="Q78" s="56"/>
      <c r="R78" s="57"/>
      <c r="S78" s="58"/>
      <c r="T78" s="58"/>
      <c r="U78" s="59"/>
      <c r="V78" s="59"/>
      <c r="W78" s="60"/>
      <c r="X78" s="59"/>
      <c r="Y78" s="59"/>
      <c r="Z78" s="59"/>
      <c r="AA78" s="59"/>
      <c r="AB78" s="59"/>
      <c r="AC78" s="59"/>
      <c r="AD78" s="59"/>
    </row>
    <row r="79" spans="1:30" x14ac:dyDescent="0.25">
      <c r="A79" s="70">
        <v>17078482</v>
      </c>
      <c r="B79" s="71" t="s">
        <v>356</v>
      </c>
      <c r="C79" s="72" t="s">
        <v>1119</v>
      </c>
      <c r="D79" s="72" t="s">
        <v>282</v>
      </c>
      <c r="E79" s="73" t="s">
        <v>282</v>
      </c>
      <c r="F79" s="101" t="s">
        <v>497</v>
      </c>
      <c r="G79" s="72" t="s">
        <v>503</v>
      </c>
      <c r="H79" s="74">
        <v>234</v>
      </c>
      <c r="I79" s="87">
        <v>38</v>
      </c>
      <c r="J79" s="76">
        <f t="shared" si="3"/>
        <v>0.1623931623931624</v>
      </c>
      <c r="K79" s="77">
        <v>19</v>
      </c>
      <c r="L79" s="76">
        <f t="shared" si="4"/>
        <v>8.11965811965812E-2</v>
      </c>
      <c r="M79" s="78">
        <f t="shared" si="5"/>
        <v>0.5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x14ac:dyDescent="0.25">
      <c r="A80" s="70">
        <v>31991653</v>
      </c>
      <c r="B80" s="71" t="s">
        <v>442</v>
      </c>
      <c r="C80" s="72" t="s">
        <v>1120</v>
      </c>
      <c r="D80" s="72" t="s">
        <v>282</v>
      </c>
      <c r="E80" s="73" t="s">
        <v>282</v>
      </c>
      <c r="F80" s="101" t="s">
        <v>498</v>
      </c>
      <c r="G80" s="72" t="s">
        <v>504</v>
      </c>
      <c r="H80" s="74">
        <v>227</v>
      </c>
      <c r="I80" s="87">
        <v>5</v>
      </c>
      <c r="J80" s="76">
        <f t="shared" si="3"/>
        <v>2.2026431718061675E-2</v>
      </c>
      <c r="K80" s="77">
        <v>6</v>
      </c>
      <c r="L80" s="76">
        <f t="shared" si="4"/>
        <v>2.643171806167401E-2</v>
      </c>
      <c r="M80" s="78">
        <f t="shared" si="5"/>
        <v>-0.19999999999999996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x14ac:dyDescent="0.25">
      <c r="A81" s="70">
        <v>17078466</v>
      </c>
      <c r="B81" s="71" t="s">
        <v>56</v>
      </c>
      <c r="C81" s="72" t="s">
        <v>1121</v>
      </c>
      <c r="D81" s="72" t="s">
        <v>282</v>
      </c>
      <c r="E81" s="73" t="s">
        <v>282</v>
      </c>
      <c r="F81" s="101" t="s">
        <v>501</v>
      </c>
      <c r="G81" s="72" t="s">
        <v>503</v>
      </c>
      <c r="H81" s="74">
        <v>72</v>
      </c>
      <c r="I81" s="87">
        <v>12</v>
      </c>
      <c r="J81" s="76">
        <f t="shared" si="3"/>
        <v>0.16666666666666666</v>
      </c>
      <c r="K81" s="77">
        <v>7</v>
      </c>
      <c r="L81" s="76">
        <f t="shared" si="4"/>
        <v>9.7222222222222224E-2</v>
      </c>
      <c r="M81" s="78">
        <f t="shared" si="5"/>
        <v>0.41666666666666663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x14ac:dyDescent="0.25">
      <c r="A82" s="70">
        <v>893251</v>
      </c>
      <c r="B82" s="71" t="s">
        <v>107</v>
      </c>
      <c r="C82" s="72" t="s">
        <v>1122</v>
      </c>
      <c r="D82" s="72" t="s">
        <v>282</v>
      </c>
      <c r="E82" s="73" t="s">
        <v>282</v>
      </c>
      <c r="F82" s="101" t="s">
        <v>497</v>
      </c>
      <c r="G82" s="72" t="s">
        <v>503</v>
      </c>
      <c r="H82" s="74">
        <v>234</v>
      </c>
      <c r="I82" s="87">
        <v>40</v>
      </c>
      <c r="J82" s="76">
        <f t="shared" si="3"/>
        <v>0.17094017094017094</v>
      </c>
      <c r="K82" s="77">
        <v>18</v>
      </c>
      <c r="L82" s="76">
        <f t="shared" si="4"/>
        <v>7.6923076923076927E-2</v>
      </c>
      <c r="M82" s="78">
        <f t="shared" si="5"/>
        <v>0.55000000000000004</v>
      </c>
      <c r="N82" s="56"/>
      <c r="O82" s="56"/>
      <c r="P82" s="55"/>
      <c r="Q82" s="56"/>
      <c r="R82" s="57"/>
      <c r="S82" s="58"/>
      <c r="T82" s="58"/>
    </row>
    <row r="83" spans="1:30" x14ac:dyDescent="0.25">
      <c r="A83" s="70">
        <v>710261225</v>
      </c>
      <c r="B83" s="71" t="s">
        <v>102</v>
      </c>
      <c r="C83" s="72" t="s">
        <v>642</v>
      </c>
      <c r="D83" s="72" t="s">
        <v>282</v>
      </c>
      <c r="E83" s="73" t="s">
        <v>282</v>
      </c>
      <c r="F83" s="101" t="s">
        <v>500</v>
      </c>
      <c r="G83" s="72" t="s">
        <v>503</v>
      </c>
      <c r="H83" s="74">
        <v>157</v>
      </c>
      <c r="I83" s="87">
        <v>0</v>
      </c>
      <c r="J83" s="76">
        <f t="shared" si="3"/>
        <v>0</v>
      </c>
      <c r="K83" s="77">
        <v>1</v>
      </c>
      <c r="L83" s="76">
        <f t="shared" si="4"/>
        <v>6.369426751592357E-3</v>
      </c>
      <c r="M83" s="78" t="str">
        <f t="shared" si="5"/>
        <v>-</v>
      </c>
      <c r="N83" s="56"/>
      <c r="O83" s="56"/>
      <c r="P83" s="55"/>
      <c r="Q83" s="56"/>
      <c r="R83" s="57"/>
      <c r="S83" s="58"/>
      <c r="T83" s="58"/>
    </row>
    <row r="84" spans="1:30" x14ac:dyDescent="0.25">
      <c r="A84" s="70">
        <v>37946765</v>
      </c>
      <c r="B84" s="71" t="s">
        <v>51</v>
      </c>
      <c r="C84" s="72" t="s">
        <v>642</v>
      </c>
      <c r="D84" s="72" t="s">
        <v>282</v>
      </c>
      <c r="E84" s="73" t="s">
        <v>282</v>
      </c>
      <c r="F84" s="101" t="s">
        <v>497</v>
      </c>
      <c r="G84" s="72" t="s">
        <v>503</v>
      </c>
      <c r="H84" s="74">
        <v>140</v>
      </c>
      <c r="I84" s="87">
        <v>11</v>
      </c>
      <c r="J84" s="76">
        <f t="shared" si="3"/>
        <v>7.857142857142857E-2</v>
      </c>
      <c r="K84" s="77">
        <v>0</v>
      </c>
      <c r="L84" s="76">
        <f t="shared" si="4"/>
        <v>0</v>
      </c>
      <c r="M84" s="78">
        <f t="shared" si="5"/>
        <v>1</v>
      </c>
      <c r="N84" s="56"/>
      <c r="O84" s="56"/>
      <c r="P84" s="55"/>
      <c r="Q84" s="56"/>
      <c r="R84" s="57"/>
      <c r="S84" s="58"/>
      <c r="T84" s="58"/>
    </row>
    <row r="85" spans="1:30" x14ac:dyDescent="0.25">
      <c r="A85" s="70">
        <v>161047</v>
      </c>
      <c r="B85" s="71" t="s">
        <v>37</v>
      </c>
      <c r="C85" s="72" t="s">
        <v>772</v>
      </c>
      <c r="D85" s="72" t="s">
        <v>283</v>
      </c>
      <c r="E85" s="73" t="s">
        <v>284</v>
      </c>
      <c r="F85" s="101" t="s">
        <v>498</v>
      </c>
      <c r="G85" s="72" t="s">
        <v>503</v>
      </c>
      <c r="H85" s="74">
        <v>150</v>
      </c>
      <c r="I85" s="87">
        <v>9</v>
      </c>
      <c r="J85" s="76">
        <f t="shared" si="3"/>
        <v>0.06</v>
      </c>
      <c r="K85" s="77">
        <v>1</v>
      </c>
      <c r="L85" s="76">
        <f t="shared" si="4"/>
        <v>6.6666666666666671E-3</v>
      </c>
      <c r="M85" s="78">
        <f t="shared" si="5"/>
        <v>0.88888888888888884</v>
      </c>
      <c r="N85" s="56"/>
      <c r="O85" s="56"/>
      <c r="P85" s="55"/>
      <c r="Q85" s="56"/>
      <c r="R85" s="57"/>
      <c r="S85" s="58"/>
      <c r="T85" s="58"/>
    </row>
    <row r="86" spans="1:30" x14ac:dyDescent="0.25">
      <c r="A86" s="70">
        <v>159476</v>
      </c>
      <c r="B86" s="71" t="s">
        <v>113</v>
      </c>
      <c r="C86" s="72" t="s">
        <v>1123</v>
      </c>
      <c r="D86" s="72" t="s">
        <v>283</v>
      </c>
      <c r="E86" s="73" t="s">
        <v>284</v>
      </c>
      <c r="F86" s="101" t="s">
        <v>497</v>
      </c>
      <c r="G86" s="72" t="s">
        <v>503</v>
      </c>
      <c r="H86" s="74">
        <v>157</v>
      </c>
      <c r="I86" s="87">
        <v>27</v>
      </c>
      <c r="J86" s="76">
        <f t="shared" si="3"/>
        <v>0.17197452229299362</v>
      </c>
      <c r="K86" s="77">
        <v>18</v>
      </c>
      <c r="L86" s="76">
        <f t="shared" si="4"/>
        <v>0.11464968152866242</v>
      </c>
      <c r="M86" s="78">
        <f t="shared" si="5"/>
        <v>0.33333333333333337</v>
      </c>
      <c r="N86" s="56"/>
      <c r="O86" s="56"/>
      <c r="P86" s="55"/>
      <c r="Q86" s="56"/>
      <c r="R86" s="57"/>
      <c r="S86" s="58"/>
      <c r="T86" s="58"/>
    </row>
    <row r="87" spans="1:30" x14ac:dyDescent="0.25">
      <c r="A87" s="70">
        <v>161152</v>
      </c>
      <c r="B87" s="71" t="s">
        <v>426</v>
      </c>
      <c r="C87" s="72" t="s">
        <v>1124</v>
      </c>
      <c r="D87" s="72" t="s">
        <v>284</v>
      </c>
      <c r="E87" s="73" t="s">
        <v>284</v>
      </c>
      <c r="F87" s="101" t="s">
        <v>498</v>
      </c>
      <c r="G87" s="72" t="s">
        <v>44</v>
      </c>
      <c r="H87" s="74">
        <v>48</v>
      </c>
      <c r="I87" s="87">
        <v>3</v>
      </c>
      <c r="J87" s="76">
        <f t="shared" si="3"/>
        <v>6.25E-2</v>
      </c>
      <c r="K87" s="77">
        <v>4</v>
      </c>
      <c r="L87" s="76">
        <f t="shared" si="4"/>
        <v>8.3333333333333329E-2</v>
      </c>
      <c r="M87" s="78">
        <f>IFERROR(1-(K87/I87),"-")</f>
        <v>-0.33333333333333326</v>
      </c>
      <c r="N87" s="56"/>
      <c r="O87" s="56"/>
      <c r="P87" s="55"/>
      <c r="Q87" s="56"/>
      <c r="R87" s="57"/>
      <c r="S87" s="58"/>
      <c r="T87" s="58"/>
    </row>
    <row r="88" spans="1:30" x14ac:dyDescent="0.25">
      <c r="A88" s="70">
        <v>710261187</v>
      </c>
      <c r="B88" s="71" t="s">
        <v>521</v>
      </c>
      <c r="C88" s="72" t="s">
        <v>1125</v>
      </c>
      <c r="D88" s="72" t="s">
        <v>284</v>
      </c>
      <c r="E88" s="73" t="s">
        <v>284</v>
      </c>
      <c r="F88" s="101" t="s">
        <v>497</v>
      </c>
      <c r="G88" s="72" t="s">
        <v>503</v>
      </c>
      <c r="H88" s="74">
        <v>97</v>
      </c>
      <c r="I88" s="87">
        <v>14</v>
      </c>
      <c r="J88" s="76">
        <f t="shared" si="3"/>
        <v>0.14432989690721648</v>
      </c>
      <c r="K88" s="77">
        <v>5</v>
      </c>
      <c r="L88" s="76">
        <f t="shared" si="4"/>
        <v>5.1546391752577317E-2</v>
      </c>
      <c r="M88" s="78">
        <f t="shared" si="5"/>
        <v>0.64285714285714279</v>
      </c>
      <c r="N88" s="56"/>
      <c r="O88" s="56"/>
      <c r="P88" s="55"/>
      <c r="Q88" s="56"/>
      <c r="R88" s="57"/>
      <c r="S88" s="58"/>
      <c r="T88" s="58"/>
    </row>
    <row r="89" spans="1:30" x14ac:dyDescent="0.25">
      <c r="A89" s="70">
        <v>42383153</v>
      </c>
      <c r="B89" s="71" t="s">
        <v>51</v>
      </c>
      <c r="C89" s="72" t="s">
        <v>1125</v>
      </c>
      <c r="D89" s="72" t="s">
        <v>284</v>
      </c>
      <c r="E89" s="73" t="s">
        <v>284</v>
      </c>
      <c r="F89" s="101" t="s">
        <v>497</v>
      </c>
      <c r="G89" s="72" t="s">
        <v>503</v>
      </c>
      <c r="H89" s="74">
        <v>64</v>
      </c>
      <c r="I89" s="87">
        <v>7</v>
      </c>
      <c r="J89" s="76">
        <f t="shared" si="3"/>
        <v>0.109375</v>
      </c>
      <c r="K89" s="77">
        <v>3</v>
      </c>
      <c r="L89" s="76">
        <f t="shared" si="4"/>
        <v>4.6875E-2</v>
      </c>
      <c r="M89" s="78">
        <f t="shared" si="5"/>
        <v>0.5714285714285714</v>
      </c>
      <c r="N89" s="56"/>
      <c r="O89" s="56"/>
      <c r="P89" s="55"/>
      <c r="Q89" s="56"/>
      <c r="R89" s="57"/>
      <c r="S89" s="58"/>
      <c r="T89" s="58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x14ac:dyDescent="0.25">
      <c r="A90" s="70">
        <v>161721</v>
      </c>
      <c r="B90" s="71" t="s">
        <v>193</v>
      </c>
      <c r="C90" s="72" t="s">
        <v>1126</v>
      </c>
      <c r="D90" s="72" t="s">
        <v>285</v>
      </c>
      <c r="E90" s="73" t="s">
        <v>285</v>
      </c>
      <c r="F90" s="101" t="s">
        <v>497</v>
      </c>
      <c r="G90" s="72" t="s">
        <v>503</v>
      </c>
      <c r="H90" s="74">
        <v>102</v>
      </c>
      <c r="I90" s="87">
        <v>21</v>
      </c>
      <c r="J90" s="76">
        <f t="shared" si="3"/>
        <v>0.20588235294117646</v>
      </c>
      <c r="K90" s="77">
        <v>5</v>
      </c>
      <c r="L90" s="76">
        <f t="shared" si="4"/>
        <v>4.9019607843137254E-2</v>
      </c>
      <c r="M90" s="78">
        <f t="shared" si="5"/>
        <v>0.76190476190476186</v>
      </c>
      <c r="N90" s="56"/>
      <c r="O90" s="56"/>
      <c r="P90" s="55"/>
      <c r="Q90" s="56"/>
      <c r="R90" s="57"/>
      <c r="S90" s="58"/>
      <c r="T90" s="58"/>
      <c r="U90" s="59"/>
      <c r="V90" s="59"/>
      <c r="W90" s="57"/>
      <c r="X90" s="59"/>
      <c r="Y90" s="59"/>
      <c r="Z90" s="59"/>
      <c r="AA90" s="59"/>
      <c r="AB90" s="59"/>
      <c r="AC90" s="59"/>
      <c r="AD90" s="59"/>
    </row>
    <row r="91" spans="1:30" x14ac:dyDescent="0.25">
      <c r="A91" s="70">
        <v>37878247</v>
      </c>
      <c r="B91" s="71" t="s">
        <v>194</v>
      </c>
      <c r="C91" s="72" t="s">
        <v>1127</v>
      </c>
      <c r="D91" s="72" t="s">
        <v>285</v>
      </c>
      <c r="E91" s="73" t="s">
        <v>285</v>
      </c>
      <c r="F91" s="101" t="s">
        <v>497</v>
      </c>
      <c r="G91" s="72" t="s">
        <v>503</v>
      </c>
      <c r="H91" s="74">
        <v>131</v>
      </c>
      <c r="I91" s="87">
        <v>26</v>
      </c>
      <c r="J91" s="76">
        <f t="shared" si="3"/>
        <v>0.19847328244274809</v>
      </c>
      <c r="K91" s="77">
        <v>12</v>
      </c>
      <c r="L91" s="76">
        <f t="shared" si="4"/>
        <v>9.1603053435114504E-2</v>
      </c>
      <c r="M91" s="78">
        <f t="shared" si="5"/>
        <v>0.53846153846153844</v>
      </c>
      <c r="N91" s="56"/>
      <c r="O91" s="56"/>
      <c r="P91" s="55"/>
      <c r="Q91" s="56"/>
      <c r="R91" s="57"/>
      <c r="S91" s="58"/>
      <c r="T91" s="58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spans="1:30" x14ac:dyDescent="0.25">
      <c r="A92" s="70">
        <v>161179</v>
      </c>
      <c r="B92" s="71" t="s">
        <v>37</v>
      </c>
      <c r="C92" s="72" t="s">
        <v>1128</v>
      </c>
      <c r="D92" s="72" t="s">
        <v>285</v>
      </c>
      <c r="E92" s="73" t="s">
        <v>285</v>
      </c>
      <c r="F92" s="101" t="s">
        <v>498</v>
      </c>
      <c r="G92" s="72" t="s">
        <v>503</v>
      </c>
      <c r="H92" s="74">
        <v>88</v>
      </c>
      <c r="I92" s="87">
        <v>5</v>
      </c>
      <c r="J92" s="76">
        <f t="shared" si="3"/>
        <v>5.6818181818181816E-2</v>
      </c>
      <c r="K92" s="77">
        <v>5</v>
      </c>
      <c r="L92" s="76">
        <f t="shared" si="4"/>
        <v>5.6818181818181816E-2</v>
      </c>
      <c r="M92" s="78">
        <f t="shared" si="5"/>
        <v>0</v>
      </c>
      <c r="N92" s="56"/>
      <c r="O92" s="56"/>
      <c r="P92" s="55"/>
      <c r="Q92" s="56"/>
      <c r="R92" s="57"/>
      <c r="S92" s="58"/>
      <c r="T92" s="58"/>
      <c r="U92" s="60"/>
      <c r="V92" s="60"/>
      <c r="W92" s="60"/>
      <c r="X92" s="60"/>
      <c r="Y92" s="60"/>
      <c r="Z92" s="60"/>
      <c r="AA92" s="60"/>
      <c r="AB92" s="60"/>
      <c r="AC92" s="60"/>
      <c r="AD92" s="59"/>
    </row>
    <row r="93" spans="1:30" x14ac:dyDescent="0.25">
      <c r="A93" s="70">
        <v>710219440</v>
      </c>
      <c r="B93" s="71" t="s">
        <v>429</v>
      </c>
      <c r="C93" s="72" t="s">
        <v>1129</v>
      </c>
      <c r="D93" s="72" t="s">
        <v>285</v>
      </c>
      <c r="E93" s="73" t="s">
        <v>285</v>
      </c>
      <c r="F93" s="101" t="s">
        <v>498</v>
      </c>
      <c r="G93" s="72" t="s">
        <v>504</v>
      </c>
      <c r="H93" s="74">
        <v>79</v>
      </c>
      <c r="I93" s="87">
        <v>3</v>
      </c>
      <c r="J93" s="76">
        <f t="shared" si="3"/>
        <v>3.7974683544303799E-2</v>
      </c>
      <c r="K93" s="77">
        <v>5</v>
      </c>
      <c r="L93" s="76">
        <f t="shared" si="4"/>
        <v>6.3291139240506333E-2</v>
      </c>
      <c r="M93" s="78">
        <f t="shared" si="5"/>
        <v>-0.66666666666666674</v>
      </c>
      <c r="N93" s="56"/>
      <c r="O93" s="56"/>
      <c r="P93" s="55"/>
      <c r="Q93" s="56"/>
      <c r="R93" s="57"/>
      <c r="S93" s="58"/>
      <c r="T93" s="58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x14ac:dyDescent="0.25">
      <c r="A94" s="70">
        <v>17151481</v>
      </c>
      <c r="B94" s="71" t="s">
        <v>452</v>
      </c>
      <c r="C94" s="72" t="s">
        <v>1130</v>
      </c>
      <c r="D94" s="72" t="s">
        <v>287</v>
      </c>
      <c r="E94" s="73" t="s">
        <v>286</v>
      </c>
      <c r="F94" s="101" t="s">
        <v>497</v>
      </c>
      <c r="G94" s="72" t="s">
        <v>504</v>
      </c>
      <c r="H94" s="74">
        <v>61</v>
      </c>
      <c r="I94" s="87">
        <v>17</v>
      </c>
      <c r="J94" s="76">
        <f t="shared" si="3"/>
        <v>0.27868852459016391</v>
      </c>
      <c r="K94" s="77">
        <v>5</v>
      </c>
      <c r="L94" s="76">
        <f t="shared" si="4"/>
        <v>8.1967213114754092E-2</v>
      </c>
      <c r="M94" s="78">
        <f t="shared" si="5"/>
        <v>0.70588235294117641</v>
      </c>
      <c r="N94" s="56"/>
      <c r="O94" s="56"/>
      <c r="P94" s="55"/>
      <c r="Q94" s="56"/>
      <c r="R94" s="57"/>
      <c r="S94" s="58"/>
      <c r="T94" s="58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x14ac:dyDescent="0.25">
      <c r="A95" s="70">
        <v>161217</v>
      </c>
      <c r="B95" s="71" t="s">
        <v>450</v>
      </c>
      <c r="C95" s="72" t="s">
        <v>1131</v>
      </c>
      <c r="D95" s="72" t="s">
        <v>286</v>
      </c>
      <c r="E95" s="73" t="s">
        <v>286</v>
      </c>
      <c r="F95" s="101" t="s">
        <v>498</v>
      </c>
      <c r="G95" s="72" t="s">
        <v>503</v>
      </c>
      <c r="H95" s="74">
        <v>130</v>
      </c>
      <c r="I95" s="87">
        <v>4</v>
      </c>
      <c r="J95" s="76">
        <f t="shared" si="3"/>
        <v>3.0769230769230771E-2</v>
      </c>
      <c r="K95" s="77">
        <v>6</v>
      </c>
      <c r="L95" s="76">
        <f t="shared" si="4"/>
        <v>4.6153846153846156E-2</v>
      </c>
      <c r="M95" s="78">
        <f t="shared" si="5"/>
        <v>-0.5</v>
      </c>
      <c r="N95" s="56"/>
      <c r="O95" s="56"/>
      <c r="P95" s="55"/>
      <c r="Q95" s="56"/>
      <c r="R95" s="57"/>
      <c r="S95" s="58"/>
      <c r="T95" s="58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x14ac:dyDescent="0.25">
      <c r="A96" s="70">
        <v>53265301</v>
      </c>
      <c r="B96" s="71" t="s">
        <v>51</v>
      </c>
      <c r="C96" s="72" t="s">
        <v>1132</v>
      </c>
      <c r="D96" s="72" t="s">
        <v>286</v>
      </c>
      <c r="E96" s="73" t="s">
        <v>286</v>
      </c>
      <c r="F96" s="101" t="s">
        <v>497</v>
      </c>
      <c r="G96" s="72" t="s">
        <v>503</v>
      </c>
      <c r="H96" s="74">
        <v>135</v>
      </c>
      <c r="I96" s="87">
        <v>5</v>
      </c>
      <c r="J96" s="76">
        <f t="shared" si="3"/>
        <v>3.7037037037037035E-2</v>
      </c>
      <c r="K96" s="77">
        <v>5</v>
      </c>
      <c r="L96" s="76">
        <f t="shared" si="4"/>
        <v>3.7037037037037035E-2</v>
      </c>
      <c r="M96" s="78">
        <f t="shared" si="5"/>
        <v>0</v>
      </c>
      <c r="N96" s="56"/>
      <c r="O96" s="56"/>
      <c r="P96" s="55"/>
      <c r="Q96" s="56"/>
      <c r="R96" s="57"/>
      <c r="S96" s="58"/>
      <c r="T96" s="58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x14ac:dyDescent="0.25">
      <c r="A97" s="70">
        <v>710274645</v>
      </c>
      <c r="B97" s="71" t="s">
        <v>522</v>
      </c>
      <c r="C97" s="72" t="s">
        <v>1132</v>
      </c>
      <c r="D97" s="72" t="s">
        <v>286</v>
      </c>
      <c r="E97" s="73" t="s">
        <v>286</v>
      </c>
      <c r="F97" s="101" t="s">
        <v>497</v>
      </c>
      <c r="G97" s="72" t="s">
        <v>503</v>
      </c>
      <c r="H97" s="74">
        <v>122</v>
      </c>
      <c r="I97" s="87">
        <v>21</v>
      </c>
      <c r="J97" s="76">
        <f t="shared" si="3"/>
        <v>0.1721311475409836</v>
      </c>
      <c r="K97" s="77">
        <v>13</v>
      </c>
      <c r="L97" s="76">
        <f t="shared" si="4"/>
        <v>0.10655737704918032</v>
      </c>
      <c r="M97" s="78">
        <f>IFERROR(1-(K97/I97),"-")</f>
        <v>0.38095238095238093</v>
      </c>
      <c r="N97" s="56"/>
      <c r="O97" s="56"/>
      <c r="P97" s="55"/>
      <c r="Q97" s="56"/>
      <c r="R97" s="57"/>
      <c r="S97" s="58"/>
      <c r="T97" s="58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x14ac:dyDescent="0.25">
      <c r="A98" s="70">
        <v>17050405</v>
      </c>
      <c r="B98" s="71" t="s">
        <v>107</v>
      </c>
      <c r="C98" s="72" t="s">
        <v>1133</v>
      </c>
      <c r="D98" s="72" t="s">
        <v>286</v>
      </c>
      <c r="E98" s="73" t="s">
        <v>286</v>
      </c>
      <c r="F98" s="101" t="s">
        <v>497</v>
      </c>
      <c r="G98" s="72" t="s">
        <v>503</v>
      </c>
      <c r="H98" s="74">
        <v>107</v>
      </c>
      <c r="I98" s="87">
        <v>11</v>
      </c>
      <c r="J98" s="76">
        <f t="shared" si="3"/>
        <v>0.10280373831775701</v>
      </c>
      <c r="K98" s="77">
        <v>1</v>
      </c>
      <c r="L98" s="76">
        <f t="shared" si="4"/>
        <v>9.3457943925233638E-3</v>
      </c>
      <c r="M98" s="78">
        <f t="shared" si="5"/>
        <v>0.90909090909090906</v>
      </c>
      <c r="N98" s="56"/>
      <c r="O98" s="56"/>
      <c r="P98" s="55"/>
      <c r="Q98" s="56"/>
      <c r="R98" s="57"/>
      <c r="S98" s="58"/>
      <c r="T98" s="58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x14ac:dyDescent="0.25">
      <c r="A99" s="70">
        <v>37945785</v>
      </c>
      <c r="B99" s="71" t="s">
        <v>451</v>
      </c>
      <c r="C99" s="72" t="s">
        <v>1134</v>
      </c>
      <c r="D99" s="72" t="s">
        <v>286</v>
      </c>
      <c r="E99" s="73" t="s">
        <v>286</v>
      </c>
      <c r="F99" s="101" t="s">
        <v>498</v>
      </c>
      <c r="G99" s="72" t="s">
        <v>504</v>
      </c>
      <c r="H99" s="74">
        <v>105</v>
      </c>
      <c r="I99" s="87">
        <v>7</v>
      </c>
      <c r="J99" s="76">
        <f t="shared" si="3"/>
        <v>6.6666666666666666E-2</v>
      </c>
      <c r="K99" s="77">
        <v>11</v>
      </c>
      <c r="L99" s="76">
        <f t="shared" si="4"/>
        <v>0.10476190476190476</v>
      </c>
      <c r="M99" s="78">
        <f t="shared" si="5"/>
        <v>-0.5714285714285714</v>
      </c>
      <c r="N99" s="56"/>
      <c r="O99" s="56"/>
      <c r="P99" s="55"/>
      <c r="Q99" s="56"/>
      <c r="R99" s="57"/>
      <c r="S99" s="58"/>
      <c r="T99" s="58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x14ac:dyDescent="0.25">
      <c r="A100" s="70">
        <v>37947915</v>
      </c>
      <c r="B100" s="71" t="s">
        <v>81</v>
      </c>
      <c r="C100" s="72" t="s">
        <v>1135</v>
      </c>
      <c r="D100" s="72" t="s">
        <v>288</v>
      </c>
      <c r="E100" s="73" t="s">
        <v>288</v>
      </c>
      <c r="F100" s="101" t="s">
        <v>497</v>
      </c>
      <c r="G100" s="72" t="s">
        <v>503</v>
      </c>
      <c r="H100" s="74">
        <v>166</v>
      </c>
      <c r="I100" s="87">
        <v>14</v>
      </c>
      <c r="J100" s="76">
        <f t="shared" si="3"/>
        <v>8.4337349397590355E-2</v>
      </c>
      <c r="K100" s="77">
        <v>7</v>
      </c>
      <c r="L100" s="76">
        <f t="shared" si="4"/>
        <v>4.2168674698795178E-2</v>
      </c>
      <c r="M100" s="78">
        <f t="shared" si="5"/>
        <v>0.5</v>
      </c>
      <c r="N100" s="56"/>
      <c r="O100" s="56"/>
      <c r="P100" s="55"/>
      <c r="Q100" s="56"/>
      <c r="R100" s="57"/>
      <c r="S100" s="58"/>
      <c r="T100" s="58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x14ac:dyDescent="0.25">
      <c r="A101" s="70">
        <v>161225</v>
      </c>
      <c r="B101" s="71" t="s">
        <v>37</v>
      </c>
      <c r="C101" s="72" t="s">
        <v>1136</v>
      </c>
      <c r="D101" s="72" t="s">
        <v>288</v>
      </c>
      <c r="E101" s="73" t="s">
        <v>288</v>
      </c>
      <c r="F101" s="101" t="s">
        <v>498</v>
      </c>
      <c r="G101" s="72" t="s">
        <v>503</v>
      </c>
      <c r="H101" s="74">
        <v>91</v>
      </c>
      <c r="I101" s="87">
        <v>1</v>
      </c>
      <c r="J101" s="76">
        <f t="shared" si="3"/>
        <v>1.098901098901099E-2</v>
      </c>
      <c r="K101" s="77">
        <v>2</v>
      </c>
      <c r="L101" s="76">
        <f t="shared" si="4"/>
        <v>2.197802197802198E-2</v>
      </c>
      <c r="M101" s="78">
        <f t="shared" si="5"/>
        <v>-1</v>
      </c>
      <c r="N101" s="56"/>
      <c r="O101" s="56"/>
      <c r="P101" s="55"/>
      <c r="Q101" s="56"/>
      <c r="R101" s="57"/>
      <c r="S101" s="58"/>
      <c r="T101" s="58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x14ac:dyDescent="0.25">
      <c r="A102" s="70">
        <v>710275250</v>
      </c>
      <c r="B102" s="71" t="s">
        <v>102</v>
      </c>
      <c r="C102" s="72" t="s">
        <v>1137</v>
      </c>
      <c r="D102" s="72" t="s">
        <v>290</v>
      </c>
      <c r="E102" s="73" t="s">
        <v>289</v>
      </c>
      <c r="F102" s="101" t="s">
        <v>498</v>
      </c>
      <c r="G102" s="72" t="s">
        <v>514</v>
      </c>
      <c r="H102" s="74">
        <v>50</v>
      </c>
      <c r="I102" s="87">
        <v>2</v>
      </c>
      <c r="J102" s="76">
        <f t="shared" si="3"/>
        <v>0.04</v>
      </c>
      <c r="K102" s="77">
        <v>3</v>
      </c>
      <c r="L102" s="76">
        <f t="shared" si="4"/>
        <v>0.06</v>
      </c>
      <c r="M102" s="78">
        <f t="shared" si="5"/>
        <v>-0.5</v>
      </c>
      <c r="N102" s="56"/>
      <c r="O102" s="56"/>
      <c r="P102" s="55"/>
      <c r="Q102" s="56"/>
      <c r="R102" s="57"/>
      <c r="S102" s="58"/>
      <c r="T102" s="58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x14ac:dyDescent="0.25">
      <c r="A103" s="70">
        <v>686506</v>
      </c>
      <c r="B103" s="71" t="s">
        <v>49</v>
      </c>
      <c r="C103" s="72" t="s">
        <v>1138</v>
      </c>
      <c r="D103" s="72" t="s">
        <v>290</v>
      </c>
      <c r="E103" s="73" t="s">
        <v>289</v>
      </c>
      <c r="F103" s="101" t="s">
        <v>497</v>
      </c>
      <c r="G103" s="72" t="s">
        <v>44</v>
      </c>
      <c r="H103" s="74">
        <v>154</v>
      </c>
      <c r="I103" s="87">
        <v>22</v>
      </c>
      <c r="J103" s="76">
        <f t="shared" si="3"/>
        <v>0.14285714285714285</v>
      </c>
      <c r="K103" s="77">
        <v>19</v>
      </c>
      <c r="L103" s="76">
        <f t="shared" si="4"/>
        <v>0.12337662337662338</v>
      </c>
      <c r="M103" s="78">
        <f t="shared" si="5"/>
        <v>0.13636363636363635</v>
      </c>
      <c r="N103" s="56"/>
      <c r="O103" s="56"/>
      <c r="P103" s="55"/>
      <c r="Q103" s="56"/>
      <c r="R103" s="57"/>
      <c r="S103" s="58"/>
      <c r="T103" s="58"/>
      <c r="U103" s="57"/>
      <c r="V103" s="57"/>
      <c r="W103" s="57"/>
      <c r="X103" s="57"/>
      <c r="Y103" s="59"/>
      <c r="Z103" s="59"/>
      <c r="AA103" s="59"/>
      <c r="AB103" s="59"/>
      <c r="AC103" s="59"/>
      <c r="AD103" s="59"/>
    </row>
    <row r="104" spans="1:30" x14ac:dyDescent="0.25">
      <c r="A104" s="70">
        <v>893692</v>
      </c>
      <c r="B104" s="71" t="s">
        <v>453</v>
      </c>
      <c r="C104" s="72" t="s">
        <v>1139</v>
      </c>
      <c r="D104" s="72" t="s">
        <v>289</v>
      </c>
      <c r="E104" s="73" t="s">
        <v>289</v>
      </c>
      <c r="F104" s="101" t="s">
        <v>497</v>
      </c>
      <c r="G104" s="72" t="s">
        <v>503</v>
      </c>
      <c r="H104" s="74">
        <v>157</v>
      </c>
      <c r="I104" s="87">
        <v>18</v>
      </c>
      <c r="J104" s="76">
        <f t="shared" si="3"/>
        <v>0.11464968152866242</v>
      </c>
      <c r="K104" s="77">
        <v>17</v>
      </c>
      <c r="L104" s="76">
        <f t="shared" si="4"/>
        <v>0.10828025477707007</v>
      </c>
      <c r="M104" s="78">
        <f t="shared" si="5"/>
        <v>5.555555555555558E-2</v>
      </c>
      <c r="N104" s="56"/>
      <c r="O104" s="56"/>
      <c r="P104" s="55"/>
      <c r="Q104" s="56"/>
      <c r="R104" s="57"/>
      <c r="S104" s="58"/>
      <c r="T104" s="58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x14ac:dyDescent="0.25">
      <c r="A105" s="70">
        <v>710261101</v>
      </c>
      <c r="B105" s="71" t="s">
        <v>455</v>
      </c>
      <c r="C105" s="72" t="s">
        <v>1140</v>
      </c>
      <c r="D105" s="72" t="s">
        <v>289</v>
      </c>
      <c r="E105" s="73" t="s">
        <v>289</v>
      </c>
      <c r="F105" s="101" t="s">
        <v>497</v>
      </c>
      <c r="G105" s="72" t="s">
        <v>503</v>
      </c>
      <c r="H105" s="74">
        <v>63</v>
      </c>
      <c r="I105" s="87">
        <v>14</v>
      </c>
      <c r="J105" s="76">
        <f t="shared" si="3"/>
        <v>0.22222222222222221</v>
      </c>
      <c r="K105" s="77">
        <v>4</v>
      </c>
      <c r="L105" s="76">
        <f t="shared" si="4"/>
        <v>6.3492063492063489E-2</v>
      </c>
      <c r="M105" s="78">
        <f t="shared" si="5"/>
        <v>0.7142857142857143</v>
      </c>
      <c r="N105" s="56"/>
      <c r="O105" s="56"/>
      <c r="P105" s="55"/>
      <c r="Q105" s="56"/>
      <c r="R105" s="57"/>
      <c r="S105" s="58"/>
      <c r="T105" s="58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</row>
    <row r="106" spans="1:30" x14ac:dyDescent="0.25">
      <c r="A106" s="70">
        <v>161233</v>
      </c>
      <c r="B106" s="71" t="s">
        <v>454</v>
      </c>
      <c r="C106" s="72" t="s">
        <v>1123</v>
      </c>
      <c r="D106" s="72" t="s">
        <v>289</v>
      </c>
      <c r="E106" s="73" t="s">
        <v>289</v>
      </c>
      <c r="F106" s="101" t="s">
        <v>498</v>
      </c>
      <c r="G106" s="72" t="s">
        <v>503</v>
      </c>
      <c r="H106" s="74">
        <v>96</v>
      </c>
      <c r="I106" s="87">
        <v>2</v>
      </c>
      <c r="J106" s="76">
        <f t="shared" si="3"/>
        <v>2.0833333333333332E-2</v>
      </c>
      <c r="K106" s="77">
        <v>3</v>
      </c>
      <c r="L106" s="76">
        <f t="shared" si="4"/>
        <v>3.125E-2</v>
      </c>
      <c r="M106" s="78">
        <f t="shared" si="5"/>
        <v>-0.5</v>
      </c>
      <c r="N106" s="56"/>
      <c r="O106" s="56"/>
      <c r="P106" s="55"/>
      <c r="Q106" s="56"/>
      <c r="R106" s="57"/>
      <c r="S106" s="58"/>
      <c r="T106" s="58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</row>
    <row r="107" spans="1:30" x14ac:dyDescent="0.25">
      <c r="A107" s="70">
        <v>52915654</v>
      </c>
      <c r="B107" s="71" t="s">
        <v>56</v>
      </c>
      <c r="C107" s="72" t="s">
        <v>1141</v>
      </c>
      <c r="D107" s="72" t="s">
        <v>289</v>
      </c>
      <c r="E107" s="73" t="s">
        <v>289</v>
      </c>
      <c r="F107" s="101" t="s">
        <v>501</v>
      </c>
      <c r="G107" s="72" t="s">
        <v>503</v>
      </c>
      <c r="H107" s="74">
        <v>62</v>
      </c>
      <c r="I107" s="87">
        <v>10</v>
      </c>
      <c r="J107" s="76">
        <f>I107/H107</f>
        <v>0.16129032258064516</v>
      </c>
      <c r="K107" s="77">
        <v>3</v>
      </c>
      <c r="L107" s="76">
        <f t="shared" si="4"/>
        <v>4.8387096774193547E-2</v>
      </c>
      <c r="M107" s="78">
        <f>IFERROR(1-(K107/I107),"-")</f>
        <v>0.7</v>
      </c>
      <c r="N107" s="56"/>
      <c r="O107" s="56"/>
      <c r="P107" s="55"/>
      <c r="Q107" s="56"/>
      <c r="R107" s="57"/>
      <c r="S107" s="58"/>
      <c r="T107" s="58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</row>
    <row r="108" spans="1:30" x14ac:dyDescent="0.25">
      <c r="A108" s="70">
        <v>618462</v>
      </c>
      <c r="B108" s="71" t="s">
        <v>456</v>
      </c>
      <c r="C108" s="72" t="s">
        <v>1142</v>
      </c>
      <c r="D108" s="72" t="s">
        <v>289</v>
      </c>
      <c r="E108" s="73" t="s">
        <v>289</v>
      </c>
      <c r="F108" s="101" t="s">
        <v>497</v>
      </c>
      <c r="G108" s="72" t="s">
        <v>504</v>
      </c>
      <c r="H108" s="74">
        <v>20</v>
      </c>
      <c r="I108" s="87">
        <v>5</v>
      </c>
      <c r="J108" s="76">
        <f t="shared" si="3"/>
        <v>0.25</v>
      </c>
      <c r="K108" s="77">
        <v>2</v>
      </c>
      <c r="L108" s="76">
        <f t="shared" si="4"/>
        <v>0.1</v>
      </c>
      <c r="M108" s="78">
        <f t="shared" si="5"/>
        <v>0.6</v>
      </c>
      <c r="N108" s="56"/>
      <c r="O108" s="56"/>
      <c r="P108" s="55"/>
      <c r="Q108" s="56"/>
      <c r="R108" s="57"/>
      <c r="S108" s="58"/>
      <c r="T108" s="58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</row>
    <row r="109" spans="1:30" x14ac:dyDescent="0.25">
      <c r="A109" s="70">
        <v>37946773</v>
      </c>
      <c r="B109" s="71" t="s">
        <v>194</v>
      </c>
      <c r="C109" s="72" t="s">
        <v>1143</v>
      </c>
      <c r="D109" s="72" t="s">
        <v>291</v>
      </c>
      <c r="E109" s="73" t="s">
        <v>291</v>
      </c>
      <c r="F109" s="101" t="s">
        <v>497</v>
      </c>
      <c r="G109" s="72" t="s">
        <v>503</v>
      </c>
      <c r="H109" s="74">
        <v>148</v>
      </c>
      <c r="I109" s="87">
        <v>65</v>
      </c>
      <c r="J109" s="76">
        <f t="shared" si="3"/>
        <v>0.4391891891891892</v>
      </c>
      <c r="K109" s="77">
        <v>42</v>
      </c>
      <c r="L109" s="76">
        <f t="shared" si="4"/>
        <v>0.28378378378378377</v>
      </c>
      <c r="M109" s="78">
        <f t="shared" si="5"/>
        <v>0.35384615384615381</v>
      </c>
      <c r="N109" s="56"/>
      <c r="O109" s="56"/>
      <c r="P109" s="55"/>
      <c r="Q109" s="56"/>
      <c r="R109" s="57"/>
      <c r="S109" s="58"/>
      <c r="T109" s="58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</row>
    <row r="110" spans="1:30" x14ac:dyDescent="0.25">
      <c r="A110" s="70">
        <v>162230</v>
      </c>
      <c r="B110" s="71" t="s">
        <v>53</v>
      </c>
      <c r="C110" s="72" t="s">
        <v>1144</v>
      </c>
      <c r="D110" s="72" t="s">
        <v>291</v>
      </c>
      <c r="E110" s="73" t="s">
        <v>291</v>
      </c>
      <c r="F110" s="101" t="s">
        <v>497</v>
      </c>
      <c r="G110" s="72" t="s">
        <v>503</v>
      </c>
      <c r="H110" s="74">
        <v>96</v>
      </c>
      <c r="I110" s="87">
        <v>19</v>
      </c>
      <c r="J110" s="76">
        <f t="shared" si="3"/>
        <v>0.19791666666666666</v>
      </c>
      <c r="K110" s="77">
        <v>15</v>
      </c>
      <c r="L110" s="76">
        <f t="shared" si="4"/>
        <v>0.15625</v>
      </c>
      <c r="M110" s="78">
        <f t="shared" si="5"/>
        <v>0.21052631578947367</v>
      </c>
      <c r="N110" s="56"/>
      <c r="O110" s="56"/>
      <c r="P110" s="55"/>
      <c r="Q110" s="56"/>
      <c r="R110" s="57"/>
      <c r="S110" s="58"/>
      <c r="T110" s="58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</row>
    <row r="111" spans="1:30" x14ac:dyDescent="0.25">
      <c r="A111" s="70">
        <v>161268</v>
      </c>
      <c r="B111" s="71" t="s">
        <v>457</v>
      </c>
      <c r="C111" s="72" t="s">
        <v>1145</v>
      </c>
      <c r="D111" s="72" t="s">
        <v>291</v>
      </c>
      <c r="E111" s="73" t="s">
        <v>291</v>
      </c>
      <c r="F111" s="101" t="s">
        <v>498</v>
      </c>
      <c r="G111" s="72" t="s">
        <v>503</v>
      </c>
      <c r="H111" s="74">
        <v>157</v>
      </c>
      <c r="I111" s="87">
        <v>7</v>
      </c>
      <c r="J111" s="76">
        <f t="shared" si="3"/>
        <v>4.4585987261146494E-2</v>
      </c>
      <c r="K111" s="77">
        <v>5</v>
      </c>
      <c r="L111" s="76">
        <f t="shared" si="4"/>
        <v>3.1847133757961783E-2</v>
      </c>
      <c r="M111" s="78">
        <f t="shared" si="5"/>
        <v>0.2857142857142857</v>
      </c>
      <c r="N111" s="56"/>
      <c r="O111" s="56"/>
      <c r="P111" s="55"/>
      <c r="Q111" s="56"/>
      <c r="R111" s="57"/>
      <c r="S111" s="58"/>
      <c r="T111" s="58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</row>
    <row r="112" spans="1:30" x14ac:dyDescent="0.25">
      <c r="A112" s="70">
        <v>37942492</v>
      </c>
      <c r="B112" s="71" t="s">
        <v>362</v>
      </c>
      <c r="C112" s="72" t="s">
        <v>1146</v>
      </c>
      <c r="D112" s="72" t="s">
        <v>291</v>
      </c>
      <c r="E112" s="73" t="s">
        <v>291</v>
      </c>
      <c r="F112" s="101" t="s">
        <v>497</v>
      </c>
      <c r="G112" s="72" t="s">
        <v>503</v>
      </c>
      <c r="H112" s="74">
        <v>154</v>
      </c>
      <c r="I112" s="87">
        <v>38</v>
      </c>
      <c r="J112" s="76">
        <f t="shared" si="3"/>
        <v>0.24675324675324675</v>
      </c>
      <c r="K112" s="77">
        <v>15</v>
      </c>
      <c r="L112" s="76">
        <f t="shared" si="4"/>
        <v>9.7402597402597407E-2</v>
      </c>
      <c r="M112" s="78">
        <f t="shared" si="5"/>
        <v>0.60526315789473684</v>
      </c>
      <c r="N112" s="56"/>
      <c r="O112" s="56"/>
      <c r="P112" s="55"/>
      <c r="Q112" s="56"/>
      <c r="R112" s="57"/>
      <c r="S112" s="58"/>
      <c r="T112" s="58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</row>
    <row r="113" spans="1:30" x14ac:dyDescent="0.25">
      <c r="A113" s="70">
        <v>710214634</v>
      </c>
      <c r="B113" s="71" t="s">
        <v>458</v>
      </c>
      <c r="C113" s="72" t="s">
        <v>1147</v>
      </c>
      <c r="D113" s="72" t="s">
        <v>291</v>
      </c>
      <c r="E113" s="73" t="s">
        <v>291</v>
      </c>
      <c r="F113" s="101" t="s">
        <v>498</v>
      </c>
      <c r="G113" s="72" t="s">
        <v>504</v>
      </c>
      <c r="H113" s="74">
        <v>58</v>
      </c>
      <c r="I113" s="87">
        <v>5</v>
      </c>
      <c r="J113" s="76">
        <f t="shared" si="3"/>
        <v>8.6206896551724144E-2</v>
      </c>
      <c r="K113" s="77">
        <v>1</v>
      </c>
      <c r="L113" s="76">
        <f t="shared" si="4"/>
        <v>1.7241379310344827E-2</v>
      </c>
      <c r="M113" s="78">
        <f t="shared" si="5"/>
        <v>0.8</v>
      </c>
      <c r="N113" s="56"/>
      <c r="O113" s="56"/>
      <c r="P113" s="55"/>
      <c r="Q113" s="56"/>
      <c r="R113" s="57"/>
      <c r="S113" s="58"/>
      <c r="T113" s="58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</row>
    <row r="114" spans="1:30" x14ac:dyDescent="0.25">
      <c r="A114" s="70">
        <v>710215592</v>
      </c>
      <c r="B114" s="71" t="s">
        <v>632</v>
      </c>
      <c r="C114" s="72" t="s">
        <v>643</v>
      </c>
      <c r="D114" s="72" t="s">
        <v>292</v>
      </c>
      <c r="E114" s="73" t="s">
        <v>291</v>
      </c>
      <c r="F114" s="101" t="s">
        <v>497</v>
      </c>
      <c r="G114" s="72" t="s">
        <v>503</v>
      </c>
      <c r="H114" s="74">
        <v>42</v>
      </c>
      <c r="I114" s="87">
        <v>0</v>
      </c>
      <c r="J114" s="76">
        <f t="shared" si="3"/>
        <v>0</v>
      </c>
      <c r="K114" s="77">
        <v>0</v>
      </c>
      <c r="L114" s="76">
        <f t="shared" si="4"/>
        <v>0</v>
      </c>
      <c r="M114" s="78" t="str">
        <f t="shared" si="5"/>
        <v>-</v>
      </c>
      <c r="N114" s="56"/>
      <c r="O114" s="56"/>
      <c r="P114" s="55"/>
      <c r="Q114" s="56"/>
      <c r="R114" s="57"/>
      <c r="S114" s="58"/>
      <c r="T114" s="58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</row>
    <row r="115" spans="1:30" x14ac:dyDescent="0.25">
      <c r="A115" s="70">
        <v>42076439</v>
      </c>
      <c r="B115" s="71" t="s">
        <v>51</v>
      </c>
      <c r="C115" s="72" t="s">
        <v>643</v>
      </c>
      <c r="D115" s="72" t="s">
        <v>292</v>
      </c>
      <c r="E115" s="73" t="s">
        <v>291</v>
      </c>
      <c r="F115" s="101" t="s">
        <v>497</v>
      </c>
      <c r="G115" s="72" t="s">
        <v>503</v>
      </c>
      <c r="H115" s="74">
        <v>15</v>
      </c>
      <c r="I115" s="87">
        <v>5</v>
      </c>
      <c r="J115" s="76">
        <f t="shared" si="3"/>
        <v>0.33333333333333331</v>
      </c>
      <c r="K115" s="77">
        <v>5</v>
      </c>
      <c r="L115" s="76">
        <f t="shared" si="4"/>
        <v>0.33333333333333331</v>
      </c>
      <c r="M115" s="78">
        <f t="shared" si="5"/>
        <v>0</v>
      </c>
      <c r="N115" s="56"/>
      <c r="O115" s="56"/>
      <c r="P115" s="55"/>
      <c r="Q115" s="56"/>
      <c r="R115" s="57"/>
      <c r="S115" s="58"/>
      <c r="T115" s="58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</row>
    <row r="116" spans="1:30" x14ac:dyDescent="0.25">
      <c r="M116" s="100"/>
      <c r="N116" s="56"/>
      <c r="O116" s="56"/>
      <c r="P116" s="55"/>
      <c r="Q116" s="56"/>
      <c r="R116" s="57"/>
      <c r="S116" s="58"/>
      <c r="T116" s="58"/>
    </row>
    <row r="117" spans="1:30" x14ac:dyDescent="0.25">
      <c r="G117" s="103" t="s">
        <v>507</v>
      </c>
      <c r="H117" s="104">
        <f>SUM(H6:H115)</f>
        <v>13947</v>
      </c>
      <c r="I117" s="104">
        <f>SUM(I6:I115)</f>
        <v>1376</v>
      </c>
      <c r="J117" s="65"/>
      <c r="K117" s="104">
        <f>SUM(K6:K115)</f>
        <v>776</v>
      </c>
    </row>
  </sheetData>
  <conditionalFormatting sqref="J6:J115">
    <cfRule type="dataBar" priority="3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{10DCB3AD-7EE8-4C01-A3FF-642CA87BAA08}</x14:id>
        </ext>
      </extLst>
    </cfRule>
  </conditionalFormatting>
  <conditionalFormatting sqref="L6:L115">
    <cfRule type="dataBar" priority="3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{842B20ED-AB71-46BA-8EBC-55318B7B94E4}</x14:id>
        </ext>
      </extLst>
    </cfRule>
  </conditionalFormatting>
  <conditionalFormatting sqref="A6:A115">
    <cfRule type="duplicateValues" dxfId="1" priority="350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DCB3AD-7EE8-4C01-A3FF-642CA87BAA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J6:J115</xm:sqref>
        </x14:conditionalFormatting>
        <x14:conditionalFormatting xmlns:xm="http://schemas.microsoft.com/office/excel/2006/main">
          <x14:cfRule type="dataBar" id="{842B20ED-AB71-46BA-8EBC-55318B7B94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AE106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7109375" style="35" customWidth="1"/>
    <col min="2" max="2" width="71" customWidth="1"/>
    <col min="3" max="3" width="21" bestFit="1" customWidth="1"/>
    <col min="4" max="4" width="22" bestFit="1" customWidth="1"/>
    <col min="5" max="5" width="14.7109375" bestFit="1" customWidth="1"/>
    <col min="6" max="6" width="23.85546875" style="35" bestFit="1" customWidth="1"/>
    <col min="7" max="7" width="26" style="35" bestFit="1" customWidth="1"/>
    <col min="8" max="8" width="11" customWidth="1"/>
    <col min="9" max="9" width="12" customWidth="1"/>
    <col min="10" max="10" width="9.85546875" customWidth="1"/>
    <col min="11" max="11" width="12" customWidth="1"/>
  </cols>
  <sheetData>
    <row r="1" spans="1:31" ht="18.75" x14ac:dyDescent="0.3">
      <c r="A1" s="34" t="s">
        <v>293</v>
      </c>
    </row>
    <row r="2" spans="1:31" x14ac:dyDescent="0.25">
      <c r="B2" s="37" t="s">
        <v>538</v>
      </c>
    </row>
    <row r="4" spans="1:31" x14ac:dyDescent="0.25">
      <c r="A4" s="38"/>
    </row>
    <row r="5" spans="1:31" ht="36" x14ac:dyDescent="0.25">
      <c r="A5" s="89" t="s">
        <v>28</v>
      </c>
      <c r="B5" s="89" t="s">
        <v>29</v>
      </c>
      <c r="C5" s="89" t="s">
        <v>30</v>
      </c>
      <c r="D5" s="89" t="s">
        <v>31</v>
      </c>
      <c r="E5" s="89" t="s">
        <v>32</v>
      </c>
      <c r="F5" s="89" t="s">
        <v>33</v>
      </c>
      <c r="G5" s="89" t="s">
        <v>502</v>
      </c>
      <c r="H5" s="90" t="s">
        <v>539</v>
      </c>
      <c r="I5" s="91" t="s">
        <v>540</v>
      </c>
      <c r="J5" s="91" t="s">
        <v>541</v>
      </c>
      <c r="K5" s="92" t="s">
        <v>542</v>
      </c>
      <c r="L5" s="92" t="s">
        <v>543</v>
      </c>
      <c r="M5" s="93" t="s">
        <v>17</v>
      </c>
    </row>
    <row r="6" spans="1:31" x14ac:dyDescent="0.25">
      <c r="A6" s="70">
        <v>160938</v>
      </c>
      <c r="B6" s="71" t="s">
        <v>37</v>
      </c>
      <c r="C6" s="72" t="s">
        <v>1148</v>
      </c>
      <c r="D6" s="72" t="s">
        <v>295</v>
      </c>
      <c r="E6" s="73" t="s">
        <v>295</v>
      </c>
      <c r="F6" s="101" t="s">
        <v>498</v>
      </c>
      <c r="G6" s="72" t="s">
        <v>503</v>
      </c>
      <c r="H6" s="74">
        <v>39</v>
      </c>
      <c r="I6" s="87">
        <v>2</v>
      </c>
      <c r="J6" s="76">
        <f>I6/H6</f>
        <v>5.128205128205128E-2</v>
      </c>
      <c r="K6" s="77">
        <v>1</v>
      </c>
      <c r="L6" s="76">
        <f>K6/H6</f>
        <v>2.564102564102564E-2</v>
      </c>
      <c r="M6" s="78">
        <f>IFERROR(1-(K6/I6),"-")</f>
        <v>0.5</v>
      </c>
    </row>
    <row r="7" spans="1:31" x14ac:dyDescent="0.25">
      <c r="A7" s="70">
        <v>35568348</v>
      </c>
      <c r="B7" s="71" t="s">
        <v>336</v>
      </c>
      <c r="C7" s="72" t="s">
        <v>1149</v>
      </c>
      <c r="D7" s="72" t="s">
        <v>294</v>
      </c>
      <c r="E7" s="73" t="s">
        <v>295</v>
      </c>
      <c r="F7" s="101" t="s">
        <v>497</v>
      </c>
      <c r="G7" s="72" t="s">
        <v>503</v>
      </c>
      <c r="H7" s="74">
        <v>79</v>
      </c>
      <c r="I7" s="87">
        <v>12</v>
      </c>
      <c r="J7" s="76">
        <f t="shared" ref="J7:J70" si="0">I7/H7</f>
        <v>0.15189873417721519</v>
      </c>
      <c r="K7" s="77">
        <v>13</v>
      </c>
      <c r="L7" s="76">
        <f t="shared" ref="L7:L70" si="1">K7/H7</f>
        <v>0.16455696202531644</v>
      </c>
      <c r="M7" s="78">
        <f>IFERROR(1-(K7/I7),"-")</f>
        <v>-8.3333333333333259E-2</v>
      </c>
    </row>
    <row r="8" spans="1:31" x14ac:dyDescent="0.25">
      <c r="A8" s="70">
        <v>161756</v>
      </c>
      <c r="B8" s="71" t="s">
        <v>39</v>
      </c>
      <c r="C8" s="72" t="s">
        <v>1150</v>
      </c>
      <c r="D8" s="72" t="s">
        <v>298</v>
      </c>
      <c r="E8" s="73" t="s">
        <v>299</v>
      </c>
      <c r="F8" s="101" t="s">
        <v>497</v>
      </c>
      <c r="G8" s="72" t="s">
        <v>503</v>
      </c>
      <c r="H8" s="74">
        <v>413</v>
      </c>
      <c r="I8" s="87">
        <v>21</v>
      </c>
      <c r="J8" s="76">
        <f t="shared" si="0"/>
        <v>5.0847457627118647E-2</v>
      </c>
      <c r="K8" s="77">
        <v>9</v>
      </c>
      <c r="L8" s="76">
        <f t="shared" si="1"/>
        <v>2.1791767554479417E-2</v>
      </c>
      <c r="M8" s="78">
        <f t="shared" ref="M8:M70" si="2">IFERROR(1-(K8/I8),"-")</f>
        <v>0.5714285714285714</v>
      </c>
    </row>
    <row r="9" spans="1:31" x14ac:dyDescent="0.25">
      <c r="A9" s="70">
        <v>35531754</v>
      </c>
      <c r="B9" s="71" t="s">
        <v>37</v>
      </c>
      <c r="C9" s="72" t="s">
        <v>1151</v>
      </c>
      <c r="D9" s="72" t="s">
        <v>298</v>
      </c>
      <c r="E9" s="73" t="s">
        <v>299</v>
      </c>
      <c r="F9" s="101" t="s">
        <v>498</v>
      </c>
      <c r="G9" s="72" t="s">
        <v>505</v>
      </c>
      <c r="H9" s="74">
        <v>254</v>
      </c>
      <c r="I9" s="87">
        <v>2</v>
      </c>
      <c r="J9" s="76">
        <f t="shared" si="0"/>
        <v>7.874015748031496E-3</v>
      </c>
      <c r="K9" s="77">
        <v>5</v>
      </c>
      <c r="L9" s="76">
        <f t="shared" si="1"/>
        <v>1.968503937007874E-2</v>
      </c>
      <c r="M9" s="78">
        <f t="shared" si="2"/>
        <v>-1.5</v>
      </c>
    </row>
    <row r="10" spans="1:31" x14ac:dyDescent="0.25">
      <c r="A10" s="70">
        <v>162141</v>
      </c>
      <c r="B10" s="71" t="s">
        <v>53</v>
      </c>
      <c r="C10" s="72" t="s">
        <v>1152</v>
      </c>
      <c r="D10" s="72" t="s">
        <v>298</v>
      </c>
      <c r="E10" s="73" t="s">
        <v>299</v>
      </c>
      <c r="F10" s="101" t="s">
        <v>497</v>
      </c>
      <c r="G10" s="72" t="s">
        <v>503</v>
      </c>
      <c r="H10" s="74">
        <v>198</v>
      </c>
      <c r="I10" s="87">
        <v>12</v>
      </c>
      <c r="J10" s="76">
        <f t="shared" si="0"/>
        <v>6.0606060606060608E-2</v>
      </c>
      <c r="K10" s="77">
        <v>5</v>
      </c>
      <c r="L10" s="76">
        <f t="shared" si="1"/>
        <v>2.5252525252525252E-2</v>
      </c>
      <c r="M10" s="78">
        <f t="shared" si="2"/>
        <v>0.58333333333333326</v>
      </c>
      <c r="N10" s="56"/>
      <c r="O10" s="56"/>
      <c r="P10" s="55"/>
      <c r="Q10" s="56"/>
      <c r="R10" s="57"/>
      <c r="S10" s="58"/>
      <c r="T10" s="58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59"/>
    </row>
    <row r="11" spans="1:31" x14ac:dyDescent="0.25">
      <c r="A11" s="70">
        <v>35570172</v>
      </c>
      <c r="B11" s="71" t="s">
        <v>461</v>
      </c>
      <c r="C11" s="72" t="s">
        <v>1153</v>
      </c>
      <c r="D11" s="72" t="s">
        <v>300</v>
      </c>
      <c r="E11" s="73" t="s">
        <v>299</v>
      </c>
      <c r="F11" s="101" t="s">
        <v>497</v>
      </c>
      <c r="G11" s="72" t="s">
        <v>503</v>
      </c>
      <c r="H11" s="74">
        <v>196</v>
      </c>
      <c r="I11" s="87">
        <v>25</v>
      </c>
      <c r="J11" s="76">
        <f t="shared" si="0"/>
        <v>0.12755102040816327</v>
      </c>
      <c r="K11" s="77">
        <v>14</v>
      </c>
      <c r="L11" s="76">
        <f t="shared" si="1"/>
        <v>7.1428571428571425E-2</v>
      </c>
      <c r="M11" s="78">
        <f t="shared" si="2"/>
        <v>0.43999999999999995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59"/>
    </row>
    <row r="12" spans="1:31" x14ac:dyDescent="0.25">
      <c r="A12" s="70">
        <v>42407362</v>
      </c>
      <c r="B12" s="71" t="s">
        <v>206</v>
      </c>
      <c r="C12" s="72" t="s">
        <v>1154</v>
      </c>
      <c r="D12" s="72" t="s">
        <v>300</v>
      </c>
      <c r="E12" s="73" t="s">
        <v>299</v>
      </c>
      <c r="F12" s="101" t="s">
        <v>498</v>
      </c>
      <c r="G12" s="72" t="s">
        <v>44</v>
      </c>
      <c r="H12" s="74">
        <v>27</v>
      </c>
      <c r="I12" s="87">
        <v>2</v>
      </c>
      <c r="J12" s="76">
        <f t="shared" si="0"/>
        <v>7.407407407407407E-2</v>
      </c>
      <c r="K12" s="77">
        <v>1</v>
      </c>
      <c r="L12" s="76">
        <f t="shared" si="1"/>
        <v>3.7037037037037035E-2</v>
      </c>
      <c r="M12" s="78">
        <f t="shared" si="2"/>
        <v>0.5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59"/>
    </row>
    <row r="13" spans="1:31" x14ac:dyDescent="0.25">
      <c r="A13" s="70">
        <v>161781</v>
      </c>
      <c r="B13" s="71" t="s">
        <v>468</v>
      </c>
      <c r="C13" s="72" t="s">
        <v>1155</v>
      </c>
      <c r="D13" s="72" t="s">
        <v>300</v>
      </c>
      <c r="E13" s="73" t="s">
        <v>299</v>
      </c>
      <c r="F13" s="101" t="s">
        <v>497</v>
      </c>
      <c r="G13" s="72" t="s">
        <v>503</v>
      </c>
      <c r="H13" s="74">
        <v>81</v>
      </c>
      <c r="I13" s="87">
        <v>11</v>
      </c>
      <c r="J13" s="76">
        <f t="shared" si="0"/>
        <v>0.13580246913580246</v>
      </c>
      <c r="K13" s="77">
        <v>8</v>
      </c>
      <c r="L13" s="76">
        <f t="shared" si="1"/>
        <v>9.8765432098765427E-2</v>
      </c>
      <c r="M13" s="78">
        <f t="shared" si="2"/>
        <v>0.27272727272727271</v>
      </c>
      <c r="N13" s="56"/>
      <c r="O13" s="56"/>
      <c r="P13" s="55"/>
      <c r="Q13" s="56"/>
      <c r="R13" s="57"/>
      <c r="S13" s="58"/>
      <c r="T13" s="58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59"/>
    </row>
    <row r="14" spans="1:31" x14ac:dyDescent="0.25">
      <c r="A14" s="70">
        <v>161730</v>
      </c>
      <c r="B14" s="71" t="s">
        <v>60</v>
      </c>
      <c r="C14" s="72" t="s">
        <v>1156</v>
      </c>
      <c r="D14" s="72" t="s">
        <v>300</v>
      </c>
      <c r="E14" s="73" t="s">
        <v>299</v>
      </c>
      <c r="F14" s="101" t="s">
        <v>497</v>
      </c>
      <c r="G14" s="72" t="s">
        <v>503</v>
      </c>
      <c r="H14" s="74">
        <v>197</v>
      </c>
      <c r="I14" s="87">
        <v>22</v>
      </c>
      <c r="J14" s="76">
        <f t="shared" si="0"/>
        <v>0.1116751269035533</v>
      </c>
      <c r="K14" s="77">
        <v>5</v>
      </c>
      <c r="L14" s="76">
        <f t="shared" si="1"/>
        <v>2.5380710659898477E-2</v>
      </c>
      <c r="M14" s="78">
        <f t="shared" si="2"/>
        <v>0.77272727272727271</v>
      </c>
      <c r="N14" s="56"/>
      <c r="O14" s="56"/>
      <c r="P14" s="55"/>
      <c r="Q14" s="56"/>
      <c r="R14" s="57"/>
      <c r="S14" s="58"/>
      <c r="T14" s="58"/>
      <c r="U14" s="60"/>
      <c r="V14" s="60"/>
      <c r="W14" s="60"/>
      <c r="X14" s="60"/>
      <c r="Y14" s="60"/>
      <c r="Z14" s="60"/>
      <c r="AA14" s="60"/>
      <c r="AB14" s="60"/>
      <c r="AC14" s="60"/>
      <c r="AD14" s="59"/>
      <c r="AE14" s="59"/>
    </row>
    <row r="15" spans="1:31" x14ac:dyDescent="0.25">
      <c r="A15" s="70">
        <v>133132</v>
      </c>
      <c r="B15" s="71" t="s">
        <v>56</v>
      </c>
      <c r="C15" s="72" t="s">
        <v>1157</v>
      </c>
      <c r="D15" s="72" t="s">
        <v>300</v>
      </c>
      <c r="E15" s="73" t="s">
        <v>299</v>
      </c>
      <c r="F15" s="101" t="s">
        <v>501</v>
      </c>
      <c r="G15" s="72" t="s">
        <v>503</v>
      </c>
      <c r="H15" s="74">
        <v>168</v>
      </c>
      <c r="I15" s="87">
        <v>19</v>
      </c>
      <c r="J15" s="76">
        <f t="shared" si="0"/>
        <v>0.1130952380952381</v>
      </c>
      <c r="K15" s="77">
        <v>6</v>
      </c>
      <c r="L15" s="76">
        <f t="shared" si="1"/>
        <v>3.5714285714285712E-2</v>
      </c>
      <c r="M15" s="78">
        <f t="shared" si="2"/>
        <v>0.68421052631578949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60"/>
      <c r="AD15" s="59"/>
      <c r="AE15" s="59"/>
    </row>
    <row r="16" spans="1:31" x14ac:dyDescent="0.25">
      <c r="A16" s="70">
        <v>161772</v>
      </c>
      <c r="B16" s="71" t="s">
        <v>41</v>
      </c>
      <c r="C16" s="72" t="s">
        <v>1158</v>
      </c>
      <c r="D16" s="72" t="s">
        <v>300</v>
      </c>
      <c r="E16" s="73" t="s">
        <v>299</v>
      </c>
      <c r="F16" s="101" t="s">
        <v>497</v>
      </c>
      <c r="G16" s="72" t="s">
        <v>503</v>
      </c>
      <c r="H16" s="74">
        <v>144</v>
      </c>
      <c r="I16" s="87">
        <v>14</v>
      </c>
      <c r="J16" s="76">
        <f t="shared" si="0"/>
        <v>9.7222222222222224E-2</v>
      </c>
      <c r="K16" s="77">
        <v>6</v>
      </c>
      <c r="L16" s="76">
        <f t="shared" si="1"/>
        <v>4.1666666666666664E-2</v>
      </c>
      <c r="M16" s="78">
        <f t="shared" si="2"/>
        <v>0.5714285714285714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60"/>
      <c r="Y16" s="60"/>
      <c r="Z16" s="60"/>
      <c r="AA16" s="59"/>
      <c r="AB16" s="60"/>
      <c r="AC16" s="60"/>
      <c r="AD16" s="59"/>
      <c r="AE16" s="59"/>
    </row>
    <row r="17" spans="1:31" x14ac:dyDescent="0.25">
      <c r="A17" s="70">
        <v>42319234</v>
      </c>
      <c r="B17" s="71" t="s">
        <v>466</v>
      </c>
      <c r="C17" s="72" t="s">
        <v>1159</v>
      </c>
      <c r="D17" s="72" t="s">
        <v>300</v>
      </c>
      <c r="E17" s="73" t="s">
        <v>299</v>
      </c>
      <c r="F17" s="101" t="s">
        <v>498</v>
      </c>
      <c r="G17" s="72" t="s">
        <v>504</v>
      </c>
      <c r="H17" s="74">
        <v>71</v>
      </c>
      <c r="I17" s="87">
        <v>1</v>
      </c>
      <c r="J17" s="76">
        <f t="shared" si="0"/>
        <v>1.4084507042253521E-2</v>
      </c>
      <c r="K17" s="77">
        <v>1</v>
      </c>
      <c r="L17" s="76">
        <f t="shared" si="1"/>
        <v>1.4084507042253521E-2</v>
      </c>
      <c r="M17" s="78">
        <f t="shared" si="2"/>
        <v>0</v>
      </c>
      <c r="N17" s="56"/>
      <c r="O17" s="56"/>
      <c r="P17" s="55"/>
      <c r="Q17" s="56"/>
      <c r="R17" s="57"/>
      <c r="S17" s="58"/>
      <c r="T17" s="58"/>
      <c r="U17" s="60"/>
      <c r="V17" s="60"/>
      <c r="W17" s="60"/>
      <c r="X17" s="60"/>
      <c r="Y17" s="60"/>
      <c r="Z17" s="60"/>
      <c r="AA17" s="59"/>
      <c r="AB17" s="60"/>
      <c r="AC17" s="60"/>
      <c r="AD17" s="59"/>
      <c r="AE17" s="59"/>
    </row>
    <row r="18" spans="1:31" x14ac:dyDescent="0.25">
      <c r="A18" s="70">
        <v>161004</v>
      </c>
      <c r="B18" s="71" t="s">
        <v>467</v>
      </c>
      <c r="C18" s="72" t="s">
        <v>1160</v>
      </c>
      <c r="D18" s="72" t="s">
        <v>300</v>
      </c>
      <c r="E18" s="73" t="s">
        <v>299</v>
      </c>
      <c r="F18" s="101" t="s">
        <v>498</v>
      </c>
      <c r="G18" s="72" t="s">
        <v>503</v>
      </c>
      <c r="H18" s="74">
        <v>66</v>
      </c>
      <c r="I18" s="87">
        <v>3</v>
      </c>
      <c r="J18" s="76">
        <f t="shared" si="0"/>
        <v>4.5454545454545456E-2</v>
      </c>
      <c r="K18" s="77">
        <v>3</v>
      </c>
      <c r="L18" s="76">
        <f t="shared" si="1"/>
        <v>4.5454545454545456E-2</v>
      </c>
      <c r="M18" s="78">
        <f t="shared" si="2"/>
        <v>0</v>
      </c>
      <c r="N18" s="56"/>
      <c r="O18" s="56"/>
      <c r="P18" s="55"/>
      <c r="Q18" s="56"/>
      <c r="R18" s="57"/>
      <c r="S18" s="58"/>
      <c r="T18" s="58"/>
      <c r="U18" s="60"/>
      <c r="V18" s="60"/>
      <c r="W18" s="60"/>
      <c r="X18" s="60"/>
      <c r="Y18" s="59"/>
      <c r="Z18" s="59"/>
      <c r="AA18" s="59"/>
      <c r="AB18" s="60"/>
      <c r="AC18" s="59"/>
      <c r="AD18" s="59"/>
      <c r="AE18" s="59"/>
    </row>
    <row r="19" spans="1:31" x14ac:dyDescent="0.25">
      <c r="A19" s="70">
        <v>161764</v>
      </c>
      <c r="B19" s="71" t="s">
        <v>54</v>
      </c>
      <c r="C19" s="72" t="s">
        <v>1161</v>
      </c>
      <c r="D19" s="72" t="s">
        <v>300</v>
      </c>
      <c r="E19" s="73" t="s">
        <v>299</v>
      </c>
      <c r="F19" s="101" t="s">
        <v>497</v>
      </c>
      <c r="G19" s="72" t="s">
        <v>503</v>
      </c>
      <c r="H19" s="74">
        <v>119</v>
      </c>
      <c r="I19" s="87">
        <v>10</v>
      </c>
      <c r="J19" s="76">
        <f t="shared" si="0"/>
        <v>8.4033613445378158E-2</v>
      </c>
      <c r="K19" s="77">
        <v>4</v>
      </c>
      <c r="L19" s="76">
        <f t="shared" si="1"/>
        <v>3.3613445378151259E-2</v>
      </c>
      <c r="M19" s="78">
        <f t="shared" si="2"/>
        <v>0.6</v>
      </c>
      <c r="N19" s="56"/>
      <c r="O19" s="56"/>
      <c r="P19" s="55"/>
      <c r="Q19" s="56"/>
      <c r="R19" s="57"/>
      <c r="S19" s="58"/>
      <c r="T19" s="58"/>
      <c r="U19" s="59"/>
      <c r="V19" s="60"/>
      <c r="W19" s="60"/>
      <c r="X19" s="59"/>
      <c r="Y19" s="59"/>
      <c r="Z19" s="59"/>
      <c r="AA19" s="59"/>
      <c r="AB19" s="60"/>
      <c r="AC19" s="59"/>
      <c r="AD19" s="59"/>
      <c r="AE19" s="59"/>
    </row>
    <row r="20" spans="1:31" x14ac:dyDescent="0.25">
      <c r="A20" s="70">
        <v>606766</v>
      </c>
      <c r="B20" s="71" t="s">
        <v>47</v>
      </c>
      <c r="C20" s="72" t="s">
        <v>1162</v>
      </c>
      <c r="D20" s="72" t="s">
        <v>300</v>
      </c>
      <c r="E20" s="73" t="s">
        <v>299</v>
      </c>
      <c r="F20" s="101" t="s">
        <v>497</v>
      </c>
      <c r="G20" s="72" t="s">
        <v>503</v>
      </c>
      <c r="H20" s="74">
        <v>246</v>
      </c>
      <c r="I20" s="87">
        <v>13</v>
      </c>
      <c r="J20" s="76">
        <f t="shared" si="0"/>
        <v>5.2845528455284556E-2</v>
      </c>
      <c r="K20" s="77">
        <v>6</v>
      </c>
      <c r="L20" s="76">
        <f t="shared" si="1"/>
        <v>2.4390243902439025E-2</v>
      </c>
      <c r="M20" s="78">
        <f t="shared" si="2"/>
        <v>0.53846153846153844</v>
      </c>
      <c r="N20" s="56"/>
      <c r="O20" s="56"/>
      <c r="P20" s="55"/>
      <c r="Q20" s="56"/>
      <c r="R20" s="57"/>
      <c r="S20" s="58"/>
      <c r="T20" s="58"/>
      <c r="U20" s="59"/>
      <c r="V20" s="59"/>
      <c r="W20" s="60"/>
      <c r="X20" s="59"/>
      <c r="Y20" s="59"/>
      <c r="Z20" s="59"/>
      <c r="AA20" s="59"/>
      <c r="AB20" s="59"/>
      <c r="AC20" s="59"/>
      <c r="AD20" s="59"/>
      <c r="AE20" s="59"/>
    </row>
    <row r="21" spans="1:31" x14ac:dyDescent="0.25">
      <c r="A21" s="70">
        <v>618233</v>
      </c>
      <c r="B21" s="71" t="s">
        <v>596</v>
      </c>
      <c r="C21" s="72" t="s">
        <v>603</v>
      </c>
      <c r="D21" s="72" t="s">
        <v>300</v>
      </c>
      <c r="E21" s="73" t="s">
        <v>299</v>
      </c>
      <c r="F21" s="101" t="s">
        <v>497</v>
      </c>
      <c r="G21" s="72" t="s">
        <v>504</v>
      </c>
      <c r="H21" s="74">
        <v>93</v>
      </c>
      <c r="I21" s="87">
        <v>6</v>
      </c>
      <c r="J21" s="76">
        <f t="shared" si="0"/>
        <v>6.4516129032258063E-2</v>
      </c>
      <c r="K21" s="77">
        <v>0</v>
      </c>
      <c r="L21" s="76">
        <f t="shared" si="1"/>
        <v>0</v>
      </c>
      <c r="M21" s="78">
        <f t="shared" si="2"/>
        <v>1</v>
      </c>
      <c r="N21" s="56"/>
      <c r="O21" s="56"/>
      <c r="P21" s="55"/>
      <c r="Q21" s="56"/>
      <c r="R21" s="57"/>
      <c r="S21" s="58"/>
      <c r="T21" s="58"/>
      <c r="U21" s="59"/>
      <c r="V21" s="59"/>
      <c r="W21" s="60"/>
      <c r="X21" s="59"/>
      <c r="Y21" s="59"/>
      <c r="Z21" s="59"/>
      <c r="AA21" s="59"/>
      <c r="AB21" s="59"/>
      <c r="AC21" s="59"/>
      <c r="AD21" s="59"/>
      <c r="AE21" s="59"/>
    </row>
    <row r="22" spans="1:31" x14ac:dyDescent="0.25">
      <c r="A22" s="70">
        <v>160971</v>
      </c>
      <c r="B22" s="71" t="s">
        <v>465</v>
      </c>
      <c r="C22" s="72" t="s">
        <v>1163</v>
      </c>
      <c r="D22" s="72" t="s">
        <v>300</v>
      </c>
      <c r="E22" s="73" t="s">
        <v>299</v>
      </c>
      <c r="F22" s="101" t="s">
        <v>498</v>
      </c>
      <c r="G22" s="72" t="s">
        <v>505</v>
      </c>
      <c r="H22" s="74">
        <v>171</v>
      </c>
      <c r="I22" s="87">
        <v>0</v>
      </c>
      <c r="J22" s="76">
        <f t="shared" si="0"/>
        <v>0</v>
      </c>
      <c r="K22" s="77">
        <v>3</v>
      </c>
      <c r="L22" s="76">
        <f t="shared" si="1"/>
        <v>1.7543859649122806E-2</v>
      </c>
      <c r="M22" s="78" t="str">
        <f t="shared" si="2"/>
        <v>-</v>
      </c>
      <c r="N22" s="56"/>
      <c r="O22" s="56"/>
      <c r="P22" s="55"/>
      <c r="Q22" s="56"/>
      <c r="R22" s="57"/>
      <c r="S22" s="58"/>
      <c r="T22" s="58"/>
      <c r="U22" s="59"/>
      <c r="V22" s="59"/>
      <c r="W22" s="60"/>
      <c r="X22" s="59"/>
      <c r="Y22" s="59"/>
      <c r="Z22" s="59"/>
      <c r="AA22" s="59"/>
      <c r="AB22" s="59"/>
      <c r="AC22" s="59"/>
      <c r="AD22" s="59"/>
      <c r="AE22" s="59"/>
    </row>
    <row r="23" spans="1:31" x14ac:dyDescent="0.25">
      <c r="A23" s="70">
        <v>35547031</v>
      </c>
      <c r="B23" s="71" t="s">
        <v>508</v>
      </c>
      <c r="C23" s="72" t="s">
        <v>1164</v>
      </c>
      <c r="D23" s="72" t="s">
        <v>300</v>
      </c>
      <c r="E23" s="73" t="s">
        <v>299</v>
      </c>
      <c r="F23" s="101" t="s">
        <v>497</v>
      </c>
      <c r="G23" s="72" t="s">
        <v>44</v>
      </c>
      <c r="H23" s="74">
        <v>23</v>
      </c>
      <c r="I23" s="87">
        <v>2</v>
      </c>
      <c r="J23" s="76">
        <f t="shared" si="0"/>
        <v>8.6956521739130432E-2</v>
      </c>
      <c r="K23" s="77">
        <v>2</v>
      </c>
      <c r="L23" s="76">
        <f t="shared" si="1"/>
        <v>8.6956521739130432E-2</v>
      </c>
      <c r="M23" s="78">
        <f t="shared" si="2"/>
        <v>0</v>
      </c>
      <c r="N23" s="56"/>
      <c r="O23" s="56"/>
      <c r="P23" s="55"/>
      <c r="Q23" s="56"/>
      <c r="R23" s="57"/>
      <c r="S23" s="58"/>
      <c r="T23" s="58"/>
      <c r="U23" s="59"/>
      <c r="V23" s="59"/>
      <c r="W23" s="60"/>
      <c r="X23" s="59"/>
      <c r="Y23" s="59"/>
      <c r="Z23" s="59"/>
      <c r="AA23" s="59"/>
      <c r="AB23" s="59"/>
      <c r="AC23" s="59"/>
      <c r="AD23" s="59"/>
      <c r="AE23" s="59"/>
    </row>
    <row r="24" spans="1:31" x14ac:dyDescent="0.25">
      <c r="A24" s="70">
        <v>35570563</v>
      </c>
      <c r="B24" s="71" t="s">
        <v>464</v>
      </c>
      <c r="C24" s="72" t="s">
        <v>1165</v>
      </c>
      <c r="D24" s="72" t="s">
        <v>300</v>
      </c>
      <c r="E24" s="73" t="s">
        <v>299</v>
      </c>
      <c r="F24" s="101" t="s">
        <v>497</v>
      </c>
      <c r="G24" s="72" t="s">
        <v>505</v>
      </c>
      <c r="H24" s="74">
        <v>142</v>
      </c>
      <c r="I24" s="87">
        <v>25</v>
      </c>
      <c r="J24" s="76">
        <f t="shared" si="0"/>
        <v>0.176056338028169</v>
      </c>
      <c r="K24" s="77">
        <v>9</v>
      </c>
      <c r="L24" s="76">
        <f t="shared" si="1"/>
        <v>6.3380281690140844E-2</v>
      </c>
      <c r="M24" s="78">
        <f t="shared" si="2"/>
        <v>0.64</v>
      </c>
      <c r="N24" s="56"/>
      <c r="O24" s="56"/>
      <c r="P24" s="55"/>
      <c r="Q24" s="56"/>
      <c r="R24" s="57"/>
      <c r="S24" s="58"/>
      <c r="T24" s="58"/>
      <c r="U24" s="59"/>
      <c r="V24" s="59"/>
      <c r="W24" s="60"/>
      <c r="X24" s="59"/>
      <c r="Y24" s="59"/>
      <c r="Z24" s="59"/>
      <c r="AA24" s="59"/>
      <c r="AB24" s="59"/>
      <c r="AC24" s="59"/>
      <c r="AD24" s="59"/>
      <c r="AE24" s="59"/>
    </row>
    <row r="25" spans="1:31" x14ac:dyDescent="0.25">
      <c r="A25" s="70">
        <v>160997</v>
      </c>
      <c r="B25" s="71" t="s">
        <v>37</v>
      </c>
      <c r="C25" s="72" t="s">
        <v>1166</v>
      </c>
      <c r="D25" s="72" t="s">
        <v>300</v>
      </c>
      <c r="E25" s="73" t="s">
        <v>299</v>
      </c>
      <c r="F25" s="101" t="s">
        <v>498</v>
      </c>
      <c r="G25" s="72" t="s">
        <v>503</v>
      </c>
      <c r="H25" s="74">
        <v>269</v>
      </c>
      <c r="I25" s="87">
        <v>4</v>
      </c>
      <c r="J25" s="76">
        <f t="shared" si="0"/>
        <v>1.4869888475836431E-2</v>
      </c>
      <c r="K25" s="77">
        <v>2</v>
      </c>
      <c r="L25" s="76">
        <f t="shared" si="1"/>
        <v>7.4349442379182153E-3</v>
      </c>
      <c r="M25" s="78">
        <f t="shared" si="2"/>
        <v>0.5</v>
      </c>
      <c r="N25" s="56"/>
      <c r="O25" s="56"/>
      <c r="P25" s="55"/>
      <c r="Q25" s="56"/>
      <c r="R25" s="57"/>
      <c r="S25" s="58"/>
      <c r="T25" s="58"/>
      <c r="U25" s="59"/>
      <c r="V25" s="59"/>
      <c r="W25" s="60"/>
      <c r="X25" s="59"/>
      <c r="Y25" s="59"/>
      <c r="Z25" s="59"/>
      <c r="AA25" s="59"/>
      <c r="AB25" s="59"/>
      <c r="AC25" s="59"/>
      <c r="AD25" s="59"/>
      <c r="AE25" s="59"/>
    </row>
    <row r="26" spans="1:31" x14ac:dyDescent="0.25">
      <c r="A26" s="70">
        <v>162761</v>
      </c>
      <c r="B26" s="71" t="s">
        <v>34</v>
      </c>
      <c r="C26" s="72" t="s">
        <v>1167</v>
      </c>
      <c r="D26" s="72" t="s">
        <v>300</v>
      </c>
      <c r="E26" s="73" t="s">
        <v>299</v>
      </c>
      <c r="F26" s="101" t="s">
        <v>499</v>
      </c>
      <c r="G26" s="72" t="s">
        <v>503</v>
      </c>
      <c r="H26" s="74">
        <v>118</v>
      </c>
      <c r="I26" s="87">
        <v>2</v>
      </c>
      <c r="J26" s="76">
        <f t="shared" si="0"/>
        <v>1.6949152542372881E-2</v>
      </c>
      <c r="K26" s="77">
        <v>2</v>
      </c>
      <c r="L26" s="76">
        <f t="shared" si="1"/>
        <v>1.6949152542372881E-2</v>
      </c>
      <c r="M26" s="78">
        <f t="shared" si="2"/>
        <v>0</v>
      </c>
      <c r="N26" s="56"/>
      <c r="O26" s="56"/>
      <c r="P26" s="55"/>
      <c r="Q26" s="56"/>
      <c r="R26" s="57"/>
      <c r="S26" s="58"/>
      <c r="T26" s="58"/>
      <c r="U26" s="59"/>
      <c r="V26" s="59"/>
      <c r="W26" s="60"/>
      <c r="X26" s="59"/>
      <c r="Y26" s="59"/>
      <c r="Z26" s="59"/>
      <c r="AA26" s="59"/>
      <c r="AB26" s="59"/>
      <c r="AC26" s="59"/>
      <c r="AD26" s="59"/>
      <c r="AE26" s="59"/>
    </row>
    <row r="27" spans="1:31" x14ac:dyDescent="0.25">
      <c r="A27" s="70">
        <v>17078334</v>
      </c>
      <c r="B27" s="71" t="s">
        <v>463</v>
      </c>
      <c r="C27" s="72" t="s">
        <v>1168</v>
      </c>
      <c r="D27" s="72" t="s">
        <v>300</v>
      </c>
      <c r="E27" s="73" t="s">
        <v>299</v>
      </c>
      <c r="F27" s="101" t="s">
        <v>498</v>
      </c>
      <c r="G27" s="72" t="s">
        <v>504</v>
      </c>
      <c r="H27" s="74">
        <v>194</v>
      </c>
      <c r="I27" s="87">
        <v>5</v>
      </c>
      <c r="J27" s="76">
        <f t="shared" si="0"/>
        <v>2.5773195876288658E-2</v>
      </c>
      <c r="K27" s="77">
        <v>2</v>
      </c>
      <c r="L27" s="76">
        <f t="shared" si="1"/>
        <v>1.0309278350515464E-2</v>
      </c>
      <c r="M27" s="78">
        <f t="shared" si="2"/>
        <v>0.6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</row>
    <row r="28" spans="1:31" x14ac:dyDescent="0.25">
      <c r="A28" s="70">
        <v>35562820</v>
      </c>
      <c r="B28" s="71" t="s">
        <v>349</v>
      </c>
      <c r="C28" s="72" t="s">
        <v>604</v>
      </c>
      <c r="D28" s="72" t="s">
        <v>300</v>
      </c>
      <c r="E28" s="73" t="s">
        <v>299</v>
      </c>
      <c r="F28" s="101" t="s">
        <v>499</v>
      </c>
      <c r="G28" s="72" t="s">
        <v>44</v>
      </c>
      <c r="H28" s="74">
        <v>29</v>
      </c>
      <c r="I28" s="87">
        <v>1</v>
      </c>
      <c r="J28" s="76">
        <f t="shared" si="0"/>
        <v>3.4482758620689655E-2</v>
      </c>
      <c r="K28" s="77">
        <v>0</v>
      </c>
      <c r="L28" s="76">
        <f t="shared" si="1"/>
        <v>0</v>
      </c>
      <c r="M28" s="78">
        <f t="shared" si="2"/>
        <v>1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</row>
    <row r="29" spans="1:31" x14ac:dyDescent="0.25">
      <c r="A29" s="70">
        <v>31305288</v>
      </c>
      <c r="B29" s="71" t="s">
        <v>462</v>
      </c>
      <c r="C29" s="72" t="s">
        <v>1169</v>
      </c>
      <c r="D29" s="72" t="s">
        <v>300</v>
      </c>
      <c r="E29" s="73" t="s">
        <v>299</v>
      </c>
      <c r="F29" s="101" t="s">
        <v>498</v>
      </c>
      <c r="G29" s="72" t="s">
        <v>504</v>
      </c>
      <c r="H29" s="74">
        <v>178</v>
      </c>
      <c r="I29" s="87">
        <v>3</v>
      </c>
      <c r="J29" s="76">
        <f t="shared" si="0"/>
        <v>1.6853932584269662E-2</v>
      </c>
      <c r="K29" s="77">
        <v>3</v>
      </c>
      <c r="L29" s="76">
        <f t="shared" si="1"/>
        <v>1.6853932584269662E-2</v>
      </c>
      <c r="M29" s="78">
        <f t="shared" si="2"/>
        <v>0</v>
      </c>
      <c r="N29" s="56"/>
      <c r="O29" s="56"/>
      <c r="P29" s="55"/>
      <c r="Q29" s="56"/>
      <c r="R29" s="57"/>
      <c r="S29" s="58"/>
      <c r="T29" s="58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9"/>
    </row>
    <row r="30" spans="1:31" x14ac:dyDescent="0.25">
      <c r="A30" s="70">
        <v>160989</v>
      </c>
      <c r="B30" s="71" t="s">
        <v>37</v>
      </c>
      <c r="C30" s="72" t="s">
        <v>1170</v>
      </c>
      <c r="D30" s="72" t="s">
        <v>300</v>
      </c>
      <c r="E30" s="73" t="s">
        <v>299</v>
      </c>
      <c r="F30" s="101" t="s">
        <v>498</v>
      </c>
      <c r="G30" s="72" t="s">
        <v>503</v>
      </c>
      <c r="H30" s="74">
        <v>248</v>
      </c>
      <c r="I30" s="87">
        <v>6</v>
      </c>
      <c r="J30" s="76">
        <f t="shared" si="0"/>
        <v>2.4193548387096774E-2</v>
      </c>
      <c r="K30" s="77">
        <v>4</v>
      </c>
      <c r="L30" s="76">
        <f t="shared" si="1"/>
        <v>1.6129032258064516E-2</v>
      </c>
      <c r="M30" s="78">
        <f t="shared" si="2"/>
        <v>0.33333333333333337</v>
      </c>
      <c r="N30" s="56"/>
      <c r="O30" s="56"/>
      <c r="P30" s="55"/>
      <c r="Q30" s="56"/>
      <c r="R30" s="57"/>
      <c r="S30" s="58"/>
      <c r="T30" s="58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59"/>
    </row>
    <row r="31" spans="1:31" x14ac:dyDescent="0.25">
      <c r="A31" s="70">
        <v>710261020</v>
      </c>
      <c r="B31" s="71" t="s">
        <v>471</v>
      </c>
      <c r="C31" s="72" t="s">
        <v>1171</v>
      </c>
      <c r="D31" s="72" t="s">
        <v>304</v>
      </c>
      <c r="E31" s="73" t="s">
        <v>302</v>
      </c>
      <c r="F31" s="101" t="s">
        <v>498</v>
      </c>
      <c r="G31" s="72" t="s">
        <v>504</v>
      </c>
      <c r="H31" s="74">
        <v>32</v>
      </c>
      <c r="I31" s="87">
        <v>2</v>
      </c>
      <c r="J31" s="76">
        <f t="shared" si="0"/>
        <v>6.25E-2</v>
      </c>
      <c r="K31" s="77">
        <v>2</v>
      </c>
      <c r="L31" s="76">
        <f t="shared" si="1"/>
        <v>6.25E-2</v>
      </c>
      <c r="M31" s="78">
        <f t="shared" si="2"/>
        <v>0</v>
      </c>
      <c r="N31" s="56"/>
      <c r="O31" s="56"/>
      <c r="P31" s="55"/>
      <c r="Q31" s="56"/>
      <c r="R31" s="57"/>
      <c r="S31" s="58"/>
      <c r="T31" s="58"/>
      <c r="U31" s="60"/>
      <c r="V31" s="60"/>
      <c r="W31" s="60"/>
      <c r="X31" s="60"/>
      <c r="Y31" s="60"/>
      <c r="Z31" s="60"/>
      <c r="AA31" s="60"/>
      <c r="AB31" s="60"/>
      <c r="AC31" s="59"/>
      <c r="AD31" s="60"/>
      <c r="AE31" s="59"/>
    </row>
    <row r="32" spans="1:31" x14ac:dyDescent="0.25">
      <c r="A32" s="70">
        <v>35562986</v>
      </c>
      <c r="B32" s="71" t="s">
        <v>63</v>
      </c>
      <c r="C32" s="72" t="s">
        <v>1172</v>
      </c>
      <c r="D32" s="72" t="s">
        <v>301</v>
      </c>
      <c r="E32" s="73" t="s">
        <v>302</v>
      </c>
      <c r="F32" s="101" t="s">
        <v>498</v>
      </c>
      <c r="G32" s="72" t="s">
        <v>44</v>
      </c>
      <c r="H32" s="74">
        <v>67</v>
      </c>
      <c r="I32" s="87">
        <v>2</v>
      </c>
      <c r="J32" s="76">
        <f t="shared" si="0"/>
        <v>2.9850746268656716E-2</v>
      </c>
      <c r="K32" s="77">
        <v>3</v>
      </c>
      <c r="L32" s="76">
        <f t="shared" si="1"/>
        <v>4.4776119402985072E-2</v>
      </c>
      <c r="M32" s="78">
        <f t="shared" si="2"/>
        <v>-0.5</v>
      </c>
      <c r="N32" s="56"/>
      <c r="O32" s="56"/>
      <c r="P32" s="55"/>
      <c r="Q32" s="56"/>
      <c r="R32" s="57"/>
      <c r="S32" s="58"/>
      <c r="T32" s="58"/>
      <c r="U32" s="59"/>
      <c r="V32" s="60"/>
      <c r="W32" s="59"/>
      <c r="X32" s="60"/>
      <c r="Y32" s="60"/>
      <c r="Z32" s="60"/>
      <c r="AA32" s="59"/>
      <c r="AB32" s="59"/>
      <c r="AC32" s="59"/>
      <c r="AD32" s="59"/>
      <c r="AE32" s="59"/>
    </row>
    <row r="33" spans="1:31" x14ac:dyDescent="0.25">
      <c r="A33" s="70">
        <v>35558555</v>
      </c>
      <c r="B33" s="71" t="s">
        <v>469</v>
      </c>
      <c r="C33" s="72" t="s">
        <v>1173</v>
      </c>
      <c r="D33" s="72" t="s">
        <v>301</v>
      </c>
      <c r="E33" s="73" t="s">
        <v>302</v>
      </c>
      <c r="F33" s="101" t="s">
        <v>501</v>
      </c>
      <c r="G33" s="72" t="s">
        <v>44</v>
      </c>
      <c r="H33" s="74">
        <v>73</v>
      </c>
      <c r="I33" s="87">
        <v>3</v>
      </c>
      <c r="J33" s="76">
        <f t="shared" si="0"/>
        <v>4.1095890410958902E-2</v>
      </c>
      <c r="K33" s="77">
        <v>1</v>
      </c>
      <c r="L33" s="76">
        <f t="shared" si="1"/>
        <v>1.3698630136986301E-2</v>
      </c>
      <c r="M33" s="78">
        <f t="shared" si="2"/>
        <v>0.66666666666666674</v>
      </c>
      <c r="N33" s="56"/>
      <c r="O33" s="56"/>
      <c r="P33" s="55"/>
      <c r="Q33" s="56"/>
      <c r="R33" s="57"/>
      <c r="S33" s="58"/>
      <c r="T33" s="58"/>
      <c r="U33" s="59"/>
      <c r="V33" s="60"/>
      <c r="W33" s="59"/>
      <c r="X33" s="60"/>
      <c r="Y33" s="60"/>
      <c r="Z33" s="60"/>
      <c r="AA33" s="59"/>
      <c r="AB33" s="59"/>
      <c r="AC33" s="59"/>
      <c r="AD33" s="59"/>
      <c r="AE33" s="59"/>
    </row>
    <row r="34" spans="1:31" x14ac:dyDescent="0.25">
      <c r="A34" s="70">
        <v>398900</v>
      </c>
      <c r="B34" s="71" t="s">
        <v>37</v>
      </c>
      <c r="C34" s="72" t="s">
        <v>1174</v>
      </c>
      <c r="D34" s="72" t="s">
        <v>301</v>
      </c>
      <c r="E34" s="73" t="s">
        <v>302</v>
      </c>
      <c r="F34" s="101" t="s">
        <v>498</v>
      </c>
      <c r="G34" s="72" t="s">
        <v>503</v>
      </c>
      <c r="H34" s="74">
        <v>194</v>
      </c>
      <c r="I34" s="87">
        <v>7</v>
      </c>
      <c r="J34" s="76">
        <f t="shared" si="0"/>
        <v>3.608247422680412E-2</v>
      </c>
      <c r="K34" s="77">
        <v>4</v>
      </c>
      <c r="L34" s="76">
        <f t="shared" si="1"/>
        <v>2.0618556701030927E-2</v>
      </c>
      <c r="M34" s="78">
        <f t="shared" si="2"/>
        <v>0.4285714285714286</v>
      </c>
      <c r="N34" s="56"/>
      <c r="O34" s="56"/>
      <c r="P34" s="55"/>
      <c r="Q34" s="56"/>
      <c r="R34" s="57"/>
      <c r="S34" s="58"/>
      <c r="T34" s="58"/>
      <c r="U34" s="59"/>
      <c r="V34" s="60"/>
      <c r="W34" s="59"/>
      <c r="X34" s="60"/>
      <c r="Y34" s="60"/>
      <c r="Z34" s="60"/>
      <c r="AA34" s="59"/>
      <c r="AB34" s="59"/>
      <c r="AC34" s="59"/>
      <c r="AD34" s="59"/>
      <c r="AE34" s="59"/>
    </row>
    <row r="35" spans="1:31" x14ac:dyDescent="0.25">
      <c r="A35" s="70">
        <v>521965</v>
      </c>
      <c r="B35" s="71" t="s">
        <v>68</v>
      </c>
      <c r="C35" s="72" t="s">
        <v>1175</v>
      </c>
      <c r="D35" s="72" t="s">
        <v>301</v>
      </c>
      <c r="E35" s="73" t="s">
        <v>302</v>
      </c>
      <c r="F35" s="101" t="s">
        <v>500</v>
      </c>
      <c r="G35" s="72" t="s">
        <v>503</v>
      </c>
      <c r="H35" s="74">
        <v>105</v>
      </c>
      <c r="I35" s="87">
        <v>7</v>
      </c>
      <c r="J35" s="76">
        <f t="shared" si="0"/>
        <v>6.6666666666666666E-2</v>
      </c>
      <c r="K35" s="77">
        <v>1</v>
      </c>
      <c r="L35" s="76">
        <f t="shared" si="1"/>
        <v>9.5238095238095247E-3</v>
      </c>
      <c r="M35" s="78">
        <f>IFERROR(1-(K35/I35),"-")</f>
        <v>0.85714285714285721</v>
      </c>
      <c r="N35" s="56"/>
      <c r="O35" s="56"/>
      <c r="P35" s="55"/>
      <c r="Q35" s="56"/>
      <c r="R35" s="57"/>
      <c r="S35" s="58"/>
      <c r="T35" s="58"/>
      <c r="U35" s="59"/>
      <c r="V35" s="60"/>
      <c r="W35" s="59"/>
      <c r="X35" s="60"/>
      <c r="Y35" s="60"/>
      <c r="Z35" s="60"/>
      <c r="AA35" s="59"/>
      <c r="AB35" s="59"/>
      <c r="AC35" s="59"/>
      <c r="AD35" s="59"/>
      <c r="AE35" s="59"/>
    </row>
    <row r="36" spans="1:31" x14ac:dyDescent="0.25">
      <c r="A36" s="70">
        <v>17050367</v>
      </c>
      <c r="B36" s="71" t="s">
        <v>470</v>
      </c>
      <c r="C36" s="72" t="s">
        <v>1176</v>
      </c>
      <c r="D36" s="72" t="s">
        <v>303</v>
      </c>
      <c r="E36" s="73" t="s">
        <v>302</v>
      </c>
      <c r="F36" s="101" t="s">
        <v>497</v>
      </c>
      <c r="G36" s="72" t="s">
        <v>503</v>
      </c>
      <c r="H36" s="74">
        <v>187</v>
      </c>
      <c r="I36" s="87">
        <v>16</v>
      </c>
      <c r="J36" s="76">
        <f t="shared" si="0"/>
        <v>8.5561497326203204E-2</v>
      </c>
      <c r="K36" s="77">
        <v>5</v>
      </c>
      <c r="L36" s="76">
        <f t="shared" si="1"/>
        <v>2.6737967914438502E-2</v>
      </c>
      <c r="M36" s="78">
        <f t="shared" si="2"/>
        <v>0.6875</v>
      </c>
      <c r="N36" s="56"/>
      <c r="O36" s="56"/>
      <c r="P36" s="55"/>
      <c r="Q36" s="56"/>
      <c r="R36" s="57"/>
      <c r="S36" s="58"/>
      <c r="T36" s="58"/>
      <c r="U36" s="59"/>
      <c r="V36" s="60"/>
      <c r="W36" s="59"/>
      <c r="X36" s="59"/>
      <c r="Y36" s="60"/>
      <c r="Z36" s="59"/>
      <c r="AA36" s="59"/>
      <c r="AB36" s="59"/>
      <c r="AC36" s="59"/>
      <c r="AD36" s="59"/>
      <c r="AE36" s="59"/>
    </row>
    <row r="37" spans="1:31" x14ac:dyDescent="0.25">
      <c r="A37" s="70">
        <v>35560321</v>
      </c>
      <c r="B37" s="71" t="s">
        <v>473</v>
      </c>
      <c r="C37" s="72" t="s">
        <v>1177</v>
      </c>
      <c r="D37" s="72" t="s">
        <v>534</v>
      </c>
      <c r="E37" s="73" t="s">
        <v>305</v>
      </c>
      <c r="F37" s="101" t="s">
        <v>498</v>
      </c>
      <c r="G37" s="72" t="s">
        <v>504</v>
      </c>
      <c r="H37" s="74">
        <v>152</v>
      </c>
      <c r="I37" s="87">
        <v>4</v>
      </c>
      <c r="J37" s="76">
        <f t="shared" si="0"/>
        <v>2.6315789473684209E-2</v>
      </c>
      <c r="K37" s="77">
        <v>4</v>
      </c>
      <c r="L37" s="76">
        <f>K37/H37</f>
        <v>2.6315789473684209E-2</v>
      </c>
      <c r="M37" s="78">
        <f t="shared" si="2"/>
        <v>0</v>
      </c>
      <c r="N37" s="56"/>
      <c r="O37" s="56"/>
      <c r="P37" s="55"/>
      <c r="Q37" s="56"/>
      <c r="R37" s="57"/>
      <c r="S37" s="58"/>
      <c r="T37" s="58"/>
      <c r="U37" s="59"/>
      <c r="V37" s="60"/>
      <c r="W37" s="59"/>
      <c r="X37" s="59"/>
      <c r="Y37" s="60"/>
      <c r="Z37" s="59"/>
      <c r="AA37" s="59"/>
      <c r="AB37" s="59"/>
      <c r="AC37" s="59"/>
      <c r="AD37" s="59"/>
      <c r="AE37" s="59"/>
    </row>
    <row r="38" spans="1:31" x14ac:dyDescent="0.25">
      <c r="A38" s="70">
        <v>42243262</v>
      </c>
      <c r="B38" s="71" t="s">
        <v>472</v>
      </c>
      <c r="C38" s="72" t="s">
        <v>1178</v>
      </c>
      <c r="D38" s="72" t="s">
        <v>534</v>
      </c>
      <c r="E38" s="73" t="s">
        <v>305</v>
      </c>
      <c r="F38" s="101" t="s">
        <v>499</v>
      </c>
      <c r="G38" s="72" t="s">
        <v>503</v>
      </c>
      <c r="H38" s="74">
        <v>241</v>
      </c>
      <c r="I38" s="87">
        <v>5</v>
      </c>
      <c r="J38" s="76">
        <f t="shared" si="0"/>
        <v>2.0746887966804978E-2</v>
      </c>
      <c r="K38" s="77">
        <v>4</v>
      </c>
      <c r="L38" s="76">
        <f t="shared" si="1"/>
        <v>1.6597510373443983E-2</v>
      </c>
      <c r="M38" s="78">
        <f t="shared" si="2"/>
        <v>0.19999999999999996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</row>
    <row r="39" spans="1:31" x14ac:dyDescent="0.25">
      <c r="A39" s="70">
        <v>31313833</v>
      </c>
      <c r="B39" s="71" t="s">
        <v>474</v>
      </c>
      <c r="C39" s="72" t="s">
        <v>1179</v>
      </c>
      <c r="D39" s="72" t="s">
        <v>534</v>
      </c>
      <c r="E39" s="73" t="s">
        <v>305</v>
      </c>
      <c r="F39" s="101" t="s">
        <v>497</v>
      </c>
      <c r="G39" s="72" t="s">
        <v>44</v>
      </c>
      <c r="H39" s="74">
        <v>99</v>
      </c>
      <c r="I39" s="87">
        <v>14</v>
      </c>
      <c r="J39" s="76">
        <f t="shared" si="0"/>
        <v>0.14141414141414141</v>
      </c>
      <c r="K39" s="77">
        <v>16</v>
      </c>
      <c r="L39" s="76">
        <f t="shared" si="1"/>
        <v>0.16161616161616163</v>
      </c>
      <c r="M39" s="78">
        <f t="shared" si="2"/>
        <v>-0.14285714285714279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</row>
    <row r="40" spans="1:31" x14ac:dyDescent="0.25">
      <c r="A40" s="70">
        <v>162574</v>
      </c>
      <c r="B40" s="71" t="s">
        <v>342</v>
      </c>
      <c r="C40" s="72" t="s">
        <v>1180</v>
      </c>
      <c r="D40" s="72" t="s">
        <v>309</v>
      </c>
      <c r="E40" s="73" t="s">
        <v>307</v>
      </c>
      <c r="F40" s="101" t="s">
        <v>497</v>
      </c>
      <c r="G40" s="72" t="s">
        <v>503</v>
      </c>
      <c r="H40" s="74">
        <v>154</v>
      </c>
      <c r="I40" s="87">
        <v>15</v>
      </c>
      <c r="J40" s="76">
        <f t="shared" si="0"/>
        <v>9.7402597402597407E-2</v>
      </c>
      <c r="K40" s="77">
        <v>6</v>
      </c>
      <c r="L40" s="76">
        <f t="shared" si="1"/>
        <v>3.896103896103896E-2</v>
      </c>
      <c r="M40" s="78">
        <f t="shared" si="2"/>
        <v>0.6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</row>
    <row r="41" spans="1:31" x14ac:dyDescent="0.25">
      <c r="A41" s="70">
        <v>598071</v>
      </c>
      <c r="B41" s="71" t="s">
        <v>37</v>
      </c>
      <c r="C41" s="72" t="s">
        <v>1181</v>
      </c>
      <c r="D41" s="72" t="s">
        <v>306</v>
      </c>
      <c r="E41" s="73" t="s">
        <v>307</v>
      </c>
      <c r="F41" s="101" t="s">
        <v>498</v>
      </c>
      <c r="G41" s="72" t="s">
        <v>503</v>
      </c>
      <c r="H41" s="74">
        <v>148</v>
      </c>
      <c r="I41" s="87">
        <v>3</v>
      </c>
      <c r="J41" s="76">
        <f t="shared" si="0"/>
        <v>2.0270270270270271E-2</v>
      </c>
      <c r="K41" s="77">
        <v>5</v>
      </c>
      <c r="L41" s="76">
        <f t="shared" si="1"/>
        <v>3.3783783783783786E-2</v>
      </c>
      <c r="M41" s="78">
        <f t="shared" si="2"/>
        <v>-0.66666666666666674</v>
      </c>
      <c r="N41" s="56"/>
      <c r="O41" s="56"/>
      <c r="P41" s="55"/>
      <c r="Q41" s="56"/>
      <c r="R41" s="57"/>
      <c r="S41" s="58"/>
      <c r="T41" s="58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9"/>
    </row>
    <row r="42" spans="1:31" x14ac:dyDescent="0.25">
      <c r="A42" s="70">
        <v>17078423</v>
      </c>
      <c r="B42" s="71" t="s">
        <v>76</v>
      </c>
      <c r="C42" s="72" t="s">
        <v>1182</v>
      </c>
      <c r="D42" s="72" t="s">
        <v>306</v>
      </c>
      <c r="E42" s="73" t="s">
        <v>307</v>
      </c>
      <c r="F42" s="101" t="s">
        <v>497</v>
      </c>
      <c r="G42" s="72" t="s">
        <v>503</v>
      </c>
      <c r="H42" s="74">
        <v>124</v>
      </c>
      <c r="I42" s="87">
        <v>29</v>
      </c>
      <c r="J42" s="76">
        <f t="shared" si="0"/>
        <v>0.23387096774193547</v>
      </c>
      <c r="K42" s="77">
        <v>13</v>
      </c>
      <c r="L42" s="76">
        <f t="shared" si="1"/>
        <v>0.10483870967741936</v>
      </c>
      <c r="M42" s="78">
        <f t="shared" si="2"/>
        <v>0.55172413793103448</v>
      </c>
      <c r="N42" s="56"/>
      <c r="O42" s="56"/>
      <c r="P42" s="55"/>
      <c r="Q42" s="56"/>
      <c r="R42" s="57"/>
      <c r="S42" s="58"/>
      <c r="T42" s="58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59"/>
    </row>
    <row r="43" spans="1:31" x14ac:dyDescent="0.25">
      <c r="A43" s="70">
        <v>31946615</v>
      </c>
      <c r="B43" s="71" t="s">
        <v>70</v>
      </c>
      <c r="C43" s="72" t="s">
        <v>1183</v>
      </c>
      <c r="D43" s="72" t="s">
        <v>306</v>
      </c>
      <c r="E43" s="73" t="s">
        <v>307</v>
      </c>
      <c r="F43" s="101" t="s">
        <v>497</v>
      </c>
      <c r="G43" s="72" t="s">
        <v>503</v>
      </c>
      <c r="H43" s="74">
        <v>164</v>
      </c>
      <c r="I43" s="87">
        <v>28</v>
      </c>
      <c r="J43" s="76">
        <f t="shared" si="0"/>
        <v>0.17073170731707318</v>
      </c>
      <c r="K43" s="77">
        <v>9</v>
      </c>
      <c r="L43" s="76">
        <f t="shared" si="1"/>
        <v>5.4878048780487805E-2</v>
      </c>
      <c r="M43" s="78">
        <f t="shared" si="2"/>
        <v>0.6785714285714286</v>
      </c>
      <c r="N43" s="56"/>
      <c r="O43" s="56"/>
      <c r="P43" s="55"/>
      <c r="Q43" s="56"/>
      <c r="R43" s="57"/>
      <c r="S43" s="58"/>
      <c r="T43" s="58"/>
      <c r="U43" s="59"/>
      <c r="V43" s="59"/>
      <c r="W43" s="60"/>
      <c r="X43" s="60"/>
      <c r="Y43" s="60"/>
      <c r="Z43" s="59"/>
      <c r="AA43" s="60"/>
      <c r="AB43" s="60"/>
      <c r="AC43" s="60"/>
      <c r="AD43" s="59"/>
      <c r="AE43" s="59"/>
    </row>
    <row r="44" spans="1:31" x14ac:dyDescent="0.25">
      <c r="A44" s="70">
        <v>35564024</v>
      </c>
      <c r="B44" s="71" t="s">
        <v>475</v>
      </c>
      <c r="C44" s="72" t="s">
        <v>1184</v>
      </c>
      <c r="D44" s="72" t="s">
        <v>306</v>
      </c>
      <c r="E44" s="73" t="s">
        <v>307</v>
      </c>
      <c r="F44" s="101" t="s">
        <v>497</v>
      </c>
      <c r="G44" s="72" t="s">
        <v>504</v>
      </c>
      <c r="H44" s="74">
        <v>74</v>
      </c>
      <c r="I44" s="87">
        <v>6</v>
      </c>
      <c r="J44" s="76">
        <f t="shared" si="0"/>
        <v>8.1081081081081086E-2</v>
      </c>
      <c r="K44" s="77">
        <v>4</v>
      </c>
      <c r="L44" s="76">
        <f t="shared" si="1"/>
        <v>5.4054054054054057E-2</v>
      </c>
      <c r="M44" s="78">
        <f t="shared" si="2"/>
        <v>0.33333333333333337</v>
      </c>
      <c r="N44" s="56"/>
      <c r="O44" s="56"/>
      <c r="P44" s="55"/>
      <c r="Q44" s="56"/>
      <c r="R44" s="57"/>
      <c r="S44" s="58"/>
      <c r="T44" s="58"/>
      <c r="U44" s="59"/>
      <c r="V44" s="59"/>
      <c r="W44" s="60"/>
      <c r="X44" s="59"/>
      <c r="Y44" s="60"/>
      <c r="Z44" s="59"/>
      <c r="AA44" s="60"/>
      <c r="AB44" s="60"/>
      <c r="AC44" s="59"/>
      <c r="AD44" s="59"/>
      <c r="AE44" s="59"/>
    </row>
    <row r="45" spans="1:31" x14ac:dyDescent="0.25">
      <c r="A45" s="70">
        <v>35547260</v>
      </c>
      <c r="B45" s="71" t="s">
        <v>476</v>
      </c>
      <c r="C45" s="72" t="s">
        <v>1185</v>
      </c>
      <c r="D45" s="72" t="s">
        <v>306</v>
      </c>
      <c r="E45" s="73" t="s">
        <v>307</v>
      </c>
      <c r="F45" s="101" t="s">
        <v>497</v>
      </c>
      <c r="G45" s="72" t="s">
        <v>44</v>
      </c>
      <c r="H45" s="74">
        <v>43</v>
      </c>
      <c r="I45" s="87">
        <v>6</v>
      </c>
      <c r="J45" s="76">
        <f t="shared" si="0"/>
        <v>0.13953488372093023</v>
      </c>
      <c r="K45" s="77">
        <v>2</v>
      </c>
      <c r="L45" s="76">
        <f t="shared" si="1"/>
        <v>4.6511627906976744E-2</v>
      </c>
      <c r="M45" s="78">
        <f t="shared" si="2"/>
        <v>0.66666666666666674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31" x14ac:dyDescent="0.25">
      <c r="A46" s="70">
        <v>159433</v>
      </c>
      <c r="B46" s="71" t="s">
        <v>171</v>
      </c>
      <c r="C46" s="72" t="s">
        <v>1185</v>
      </c>
      <c r="D46" s="72" t="s">
        <v>306</v>
      </c>
      <c r="E46" s="73" t="s">
        <v>307</v>
      </c>
      <c r="F46" s="101" t="s">
        <v>497</v>
      </c>
      <c r="G46" s="72" t="s">
        <v>503</v>
      </c>
      <c r="H46" s="74">
        <v>87</v>
      </c>
      <c r="I46" s="87">
        <v>22</v>
      </c>
      <c r="J46" s="76">
        <f t="shared" si="0"/>
        <v>0.25287356321839083</v>
      </c>
      <c r="K46" s="77">
        <v>8</v>
      </c>
      <c r="L46" s="76">
        <f t="shared" si="1"/>
        <v>9.1954022988505746E-2</v>
      </c>
      <c r="M46" s="78">
        <f t="shared" si="2"/>
        <v>0.63636363636363635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7" spans="1:31" x14ac:dyDescent="0.25">
      <c r="A47" s="70">
        <v>893340</v>
      </c>
      <c r="B47" s="71" t="s">
        <v>107</v>
      </c>
      <c r="C47" s="72" t="s">
        <v>1185</v>
      </c>
      <c r="D47" s="72" t="s">
        <v>306</v>
      </c>
      <c r="E47" s="73" t="s">
        <v>307</v>
      </c>
      <c r="F47" s="101" t="s">
        <v>497</v>
      </c>
      <c r="G47" s="72" t="s">
        <v>503</v>
      </c>
      <c r="H47" s="74">
        <v>575</v>
      </c>
      <c r="I47" s="87">
        <v>91</v>
      </c>
      <c r="J47" s="76">
        <f t="shared" si="0"/>
        <v>0.1582608695652174</v>
      </c>
      <c r="K47" s="77">
        <v>62</v>
      </c>
      <c r="L47" s="76">
        <f t="shared" si="1"/>
        <v>0.10782608695652174</v>
      </c>
      <c r="M47" s="78">
        <f t="shared" si="2"/>
        <v>0.31868131868131866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</row>
    <row r="48" spans="1:31" x14ac:dyDescent="0.25">
      <c r="A48" s="70">
        <v>606758</v>
      </c>
      <c r="B48" s="71" t="s">
        <v>47</v>
      </c>
      <c r="C48" s="72" t="s">
        <v>1186</v>
      </c>
      <c r="D48" s="72" t="s">
        <v>306</v>
      </c>
      <c r="E48" s="73" t="s">
        <v>307</v>
      </c>
      <c r="F48" s="101" t="s">
        <v>497</v>
      </c>
      <c r="G48" s="72" t="s">
        <v>503</v>
      </c>
      <c r="H48" s="74">
        <v>214</v>
      </c>
      <c r="I48" s="87">
        <v>14</v>
      </c>
      <c r="J48" s="76">
        <f t="shared" si="0"/>
        <v>6.5420560747663545E-2</v>
      </c>
      <c r="K48" s="77">
        <v>3</v>
      </c>
      <c r="L48" s="76">
        <f t="shared" si="1"/>
        <v>1.4018691588785047E-2</v>
      </c>
      <c r="M48" s="78">
        <f t="shared" si="2"/>
        <v>0.7857142857142857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</row>
    <row r="49" spans="1:31" x14ac:dyDescent="0.25">
      <c r="A49" s="70">
        <v>17078407</v>
      </c>
      <c r="B49" s="71" t="s">
        <v>166</v>
      </c>
      <c r="C49" s="72" t="s">
        <v>1187</v>
      </c>
      <c r="D49" s="72" t="s">
        <v>306</v>
      </c>
      <c r="E49" s="73" t="s">
        <v>307</v>
      </c>
      <c r="F49" s="101" t="s">
        <v>497</v>
      </c>
      <c r="G49" s="72" t="s">
        <v>503</v>
      </c>
      <c r="H49" s="74">
        <v>199</v>
      </c>
      <c r="I49" s="87">
        <v>24</v>
      </c>
      <c r="J49" s="76">
        <f t="shared" si="0"/>
        <v>0.12060301507537688</v>
      </c>
      <c r="K49" s="77">
        <v>15</v>
      </c>
      <c r="L49" s="76">
        <f t="shared" si="1"/>
        <v>7.5376884422110546E-2</v>
      </c>
      <c r="M49" s="78">
        <f t="shared" si="2"/>
        <v>0.375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</row>
    <row r="50" spans="1:31" x14ac:dyDescent="0.25">
      <c r="A50" s="70">
        <v>893331</v>
      </c>
      <c r="B50" s="71" t="s">
        <v>77</v>
      </c>
      <c r="C50" s="72" t="s">
        <v>1188</v>
      </c>
      <c r="D50" s="72" t="s">
        <v>306</v>
      </c>
      <c r="E50" s="73" t="s">
        <v>307</v>
      </c>
      <c r="F50" s="101" t="s">
        <v>497</v>
      </c>
      <c r="G50" s="72" t="s">
        <v>503</v>
      </c>
      <c r="H50" s="74">
        <v>343</v>
      </c>
      <c r="I50" s="87">
        <v>56</v>
      </c>
      <c r="J50" s="76">
        <f t="shared" si="0"/>
        <v>0.16326530612244897</v>
      </c>
      <c r="K50" s="77">
        <v>34</v>
      </c>
      <c r="L50" s="76">
        <f t="shared" si="1"/>
        <v>9.9125364431486881E-2</v>
      </c>
      <c r="M50" s="78">
        <f t="shared" si="2"/>
        <v>0.3928571428571429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</row>
    <row r="51" spans="1:31" x14ac:dyDescent="0.25">
      <c r="A51" s="70">
        <v>35565233</v>
      </c>
      <c r="B51" s="71" t="s">
        <v>69</v>
      </c>
      <c r="C51" s="72" t="s">
        <v>605</v>
      </c>
      <c r="D51" s="72" t="s">
        <v>306</v>
      </c>
      <c r="E51" s="73" t="s">
        <v>307</v>
      </c>
      <c r="F51" s="101" t="s">
        <v>497</v>
      </c>
      <c r="G51" s="72" t="s">
        <v>44</v>
      </c>
      <c r="H51" s="74">
        <v>16</v>
      </c>
      <c r="I51" s="87">
        <v>3</v>
      </c>
      <c r="J51" s="76">
        <f t="shared" si="0"/>
        <v>0.1875</v>
      </c>
      <c r="K51" s="77">
        <v>1</v>
      </c>
      <c r="L51" s="76">
        <f t="shared" si="1"/>
        <v>6.25E-2</v>
      </c>
      <c r="M51" s="78">
        <f t="shared" si="2"/>
        <v>0.66666666666666674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</row>
    <row r="52" spans="1:31" x14ac:dyDescent="0.25">
      <c r="A52" s="70">
        <v>42107148</v>
      </c>
      <c r="B52" s="71" t="s">
        <v>597</v>
      </c>
      <c r="C52" s="72" t="s">
        <v>605</v>
      </c>
      <c r="D52" s="72" t="s">
        <v>306</v>
      </c>
      <c r="E52" s="73" t="s">
        <v>307</v>
      </c>
      <c r="F52" s="101" t="s">
        <v>499</v>
      </c>
      <c r="G52" s="72" t="s">
        <v>44</v>
      </c>
      <c r="H52" s="74">
        <v>85</v>
      </c>
      <c r="I52" s="87">
        <v>2</v>
      </c>
      <c r="J52" s="76">
        <f t="shared" si="0"/>
        <v>2.3529411764705882E-2</v>
      </c>
      <c r="K52" s="77">
        <v>0</v>
      </c>
      <c r="L52" s="76">
        <f t="shared" si="1"/>
        <v>0</v>
      </c>
      <c r="M52" s="78">
        <f t="shared" si="2"/>
        <v>1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</row>
    <row r="53" spans="1:31" x14ac:dyDescent="0.25">
      <c r="A53" s="70">
        <v>35575182</v>
      </c>
      <c r="B53" s="71" t="s">
        <v>106</v>
      </c>
      <c r="C53" s="72" t="s">
        <v>1189</v>
      </c>
      <c r="D53" s="72" t="s">
        <v>306</v>
      </c>
      <c r="E53" s="73" t="s">
        <v>307</v>
      </c>
      <c r="F53" s="101" t="s">
        <v>500</v>
      </c>
      <c r="G53" s="72" t="s">
        <v>44</v>
      </c>
      <c r="H53" s="74">
        <v>44</v>
      </c>
      <c r="I53" s="87">
        <v>3</v>
      </c>
      <c r="J53" s="76">
        <f t="shared" si="0"/>
        <v>6.8181818181818177E-2</v>
      </c>
      <c r="K53" s="77">
        <v>4</v>
      </c>
      <c r="L53" s="76">
        <f t="shared" si="1"/>
        <v>9.0909090909090912E-2</v>
      </c>
      <c r="M53" s="78">
        <f t="shared" si="2"/>
        <v>-0.33333333333333326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</row>
    <row r="54" spans="1:31" x14ac:dyDescent="0.25">
      <c r="A54" s="70">
        <v>31295657</v>
      </c>
      <c r="B54" s="71" t="s">
        <v>49</v>
      </c>
      <c r="C54" s="72" t="s">
        <v>1190</v>
      </c>
      <c r="D54" s="72" t="s">
        <v>310</v>
      </c>
      <c r="E54" s="73" t="s">
        <v>307</v>
      </c>
      <c r="F54" s="101" t="s">
        <v>497</v>
      </c>
      <c r="G54" s="72" t="s">
        <v>44</v>
      </c>
      <c r="H54" s="74">
        <v>85</v>
      </c>
      <c r="I54" s="87">
        <v>7</v>
      </c>
      <c r="J54" s="76">
        <f t="shared" si="0"/>
        <v>8.2352941176470587E-2</v>
      </c>
      <c r="K54" s="77">
        <v>4</v>
      </c>
      <c r="L54" s="76">
        <f t="shared" si="1"/>
        <v>4.7058823529411764E-2</v>
      </c>
      <c r="M54" s="78">
        <f t="shared" si="2"/>
        <v>0.4285714285714286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</row>
    <row r="55" spans="1:31" x14ac:dyDescent="0.25">
      <c r="A55" s="70">
        <v>31262767</v>
      </c>
      <c r="B55" s="71" t="s">
        <v>63</v>
      </c>
      <c r="C55" s="72" t="s">
        <v>606</v>
      </c>
      <c r="D55" s="72" t="s">
        <v>310</v>
      </c>
      <c r="E55" s="73" t="s">
        <v>307</v>
      </c>
      <c r="F55" s="101" t="s">
        <v>498</v>
      </c>
      <c r="G55" s="72" t="s">
        <v>44</v>
      </c>
      <c r="H55" s="74">
        <v>33</v>
      </c>
      <c r="I55" s="87">
        <v>1</v>
      </c>
      <c r="J55" s="76">
        <f t="shared" si="0"/>
        <v>3.0303030303030304E-2</v>
      </c>
      <c r="K55" s="77">
        <v>0</v>
      </c>
      <c r="L55" s="76">
        <f t="shared" si="1"/>
        <v>0</v>
      </c>
      <c r="M55" s="78">
        <f t="shared" si="2"/>
        <v>1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</row>
    <row r="56" spans="1:31" x14ac:dyDescent="0.25">
      <c r="A56" s="70">
        <v>42249252</v>
      </c>
      <c r="B56" s="71" t="s">
        <v>598</v>
      </c>
      <c r="C56" s="72" t="s">
        <v>606</v>
      </c>
      <c r="D56" s="72" t="s">
        <v>310</v>
      </c>
      <c r="E56" s="73" t="s">
        <v>307</v>
      </c>
      <c r="F56" s="101" t="s">
        <v>497</v>
      </c>
      <c r="G56" s="72" t="s">
        <v>44</v>
      </c>
      <c r="H56" s="74">
        <v>25</v>
      </c>
      <c r="I56" s="87">
        <v>1</v>
      </c>
      <c r="J56" s="76">
        <f t="shared" si="0"/>
        <v>0.04</v>
      </c>
      <c r="K56" s="77">
        <v>0</v>
      </c>
      <c r="L56" s="76">
        <f t="shared" si="1"/>
        <v>0</v>
      </c>
      <c r="M56" s="78">
        <f t="shared" si="2"/>
        <v>1</v>
      </c>
      <c r="N56" s="56"/>
      <c r="O56" s="56"/>
      <c r="P56" s="55"/>
      <c r="Q56" s="56"/>
      <c r="R56" s="57"/>
      <c r="S56" s="58"/>
      <c r="T56" s="58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9"/>
    </row>
    <row r="57" spans="1:31" x14ac:dyDescent="0.25">
      <c r="A57" s="70">
        <v>31956688</v>
      </c>
      <c r="B57" s="71" t="s">
        <v>53</v>
      </c>
      <c r="C57" s="72" t="s">
        <v>1191</v>
      </c>
      <c r="D57" s="72" t="s">
        <v>310</v>
      </c>
      <c r="E57" s="73" t="s">
        <v>307</v>
      </c>
      <c r="F57" s="101" t="s">
        <v>497</v>
      </c>
      <c r="G57" s="72" t="s">
        <v>503</v>
      </c>
      <c r="H57" s="74">
        <v>95</v>
      </c>
      <c r="I57" s="87">
        <v>14</v>
      </c>
      <c r="J57" s="76">
        <f t="shared" si="0"/>
        <v>0.14736842105263157</v>
      </c>
      <c r="K57" s="77">
        <v>7</v>
      </c>
      <c r="L57" s="76">
        <f t="shared" si="1"/>
        <v>7.3684210526315783E-2</v>
      </c>
      <c r="M57" s="78">
        <f t="shared" si="2"/>
        <v>0.5</v>
      </c>
      <c r="N57" s="56"/>
      <c r="O57" s="56"/>
      <c r="P57" s="55"/>
      <c r="Q57" s="56"/>
      <c r="R57" s="57"/>
      <c r="S57" s="58"/>
      <c r="T57" s="58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59"/>
    </row>
    <row r="58" spans="1:31" x14ac:dyDescent="0.25">
      <c r="A58" s="70">
        <v>162159</v>
      </c>
      <c r="B58" s="71" t="s">
        <v>37</v>
      </c>
      <c r="C58" s="72" t="s">
        <v>1192</v>
      </c>
      <c r="D58" s="72" t="s">
        <v>308</v>
      </c>
      <c r="E58" s="73" t="s">
        <v>307</v>
      </c>
      <c r="F58" s="101" t="s">
        <v>498</v>
      </c>
      <c r="G58" s="72" t="s">
        <v>503</v>
      </c>
      <c r="H58" s="74">
        <v>132</v>
      </c>
      <c r="I58" s="87">
        <v>4</v>
      </c>
      <c r="J58" s="76">
        <f t="shared" si="0"/>
        <v>3.0303030303030304E-2</v>
      </c>
      <c r="K58" s="77">
        <v>2</v>
      </c>
      <c r="L58" s="76">
        <f t="shared" si="1"/>
        <v>1.5151515151515152E-2</v>
      </c>
      <c r="M58" s="78">
        <f t="shared" si="2"/>
        <v>0.5</v>
      </c>
      <c r="N58" s="56"/>
      <c r="O58" s="56"/>
      <c r="P58" s="55"/>
      <c r="Q58" s="56"/>
      <c r="R58" s="57"/>
      <c r="S58" s="58"/>
      <c r="T58" s="58"/>
      <c r="U58" s="60"/>
      <c r="V58" s="60"/>
      <c r="W58" s="59"/>
      <c r="X58" s="60"/>
      <c r="Y58" s="60"/>
      <c r="Z58" s="60"/>
      <c r="AA58" s="60"/>
      <c r="AB58" s="59"/>
      <c r="AC58" s="60"/>
      <c r="AD58" s="60"/>
      <c r="AE58" s="59"/>
    </row>
    <row r="59" spans="1:31" x14ac:dyDescent="0.25">
      <c r="A59" s="70">
        <v>710260296</v>
      </c>
      <c r="B59" s="71" t="s">
        <v>599</v>
      </c>
      <c r="C59" s="72" t="s">
        <v>1193</v>
      </c>
      <c r="D59" s="72" t="s">
        <v>296</v>
      </c>
      <c r="E59" s="73" t="s">
        <v>297</v>
      </c>
      <c r="F59" s="101" t="s">
        <v>498</v>
      </c>
      <c r="G59" s="72" t="s">
        <v>504</v>
      </c>
      <c r="H59" s="74">
        <v>18</v>
      </c>
      <c r="I59" s="87">
        <v>3</v>
      </c>
      <c r="J59" s="76">
        <f t="shared" si="0"/>
        <v>0.16666666666666666</v>
      </c>
      <c r="K59" s="77">
        <v>4</v>
      </c>
      <c r="L59" s="76">
        <f t="shared" si="1"/>
        <v>0.22222222222222221</v>
      </c>
      <c r="M59" s="78">
        <f t="shared" si="2"/>
        <v>-0.33333333333333326</v>
      </c>
      <c r="N59" s="56"/>
      <c r="O59" s="56"/>
      <c r="P59" s="55"/>
      <c r="Q59" s="56"/>
      <c r="R59" s="57"/>
      <c r="S59" s="58"/>
      <c r="T59" s="58"/>
      <c r="U59" s="60"/>
      <c r="V59" s="60"/>
      <c r="W59" s="59"/>
      <c r="X59" s="59"/>
      <c r="Y59" s="60"/>
      <c r="Z59" s="60"/>
      <c r="AA59" s="59"/>
      <c r="AB59" s="59"/>
      <c r="AC59" s="59"/>
      <c r="AD59" s="59"/>
      <c r="AE59" s="59"/>
    </row>
    <row r="60" spans="1:31" x14ac:dyDescent="0.25">
      <c r="A60" s="70">
        <v>42102341</v>
      </c>
      <c r="B60" s="71" t="s">
        <v>459</v>
      </c>
      <c r="C60" s="72" t="s">
        <v>1194</v>
      </c>
      <c r="D60" s="72" t="s">
        <v>296</v>
      </c>
      <c r="E60" s="73" t="s">
        <v>297</v>
      </c>
      <c r="F60" s="101" t="s">
        <v>497</v>
      </c>
      <c r="G60" s="72" t="s">
        <v>503</v>
      </c>
      <c r="H60" s="74">
        <v>121</v>
      </c>
      <c r="I60" s="87">
        <v>16</v>
      </c>
      <c r="J60" s="76">
        <f t="shared" si="0"/>
        <v>0.13223140495867769</v>
      </c>
      <c r="K60" s="77">
        <v>12</v>
      </c>
      <c r="L60" s="76">
        <f t="shared" si="1"/>
        <v>9.9173553719008267E-2</v>
      </c>
      <c r="M60" s="78">
        <f t="shared" si="2"/>
        <v>0.25</v>
      </c>
      <c r="N60" s="56"/>
      <c r="O60" s="56"/>
      <c r="P60" s="55"/>
      <c r="Q60" s="56"/>
      <c r="R60" s="57"/>
      <c r="S60" s="58"/>
      <c r="T60" s="58"/>
      <c r="U60" s="59"/>
      <c r="V60" s="60"/>
      <c r="W60" s="59"/>
      <c r="X60" s="59"/>
      <c r="Y60" s="59"/>
      <c r="Z60" s="59"/>
      <c r="AA60" s="59"/>
      <c r="AB60" s="59"/>
      <c r="AC60" s="59"/>
      <c r="AD60" s="59"/>
      <c r="AE60" s="59"/>
    </row>
    <row r="61" spans="1:31" x14ac:dyDescent="0.25">
      <c r="A61" s="70">
        <v>161071</v>
      </c>
      <c r="B61" s="71" t="s">
        <v>460</v>
      </c>
      <c r="C61" s="72" t="s">
        <v>1195</v>
      </c>
      <c r="D61" s="72" t="s">
        <v>296</v>
      </c>
      <c r="E61" s="73" t="s">
        <v>297</v>
      </c>
      <c r="F61" s="101" t="s">
        <v>498</v>
      </c>
      <c r="G61" s="72" t="s">
        <v>503</v>
      </c>
      <c r="H61" s="74">
        <v>26</v>
      </c>
      <c r="I61" s="87">
        <v>2</v>
      </c>
      <c r="J61" s="76">
        <f t="shared" si="0"/>
        <v>7.6923076923076927E-2</v>
      </c>
      <c r="K61" s="77">
        <v>1</v>
      </c>
      <c r="L61" s="76">
        <f t="shared" si="1"/>
        <v>3.8461538461538464E-2</v>
      </c>
      <c r="M61" s="78">
        <f t="shared" si="2"/>
        <v>0.5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</row>
    <row r="62" spans="1:31" x14ac:dyDescent="0.25">
      <c r="A62" s="70">
        <v>42319838</v>
      </c>
      <c r="B62" s="71" t="s">
        <v>479</v>
      </c>
      <c r="C62" s="72" t="s">
        <v>1196</v>
      </c>
      <c r="D62" s="72" t="s">
        <v>313</v>
      </c>
      <c r="E62" s="73" t="s">
        <v>311</v>
      </c>
      <c r="F62" s="101" t="s">
        <v>497</v>
      </c>
      <c r="G62" s="72" t="s">
        <v>44</v>
      </c>
      <c r="H62" s="74">
        <v>64</v>
      </c>
      <c r="I62" s="87">
        <v>17</v>
      </c>
      <c r="J62" s="76">
        <f t="shared" si="0"/>
        <v>0.265625</v>
      </c>
      <c r="K62" s="77">
        <v>17</v>
      </c>
      <c r="L62" s="76">
        <f t="shared" si="1"/>
        <v>0.265625</v>
      </c>
      <c r="M62" s="78">
        <f t="shared" si="2"/>
        <v>0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</row>
    <row r="63" spans="1:31" x14ac:dyDescent="0.25">
      <c r="A63" s="70">
        <v>42410134</v>
      </c>
      <c r="B63" s="71" t="s">
        <v>600</v>
      </c>
      <c r="C63" s="72" t="s">
        <v>607</v>
      </c>
      <c r="D63" s="72" t="s">
        <v>321</v>
      </c>
      <c r="E63" s="73" t="s">
        <v>321</v>
      </c>
      <c r="F63" s="101" t="s">
        <v>497</v>
      </c>
      <c r="G63" s="72" t="s">
        <v>44</v>
      </c>
      <c r="H63" s="74">
        <v>229</v>
      </c>
      <c r="I63" s="87">
        <v>1</v>
      </c>
      <c r="J63" s="76">
        <f t="shared" si="0"/>
        <v>4.3668122270742356E-3</v>
      </c>
      <c r="K63" s="77">
        <v>0</v>
      </c>
      <c r="L63" s="76">
        <f t="shared" si="1"/>
        <v>0</v>
      </c>
      <c r="M63" s="78">
        <f t="shared" si="2"/>
        <v>1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</row>
    <row r="64" spans="1:31" x14ac:dyDescent="0.25">
      <c r="A64" s="70">
        <v>31953549</v>
      </c>
      <c r="B64" s="71" t="s">
        <v>53</v>
      </c>
      <c r="C64" s="72" t="s">
        <v>1197</v>
      </c>
      <c r="D64" s="72" t="s">
        <v>311</v>
      </c>
      <c r="E64" s="73" t="s">
        <v>311</v>
      </c>
      <c r="F64" s="101" t="s">
        <v>497</v>
      </c>
      <c r="G64" s="72" t="s">
        <v>503</v>
      </c>
      <c r="H64" s="74">
        <v>87</v>
      </c>
      <c r="I64" s="87">
        <v>15</v>
      </c>
      <c r="J64" s="76">
        <f t="shared" si="0"/>
        <v>0.17241379310344829</v>
      </c>
      <c r="K64" s="77">
        <v>7</v>
      </c>
      <c r="L64" s="76">
        <f t="shared" si="1"/>
        <v>8.0459770114942528E-2</v>
      </c>
      <c r="M64" s="78">
        <f t="shared" si="2"/>
        <v>0.53333333333333333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</row>
    <row r="65" spans="1:31" x14ac:dyDescent="0.25">
      <c r="A65" s="70">
        <v>45006601</v>
      </c>
      <c r="B65" s="71" t="s">
        <v>481</v>
      </c>
      <c r="C65" s="72" t="s">
        <v>792</v>
      </c>
      <c r="D65" s="72" t="s">
        <v>311</v>
      </c>
      <c r="E65" s="73" t="s">
        <v>311</v>
      </c>
      <c r="F65" s="101" t="s">
        <v>497</v>
      </c>
      <c r="G65" s="72" t="s">
        <v>44</v>
      </c>
      <c r="H65" s="74">
        <v>41</v>
      </c>
      <c r="I65" s="87">
        <v>7</v>
      </c>
      <c r="J65" s="76">
        <f t="shared" si="0"/>
        <v>0.17073170731707318</v>
      </c>
      <c r="K65" s="77">
        <v>4</v>
      </c>
      <c r="L65" s="76">
        <f t="shared" si="1"/>
        <v>9.7560975609756101E-2</v>
      </c>
      <c r="M65" s="78">
        <f t="shared" si="2"/>
        <v>0.4285714285714286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</row>
    <row r="66" spans="1:31" x14ac:dyDescent="0.25">
      <c r="A66" s="70">
        <v>161063</v>
      </c>
      <c r="B66" s="71" t="s">
        <v>477</v>
      </c>
      <c r="C66" s="72" t="s">
        <v>1198</v>
      </c>
      <c r="D66" s="72" t="s">
        <v>311</v>
      </c>
      <c r="E66" s="73" t="s">
        <v>311</v>
      </c>
      <c r="F66" s="101" t="s">
        <v>498</v>
      </c>
      <c r="G66" s="72" t="s">
        <v>503</v>
      </c>
      <c r="H66" s="74">
        <v>319</v>
      </c>
      <c r="I66" s="87">
        <v>18</v>
      </c>
      <c r="J66" s="76">
        <f t="shared" si="0"/>
        <v>5.6426332288401257E-2</v>
      </c>
      <c r="K66" s="77">
        <v>15</v>
      </c>
      <c r="L66" s="76">
        <f t="shared" si="1"/>
        <v>4.7021943573667714E-2</v>
      </c>
      <c r="M66" s="78">
        <f t="shared" si="2"/>
        <v>0.16666666666666663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</row>
    <row r="67" spans="1:31" x14ac:dyDescent="0.25">
      <c r="A67" s="70">
        <v>606782</v>
      </c>
      <c r="B67" s="71" t="s">
        <v>47</v>
      </c>
      <c r="C67" s="72" t="s">
        <v>1199</v>
      </c>
      <c r="D67" s="72" t="s">
        <v>311</v>
      </c>
      <c r="E67" s="73" t="s">
        <v>311</v>
      </c>
      <c r="F67" s="101" t="s">
        <v>497</v>
      </c>
      <c r="G67" s="72" t="s">
        <v>503</v>
      </c>
      <c r="H67" s="74">
        <v>192</v>
      </c>
      <c r="I67" s="87">
        <v>23</v>
      </c>
      <c r="J67" s="76">
        <f t="shared" si="0"/>
        <v>0.11979166666666667</v>
      </c>
      <c r="K67" s="77">
        <v>16</v>
      </c>
      <c r="L67" s="76">
        <f t="shared" si="1"/>
        <v>8.3333333333333329E-2</v>
      </c>
      <c r="M67" s="78">
        <f t="shared" si="2"/>
        <v>0.30434782608695654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</row>
    <row r="68" spans="1:31" x14ac:dyDescent="0.25">
      <c r="A68" s="70">
        <v>42096651</v>
      </c>
      <c r="B68" s="71" t="s">
        <v>107</v>
      </c>
      <c r="C68" s="72" t="s">
        <v>1200</v>
      </c>
      <c r="D68" s="72" t="s">
        <v>311</v>
      </c>
      <c r="E68" s="73" t="s">
        <v>311</v>
      </c>
      <c r="F68" s="101" t="s">
        <v>497</v>
      </c>
      <c r="G68" s="72" t="s">
        <v>503</v>
      </c>
      <c r="H68" s="74">
        <v>272</v>
      </c>
      <c r="I68" s="87">
        <v>52</v>
      </c>
      <c r="J68" s="76">
        <f t="shared" si="0"/>
        <v>0.19117647058823528</v>
      </c>
      <c r="K68" s="77">
        <v>25</v>
      </c>
      <c r="L68" s="76">
        <f t="shared" si="1"/>
        <v>9.1911764705882359E-2</v>
      </c>
      <c r="M68" s="78">
        <f t="shared" si="2"/>
        <v>0.51923076923076916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</row>
    <row r="69" spans="1:31" x14ac:dyDescent="0.25">
      <c r="A69" s="70">
        <v>31942369</v>
      </c>
      <c r="B69" s="71" t="s">
        <v>478</v>
      </c>
      <c r="C69" s="72" t="s">
        <v>1201</v>
      </c>
      <c r="D69" s="72" t="s">
        <v>311</v>
      </c>
      <c r="E69" s="73" t="s">
        <v>311</v>
      </c>
      <c r="F69" s="101" t="s">
        <v>497</v>
      </c>
      <c r="G69" s="72" t="s">
        <v>504</v>
      </c>
      <c r="H69" s="74">
        <v>64</v>
      </c>
      <c r="I69" s="87">
        <v>19</v>
      </c>
      <c r="J69" s="76">
        <f t="shared" si="0"/>
        <v>0.296875</v>
      </c>
      <c r="K69" s="77">
        <v>10</v>
      </c>
      <c r="L69" s="76">
        <f t="shared" si="1"/>
        <v>0.15625</v>
      </c>
      <c r="M69" s="78">
        <f t="shared" si="2"/>
        <v>0.47368421052631582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</row>
    <row r="70" spans="1:31" x14ac:dyDescent="0.25">
      <c r="A70" s="70">
        <v>17078385</v>
      </c>
      <c r="B70" s="71" t="s">
        <v>151</v>
      </c>
      <c r="C70" s="72" t="s">
        <v>1202</v>
      </c>
      <c r="D70" s="72" t="s">
        <v>311</v>
      </c>
      <c r="E70" s="73" t="s">
        <v>311</v>
      </c>
      <c r="F70" s="101" t="s">
        <v>497</v>
      </c>
      <c r="G70" s="72" t="s">
        <v>503</v>
      </c>
      <c r="H70" s="74">
        <v>207</v>
      </c>
      <c r="I70" s="87">
        <v>47</v>
      </c>
      <c r="J70" s="76">
        <f t="shared" si="0"/>
        <v>0.22705314009661837</v>
      </c>
      <c r="K70" s="77">
        <v>27</v>
      </c>
      <c r="L70" s="76">
        <f t="shared" si="1"/>
        <v>0.13043478260869565</v>
      </c>
      <c r="M70" s="78">
        <f t="shared" si="2"/>
        <v>0.42553191489361697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</row>
    <row r="71" spans="1:31" x14ac:dyDescent="0.25">
      <c r="A71" s="70">
        <v>17151341</v>
      </c>
      <c r="B71" s="71" t="s">
        <v>37</v>
      </c>
      <c r="C71" s="72" t="s">
        <v>1203</v>
      </c>
      <c r="D71" s="72" t="s">
        <v>311</v>
      </c>
      <c r="E71" s="73" t="s">
        <v>311</v>
      </c>
      <c r="F71" s="101" t="s">
        <v>498</v>
      </c>
      <c r="G71" s="72" t="s">
        <v>503</v>
      </c>
      <c r="H71" s="74">
        <v>142</v>
      </c>
      <c r="I71" s="87">
        <v>13</v>
      </c>
      <c r="J71" s="76">
        <f t="shared" ref="J71:J104" si="3">I71/H71</f>
        <v>9.154929577464789E-2</v>
      </c>
      <c r="K71" s="77">
        <v>4</v>
      </c>
      <c r="L71" s="76">
        <f t="shared" ref="L71:L104" si="4">K71/H71</f>
        <v>2.8169014084507043E-2</v>
      </c>
      <c r="M71" s="78">
        <f t="shared" ref="M71:M104" si="5">IFERROR(1-(K71/I71),"-")</f>
        <v>0.69230769230769229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</row>
    <row r="72" spans="1:31" x14ac:dyDescent="0.25">
      <c r="A72" s="70">
        <v>42104980</v>
      </c>
      <c r="B72" s="71" t="s">
        <v>161</v>
      </c>
      <c r="C72" s="72" t="s">
        <v>1204</v>
      </c>
      <c r="D72" s="72" t="s">
        <v>314</v>
      </c>
      <c r="E72" s="73" t="s">
        <v>311</v>
      </c>
      <c r="F72" s="101" t="s">
        <v>497</v>
      </c>
      <c r="G72" s="72" t="s">
        <v>503</v>
      </c>
      <c r="H72" s="74">
        <v>76</v>
      </c>
      <c r="I72" s="87">
        <v>17</v>
      </c>
      <c r="J72" s="76">
        <f t="shared" si="3"/>
        <v>0.22368421052631579</v>
      </c>
      <c r="K72" s="77">
        <v>11</v>
      </c>
      <c r="L72" s="76">
        <f t="shared" si="4"/>
        <v>0.14473684210526316</v>
      </c>
      <c r="M72" s="78">
        <f t="shared" si="5"/>
        <v>0.3529411764705882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</row>
    <row r="73" spans="1:31" x14ac:dyDescent="0.25">
      <c r="A73" s="70">
        <v>17055393</v>
      </c>
      <c r="B73" s="71" t="s">
        <v>480</v>
      </c>
      <c r="C73" s="72" t="s">
        <v>1205</v>
      </c>
      <c r="D73" s="72" t="s">
        <v>312</v>
      </c>
      <c r="E73" s="73" t="s">
        <v>311</v>
      </c>
      <c r="F73" s="101" t="s">
        <v>497</v>
      </c>
      <c r="G73" s="72" t="s">
        <v>503</v>
      </c>
      <c r="H73" s="74">
        <v>69</v>
      </c>
      <c r="I73" s="87">
        <v>28</v>
      </c>
      <c r="J73" s="76">
        <f t="shared" si="3"/>
        <v>0.40579710144927539</v>
      </c>
      <c r="K73" s="77">
        <v>16</v>
      </c>
      <c r="L73" s="76">
        <f t="shared" si="4"/>
        <v>0.2318840579710145</v>
      </c>
      <c r="M73" s="78">
        <f t="shared" si="5"/>
        <v>0.4285714285714286</v>
      </c>
      <c r="N73" s="56"/>
      <c r="O73" s="56"/>
      <c r="P73" s="55"/>
      <c r="Q73" s="56"/>
      <c r="R73" s="57"/>
      <c r="S73" s="58"/>
      <c r="T73" s="58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9"/>
    </row>
    <row r="74" spans="1:31" x14ac:dyDescent="0.25">
      <c r="A74" s="70">
        <v>161250</v>
      </c>
      <c r="B74" s="71" t="s">
        <v>358</v>
      </c>
      <c r="C74" s="72" t="s">
        <v>1206</v>
      </c>
      <c r="D74" s="72" t="s">
        <v>312</v>
      </c>
      <c r="E74" s="73" t="s">
        <v>311</v>
      </c>
      <c r="F74" s="101" t="s">
        <v>498</v>
      </c>
      <c r="G74" s="72" t="s">
        <v>503</v>
      </c>
      <c r="H74" s="74">
        <v>65</v>
      </c>
      <c r="I74" s="87">
        <v>9</v>
      </c>
      <c r="J74" s="76">
        <f t="shared" si="3"/>
        <v>0.13846153846153847</v>
      </c>
      <c r="K74" s="77">
        <v>7</v>
      </c>
      <c r="L74" s="76">
        <f t="shared" si="4"/>
        <v>0.1076923076923077</v>
      </c>
      <c r="M74" s="78">
        <f t="shared" si="5"/>
        <v>0.22222222222222221</v>
      </c>
      <c r="N74" s="56"/>
      <c r="O74" s="56"/>
      <c r="P74" s="55"/>
      <c r="Q74" s="56"/>
      <c r="R74" s="57"/>
      <c r="S74" s="58"/>
      <c r="T74" s="58"/>
      <c r="U74" s="60"/>
      <c r="V74" s="60"/>
      <c r="W74" s="60"/>
      <c r="X74" s="60"/>
      <c r="Y74" s="60"/>
      <c r="Z74" s="60"/>
      <c r="AA74" s="59"/>
      <c r="AB74" s="59"/>
      <c r="AC74" s="60"/>
      <c r="AD74" s="60"/>
      <c r="AE74" s="59"/>
    </row>
    <row r="75" spans="1:31" x14ac:dyDescent="0.25">
      <c r="A75" s="70">
        <v>53966864</v>
      </c>
      <c r="B75" s="71" t="s">
        <v>336</v>
      </c>
      <c r="C75" s="72" t="s">
        <v>1207</v>
      </c>
      <c r="D75" s="72" t="s">
        <v>316</v>
      </c>
      <c r="E75" s="73" t="s">
        <v>315</v>
      </c>
      <c r="F75" s="101" t="s">
        <v>497</v>
      </c>
      <c r="G75" s="72" t="s">
        <v>503</v>
      </c>
      <c r="H75" s="74">
        <v>53</v>
      </c>
      <c r="I75" s="87">
        <v>1</v>
      </c>
      <c r="J75" s="76">
        <f t="shared" si="3"/>
        <v>1.8867924528301886E-2</v>
      </c>
      <c r="K75" s="77">
        <v>2</v>
      </c>
      <c r="L75" s="76">
        <f t="shared" si="4"/>
        <v>3.7735849056603772E-2</v>
      </c>
      <c r="M75" s="78">
        <f t="shared" si="5"/>
        <v>-1</v>
      </c>
      <c r="N75" s="56"/>
      <c r="O75" s="56"/>
      <c r="P75" s="55"/>
      <c r="Q75" s="56"/>
      <c r="R75" s="57"/>
      <c r="S75" s="58"/>
      <c r="T75" s="58"/>
      <c r="U75" s="59"/>
      <c r="V75" s="60"/>
      <c r="W75" s="59"/>
      <c r="X75" s="60"/>
      <c r="Y75" s="59"/>
      <c r="Z75" s="59"/>
      <c r="AA75" s="59"/>
      <c r="AB75" s="59"/>
      <c r="AC75" s="59"/>
      <c r="AD75" s="60"/>
      <c r="AE75" s="59"/>
    </row>
    <row r="76" spans="1:31" x14ac:dyDescent="0.25">
      <c r="A76" s="70">
        <v>161144</v>
      </c>
      <c r="B76" s="71" t="s">
        <v>482</v>
      </c>
      <c r="C76" s="72" t="s">
        <v>1208</v>
      </c>
      <c r="D76" s="72" t="s">
        <v>315</v>
      </c>
      <c r="E76" s="73" t="s">
        <v>315</v>
      </c>
      <c r="F76" s="101" t="s">
        <v>498</v>
      </c>
      <c r="G76" s="72" t="s">
        <v>503</v>
      </c>
      <c r="H76" s="74">
        <v>159</v>
      </c>
      <c r="I76" s="87">
        <v>6</v>
      </c>
      <c r="J76" s="76">
        <f t="shared" si="3"/>
        <v>3.7735849056603772E-2</v>
      </c>
      <c r="K76" s="77">
        <v>8</v>
      </c>
      <c r="L76" s="76">
        <f t="shared" si="4"/>
        <v>5.0314465408805034E-2</v>
      </c>
      <c r="M76" s="78">
        <f t="shared" si="5"/>
        <v>-0.33333333333333326</v>
      </c>
      <c r="N76" s="56"/>
      <c r="O76" s="56"/>
      <c r="P76" s="55"/>
      <c r="Q76" s="56"/>
      <c r="R76" s="57"/>
      <c r="S76" s="58"/>
      <c r="T76" s="58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</row>
    <row r="77" spans="1:31" x14ac:dyDescent="0.25">
      <c r="A77" s="70">
        <v>162205</v>
      </c>
      <c r="B77" s="71" t="s">
        <v>53</v>
      </c>
      <c r="C77" s="72" t="s">
        <v>1209</v>
      </c>
      <c r="D77" s="72" t="s">
        <v>315</v>
      </c>
      <c r="E77" s="73" t="s">
        <v>315</v>
      </c>
      <c r="F77" s="101" t="s">
        <v>497</v>
      </c>
      <c r="G77" s="72" t="s">
        <v>503</v>
      </c>
      <c r="H77" s="74">
        <v>89</v>
      </c>
      <c r="I77" s="87">
        <v>9</v>
      </c>
      <c r="J77" s="76">
        <f t="shared" si="3"/>
        <v>0.10112359550561797</v>
      </c>
      <c r="K77" s="77">
        <v>6</v>
      </c>
      <c r="L77" s="76">
        <f t="shared" si="4"/>
        <v>6.741573033707865E-2</v>
      </c>
      <c r="M77" s="78">
        <f t="shared" si="5"/>
        <v>0.33333333333333337</v>
      </c>
      <c r="N77" s="56"/>
      <c r="O77" s="56"/>
      <c r="P77" s="55"/>
      <c r="Q77" s="56"/>
      <c r="R77" s="57"/>
      <c r="S77" s="58"/>
      <c r="T77" s="58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</row>
    <row r="78" spans="1:31" x14ac:dyDescent="0.25">
      <c r="A78" s="70">
        <v>17050545</v>
      </c>
      <c r="B78" s="71" t="s">
        <v>107</v>
      </c>
      <c r="C78" s="72" t="s">
        <v>1210</v>
      </c>
      <c r="D78" s="72" t="s">
        <v>315</v>
      </c>
      <c r="E78" s="73" t="s">
        <v>315</v>
      </c>
      <c r="F78" s="101" t="s">
        <v>497</v>
      </c>
      <c r="G78" s="72" t="s">
        <v>503</v>
      </c>
      <c r="H78" s="74">
        <v>165</v>
      </c>
      <c r="I78" s="87">
        <v>42</v>
      </c>
      <c r="J78" s="76">
        <f t="shared" si="3"/>
        <v>0.25454545454545452</v>
      </c>
      <c r="K78" s="77">
        <v>19</v>
      </c>
      <c r="L78" s="76">
        <f t="shared" si="4"/>
        <v>0.11515151515151516</v>
      </c>
      <c r="M78" s="78">
        <f t="shared" si="5"/>
        <v>0.54761904761904767</v>
      </c>
      <c r="N78" s="56"/>
      <c r="O78" s="56"/>
      <c r="P78" s="55"/>
      <c r="Q78" s="56"/>
      <c r="R78" s="57"/>
      <c r="S78" s="58"/>
      <c r="T78" s="58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</row>
    <row r="79" spans="1:31" x14ac:dyDescent="0.25">
      <c r="A79" s="70">
        <v>710230524</v>
      </c>
      <c r="B79" s="71" t="s">
        <v>483</v>
      </c>
      <c r="C79" s="72" t="s">
        <v>1211</v>
      </c>
      <c r="D79" s="72" t="s">
        <v>315</v>
      </c>
      <c r="E79" s="73" t="s">
        <v>315</v>
      </c>
      <c r="F79" s="101" t="s">
        <v>497</v>
      </c>
      <c r="G79" s="72" t="s">
        <v>514</v>
      </c>
      <c r="H79" s="74">
        <v>28</v>
      </c>
      <c r="I79" s="87">
        <v>8</v>
      </c>
      <c r="J79" s="76">
        <f t="shared" si="3"/>
        <v>0.2857142857142857</v>
      </c>
      <c r="K79" s="77">
        <v>8</v>
      </c>
      <c r="L79" s="76">
        <f t="shared" si="4"/>
        <v>0.2857142857142857</v>
      </c>
      <c r="M79" s="78">
        <f t="shared" si="5"/>
        <v>0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</row>
    <row r="80" spans="1:31" x14ac:dyDescent="0.25">
      <c r="A80" s="70">
        <v>606812</v>
      </c>
      <c r="B80" s="71" t="s">
        <v>353</v>
      </c>
      <c r="C80" s="72" t="s">
        <v>1212</v>
      </c>
      <c r="D80" s="72" t="s">
        <v>315</v>
      </c>
      <c r="E80" s="73" t="s">
        <v>315</v>
      </c>
      <c r="F80" s="101" t="s">
        <v>497</v>
      </c>
      <c r="G80" s="72" t="s">
        <v>503</v>
      </c>
      <c r="H80" s="74">
        <v>84</v>
      </c>
      <c r="I80" s="87">
        <v>19</v>
      </c>
      <c r="J80" s="76">
        <f t="shared" si="3"/>
        <v>0.22619047619047619</v>
      </c>
      <c r="K80" s="77">
        <v>5</v>
      </c>
      <c r="L80" s="76">
        <f t="shared" si="4"/>
        <v>5.9523809523809521E-2</v>
      </c>
      <c r="M80" s="78">
        <f t="shared" si="5"/>
        <v>0.73684210526315796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</row>
    <row r="81" spans="1:31" x14ac:dyDescent="0.25">
      <c r="A81" s="70">
        <v>617652</v>
      </c>
      <c r="B81" s="71" t="s">
        <v>151</v>
      </c>
      <c r="C81" s="72" t="s">
        <v>1213</v>
      </c>
      <c r="D81" s="72" t="s">
        <v>315</v>
      </c>
      <c r="E81" s="73" t="s">
        <v>315</v>
      </c>
      <c r="F81" s="101" t="s">
        <v>497</v>
      </c>
      <c r="G81" s="72" t="s">
        <v>503</v>
      </c>
      <c r="H81" s="74">
        <v>122</v>
      </c>
      <c r="I81" s="87">
        <v>36</v>
      </c>
      <c r="J81" s="76">
        <f t="shared" si="3"/>
        <v>0.29508196721311475</v>
      </c>
      <c r="K81" s="77">
        <v>18</v>
      </c>
      <c r="L81" s="76">
        <f t="shared" si="4"/>
        <v>0.14754098360655737</v>
      </c>
      <c r="M81" s="78">
        <f t="shared" si="5"/>
        <v>0.5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</row>
    <row r="82" spans="1:31" x14ac:dyDescent="0.25">
      <c r="A82" s="70">
        <v>161187</v>
      </c>
      <c r="B82" s="71" t="s">
        <v>37</v>
      </c>
      <c r="C82" s="72" t="s">
        <v>1214</v>
      </c>
      <c r="D82" s="72" t="s">
        <v>317</v>
      </c>
      <c r="E82" s="73" t="s">
        <v>317</v>
      </c>
      <c r="F82" s="101" t="s">
        <v>498</v>
      </c>
      <c r="G82" s="72" t="s">
        <v>503</v>
      </c>
      <c r="H82" s="74">
        <v>94</v>
      </c>
      <c r="I82" s="87">
        <v>6</v>
      </c>
      <c r="J82" s="76">
        <f t="shared" si="3"/>
        <v>6.3829787234042548E-2</v>
      </c>
      <c r="K82" s="77">
        <v>7</v>
      </c>
      <c r="L82" s="76">
        <f t="shared" si="4"/>
        <v>7.4468085106382975E-2</v>
      </c>
      <c r="M82" s="78">
        <f t="shared" si="5"/>
        <v>-0.16666666666666674</v>
      </c>
      <c r="N82" s="56"/>
      <c r="O82" s="56"/>
      <c r="P82" s="55"/>
      <c r="Q82" s="56"/>
      <c r="R82" s="57"/>
      <c r="S82" s="58"/>
      <c r="T82" s="58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</row>
    <row r="83" spans="1:31" x14ac:dyDescent="0.25">
      <c r="A83" s="70">
        <v>35568364</v>
      </c>
      <c r="B83" s="71" t="s">
        <v>151</v>
      </c>
      <c r="C83" s="72" t="s">
        <v>1215</v>
      </c>
      <c r="D83" s="72" t="s">
        <v>317</v>
      </c>
      <c r="E83" s="73" t="s">
        <v>317</v>
      </c>
      <c r="F83" s="101" t="s">
        <v>497</v>
      </c>
      <c r="G83" s="72" t="s">
        <v>503</v>
      </c>
      <c r="H83" s="74">
        <v>137</v>
      </c>
      <c r="I83" s="87">
        <v>19</v>
      </c>
      <c r="J83" s="76">
        <f t="shared" si="3"/>
        <v>0.13868613138686131</v>
      </c>
      <c r="K83" s="77">
        <v>8</v>
      </c>
      <c r="L83" s="76">
        <f t="shared" si="4"/>
        <v>5.8394160583941604E-2</v>
      </c>
      <c r="M83" s="78">
        <f t="shared" si="5"/>
        <v>0.57894736842105265</v>
      </c>
      <c r="N83" s="56"/>
      <c r="O83" s="56"/>
      <c r="P83" s="55"/>
      <c r="Q83" s="56"/>
      <c r="R83" s="57"/>
      <c r="S83" s="58"/>
      <c r="T83" s="58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</row>
    <row r="84" spans="1:31" x14ac:dyDescent="0.25">
      <c r="A84" s="70">
        <v>161021</v>
      </c>
      <c r="B84" s="71" t="s">
        <v>37</v>
      </c>
      <c r="C84" s="72" t="s">
        <v>1216</v>
      </c>
      <c r="D84" s="72" t="s">
        <v>319</v>
      </c>
      <c r="E84" s="73" t="s">
        <v>318</v>
      </c>
      <c r="F84" s="101" t="s">
        <v>498</v>
      </c>
      <c r="G84" s="72" t="s">
        <v>503</v>
      </c>
      <c r="H84" s="74">
        <v>57</v>
      </c>
      <c r="I84" s="87">
        <v>4</v>
      </c>
      <c r="J84" s="76">
        <f t="shared" si="3"/>
        <v>7.0175438596491224E-2</v>
      </c>
      <c r="K84" s="77">
        <v>2</v>
      </c>
      <c r="L84" s="76">
        <f t="shared" si="4"/>
        <v>3.5087719298245612E-2</v>
      </c>
      <c r="M84" s="78">
        <f t="shared" si="5"/>
        <v>0.5</v>
      </c>
      <c r="N84" s="56"/>
      <c r="O84" s="56"/>
      <c r="P84" s="55"/>
      <c r="Q84" s="56"/>
      <c r="R84" s="57"/>
      <c r="S84" s="58"/>
      <c r="T84" s="58"/>
      <c r="U84" s="57"/>
      <c r="V84" s="57"/>
      <c r="W84" s="57"/>
      <c r="X84" s="59"/>
      <c r="Y84" s="59"/>
      <c r="Z84" s="59"/>
      <c r="AA84" s="59"/>
      <c r="AB84" s="59"/>
      <c r="AC84" s="59"/>
      <c r="AD84" s="59"/>
      <c r="AE84" s="59"/>
    </row>
    <row r="85" spans="1:31" x14ac:dyDescent="0.25">
      <c r="A85" s="70">
        <v>710260865</v>
      </c>
      <c r="B85" s="71" t="s">
        <v>485</v>
      </c>
      <c r="C85" s="72" t="s">
        <v>608</v>
      </c>
      <c r="D85" s="72" t="s">
        <v>319</v>
      </c>
      <c r="E85" s="73" t="s">
        <v>318</v>
      </c>
      <c r="F85" s="101" t="s">
        <v>497</v>
      </c>
      <c r="G85" s="72" t="s">
        <v>44</v>
      </c>
      <c r="H85" s="74">
        <v>58</v>
      </c>
      <c r="I85" s="87">
        <v>18</v>
      </c>
      <c r="J85" s="76">
        <f t="shared" si="3"/>
        <v>0.31034482758620691</v>
      </c>
      <c r="K85" s="77">
        <v>11</v>
      </c>
      <c r="L85" s="76">
        <f t="shared" si="4"/>
        <v>0.18965517241379309</v>
      </c>
      <c r="M85" s="78">
        <f t="shared" si="5"/>
        <v>0.38888888888888884</v>
      </c>
      <c r="N85" s="56"/>
      <c r="O85" s="56"/>
      <c r="P85" s="55"/>
      <c r="Q85" s="56"/>
      <c r="R85" s="57"/>
      <c r="S85" s="58"/>
      <c r="T85" s="58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</row>
    <row r="86" spans="1:31" x14ac:dyDescent="0.25">
      <c r="A86" s="70">
        <v>42102553</v>
      </c>
      <c r="B86" s="71" t="s">
        <v>601</v>
      </c>
      <c r="C86" s="72" t="s">
        <v>608</v>
      </c>
      <c r="D86" s="72" t="s">
        <v>319</v>
      </c>
      <c r="E86" s="73" t="s">
        <v>318</v>
      </c>
      <c r="F86" s="101" t="s">
        <v>497</v>
      </c>
      <c r="G86" s="72" t="s">
        <v>44</v>
      </c>
      <c r="H86" s="74">
        <v>42</v>
      </c>
      <c r="I86" s="87">
        <v>0</v>
      </c>
      <c r="J86" s="76">
        <f t="shared" si="3"/>
        <v>0</v>
      </c>
      <c r="K86" s="77">
        <v>0</v>
      </c>
      <c r="L86" s="76">
        <f t="shared" si="4"/>
        <v>0</v>
      </c>
      <c r="M86" s="78" t="str">
        <f t="shared" si="5"/>
        <v>-</v>
      </c>
      <c r="N86" s="56"/>
      <c r="O86" s="56"/>
      <c r="P86" s="55"/>
      <c r="Q86" s="56"/>
      <c r="R86" s="57"/>
      <c r="S86" s="58"/>
      <c r="T86" s="58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</row>
    <row r="87" spans="1:31" x14ac:dyDescent="0.25">
      <c r="A87" s="70">
        <v>42096642</v>
      </c>
      <c r="B87" s="71" t="s">
        <v>362</v>
      </c>
      <c r="C87" s="72" t="s">
        <v>1217</v>
      </c>
      <c r="D87" s="72" t="s">
        <v>318</v>
      </c>
      <c r="E87" s="73" t="s">
        <v>318</v>
      </c>
      <c r="F87" s="101" t="s">
        <v>497</v>
      </c>
      <c r="G87" s="72" t="s">
        <v>503</v>
      </c>
      <c r="H87" s="74">
        <v>192</v>
      </c>
      <c r="I87" s="87">
        <v>45</v>
      </c>
      <c r="J87" s="76">
        <f t="shared" si="3"/>
        <v>0.234375</v>
      </c>
      <c r="K87" s="77">
        <v>17</v>
      </c>
      <c r="L87" s="76">
        <f t="shared" si="4"/>
        <v>8.8541666666666671E-2</v>
      </c>
      <c r="M87" s="78">
        <f t="shared" si="5"/>
        <v>0.62222222222222223</v>
      </c>
      <c r="N87" s="56"/>
      <c r="O87" s="56"/>
      <c r="P87" s="55"/>
      <c r="Q87" s="56"/>
      <c r="R87" s="57"/>
      <c r="S87" s="58"/>
      <c r="T87" s="58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</row>
    <row r="88" spans="1:31" x14ac:dyDescent="0.25">
      <c r="A88" s="70">
        <v>521663</v>
      </c>
      <c r="B88" s="71" t="s">
        <v>168</v>
      </c>
      <c r="C88" s="72" t="s">
        <v>1218</v>
      </c>
      <c r="D88" s="72" t="s">
        <v>318</v>
      </c>
      <c r="E88" s="73" t="s">
        <v>318</v>
      </c>
      <c r="F88" s="101" t="s">
        <v>497</v>
      </c>
      <c r="G88" s="72" t="s">
        <v>503</v>
      </c>
      <c r="H88" s="74">
        <v>238</v>
      </c>
      <c r="I88" s="87">
        <v>26</v>
      </c>
      <c r="J88" s="76">
        <f t="shared" si="3"/>
        <v>0.1092436974789916</v>
      </c>
      <c r="K88" s="77">
        <v>8</v>
      </c>
      <c r="L88" s="76">
        <f t="shared" si="4"/>
        <v>3.3613445378151259E-2</v>
      </c>
      <c r="M88" s="78">
        <f t="shared" si="5"/>
        <v>0.69230769230769229</v>
      </c>
      <c r="N88" s="56"/>
      <c r="O88" s="56"/>
      <c r="P88" s="55"/>
      <c r="Q88" s="56"/>
      <c r="R88" s="57"/>
      <c r="S88" s="58"/>
      <c r="T88" s="58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</row>
    <row r="89" spans="1:31" x14ac:dyDescent="0.25">
      <c r="A89" s="70">
        <v>17151589</v>
      </c>
      <c r="B89" s="71" t="s">
        <v>37</v>
      </c>
      <c r="C89" s="72" t="s">
        <v>1219</v>
      </c>
      <c r="D89" s="72" t="s">
        <v>318</v>
      </c>
      <c r="E89" s="73" t="s">
        <v>318</v>
      </c>
      <c r="F89" s="101" t="s">
        <v>498</v>
      </c>
      <c r="G89" s="72" t="s">
        <v>503</v>
      </c>
      <c r="H89" s="74">
        <v>105</v>
      </c>
      <c r="I89" s="87">
        <v>7</v>
      </c>
      <c r="J89" s="76">
        <f t="shared" si="3"/>
        <v>6.6666666666666666E-2</v>
      </c>
      <c r="K89" s="77">
        <v>1</v>
      </c>
      <c r="L89" s="76">
        <f t="shared" si="4"/>
        <v>9.5238095238095247E-3</v>
      </c>
      <c r="M89" s="78">
        <f t="shared" si="5"/>
        <v>0.85714285714285721</v>
      </c>
      <c r="N89" s="56"/>
      <c r="O89" s="56"/>
      <c r="P89" s="55"/>
      <c r="Q89" s="56"/>
      <c r="R89" s="57"/>
      <c r="S89" s="58"/>
      <c r="T89" s="58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</row>
    <row r="90" spans="1:31" x14ac:dyDescent="0.25">
      <c r="A90" s="70">
        <v>17078491</v>
      </c>
      <c r="B90" s="71" t="s">
        <v>336</v>
      </c>
      <c r="C90" s="72" t="s">
        <v>1220</v>
      </c>
      <c r="D90" s="72" t="s">
        <v>318</v>
      </c>
      <c r="E90" s="73" t="s">
        <v>318</v>
      </c>
      <c r="F90" s="101" t="s">
        <v>497</v>
      </c>
      <c r="G90" s="72" t="s">
        <v>503</v>
      </c>
      <c r="H90" s="74">
        <v>170</v>
      </c>
      <c r="I90" s="87">
        <v>42</v>
      </c>
      <c r="J90" s="76">
        <f t="shared" si="3"/>
        <v>0.24705882352941178</v>
      </c>
      <c r="K90" s="77">
        <v>21</v>
      </c>
      <c r="L90" s="76">
        <f t="shared" si="4"/>
        <v>0.12352941176470589</v>
      </c>
      <c r="M90" s="78">
        <f t="shared" si="5"/>
        <v>0.5</v>
      </c>
      <c r="N90" s="56"/>
      <c r="O90" s="56"/>
      <c r="P90" s="55"/>
      <c r="Q90" s="56"/>
      <c r="R90" s="57"/>
      <c r="S90" s="58"/>
      <c r="T90" s="58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</row>
    <row r="91" spans="1:31" x14ac:dyDescent="0.25">
      <c r="A91" s="70">
        <v>17078504</v>
      </c>
      <c r="B91" s="71" t="s">
        <v>70</v>
      </c>
      <c r="C91" s="72" t="s">
        <v>1221</v>
      </c>
      <c r="D91" s="72" t="s">
        <v>318</v>
      </c>
      <c r="E91" s="73" t="s">
        <v>318</v>
      </c>
      <c r="F91" s="101" t="s">
        <v>497</v>
      </c>
      <c r="G91" s="72" t="s">
        <v>503</v>
      </c>
      <c r="H91" s="74">
        <v>135</v>
      </c>
      <c r="I91" s="87">
        <v>19</v>
      </c>
      <c r="J91" s="76">
        <f t="shared" si="3"/>
        <v>0.14074074074074075</v>
      </c>
      <c r="K91" s="77">
        <v>8</v>
      </c>
      <c r="L91" s="76">
        <f t="shared" si="4"/>
        <v>5.9259259259259262E-2</v>
      </c>
      <c r="M91" s="78">
        <f t="shared" si="5"/>
        <v>0.57894736842105265</v>
      </c>
      <c r="N91" s="56"/>
      <c r="O91" s="56"/>
      <c r="P91" s="55"/>
      <c r="Q91" s="56"/>
      <c r="R91" s="57"/>
      <c r="S91" s="58"/>
      <c r="T91" s="58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</row>
    <row r="92" spans="1:31" x14ac:dyDescent="0.25">
      <c r="A92" s="70">
        <v>35565136</v>
      </c>
      <c r="B92" s="71" t="s">
        <v>486</v>
      </c>
      <c r="C92" s="72" t="s">
        <v>1222</v>
      </c>
      <c r="D92" s="72" t="s">
        <v>318</v>
      </c>
      <c r="E92" s="73" t="s">
        <v>318</v>
      </c>
      <c r="F92" s="101" t="s">
        <v>498</v>
      </c>
      <c r="G92" s="72" t="s">
        <v>504</v>
      </c>
      <c r="H92" s="74">
        <v>36</v>
      </c>
      <c r="I92" s="87">
        <v>0</v>
      </c>
      <c r="J92" s="76">
        <f t="shared" si="3"/>
        <v>0</v>
      </c>
      <c r="K92" s="77">
        <v>3</v>
      </c>
      <c r="L92" s="76">
        <f t="shared" si="4"/>
        <v>8.3333333333333329E-2</v>
      </c>
      <c r="M92" s="78" t="str">
        <f t="shared" si="5"/>
        <v>-</v>
      </c>
      <c r="N92" s="56"/>
      <c r="O92" s="56"/>
      <c r="P92" s="55"/>
      <c r="Q92" s="56"/>
      <c r="R92" s="57"/>
      <c r="S92" s="58"/>
      <c r="T92" s="58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</row>
    <row r="93" spans="1:31" x14ac:dyDescent="0.25">
      <c r="A93" s="70">
        <v>35568381</v>
      </c>
      <c r="B93" s="71" t="s">
        <v>484</v>
      </c>
      <c r="C93" s="72" t="s">
        <v>1223</v>
      </c>
      <c r="D93" s="72" t="s">
        <v>318</v>
      </c>
      <c r="E93" s="73" t="s">
        <v>318</v>
      </c>
      <c r="F93" s="101" t="s">
        <v>497</v>
      </c>
      <c r="G93" s="72" t="s">
        <v>503</v>
      </c>
      <c r="H93" s="74">
        <v>138</v>
      </c>
      <c r="I93" s="87">
        <v>22</v>
      </c>
      <c r="J93" s="76">
        <f t="shared" si="3"/>
        <v>0.15942028985507245</v>
      </c>
      <c r="K93" s="77">
        <v>16</v>
      </c>
      <c r="L93" s="76">
        <f t="shared" si="4"/>
        <v>0.11594202898550725</v>
      </c>
      <c r="M93" s="78">
        <f t="shared" si="5"/>
        <v>0.27272727272727271</v>
      </c>
      <c r="N93" s="56"/>
      <c r="O93" s="56"/>
      <c r="P93" s="55"/>
      <c r="Q93" s="56"/>
      <c r="R93" s="57"/>
      <c r="S93" s="58"/>
      <c r="T93" s="58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</row>
    <row r="94" spans="1:31" x14ac:dyDescent="0.25">
      <c r="A94" s="79">
        <v>161195</v>
      </c>
      <c r="B94" s="71" t="s">
        <v>37</v>
      </c>
      <c r="C94" s="71" t="s">
        <v>1006</v>
      </c>
      <c r="D94" s="71" t="s">
        <v>318</v>
      </c>
      <c r="E94" s="71" t="s">
        <v>318</v>
      </c>
      <c r="F94" s="102" t="s">
        <v>498</v>
      </c>
      <c r="G94" s="102" t="s">
        <v>503</v>
      </c>
      <c r="H94" s="98">
        <v>227</v>
      </c>
      <c r="I94" s="80">
        <v>12</v>
      </c>
      <c r="J94" s="76">
        <f t="shared" si="3"/>
        <v>5.2863436123348019E-2</v>
      </c>
      <c r="K94" s="81">
        <v>8</v>
      </c>
      <c r="L94" s="76">
        <f t="shared" si="4"/>
        <v>3.5242290748898682E-2</v>
      </c>
      <c r="M94" s="78">
        <f t="shared" si="5"/>
        <v>0.33333333333333337</v>
      </c>
      <c r="N94" s="56"/>
      <c r="O94" s="56"/>
      <c r="P94" s="55"/>
      <c r="Q94" s="56"/>
      <c r="R94" s="57"/>
      <c r="S94" s="58"/>
      <c r="T94" s="58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</row>
    <row r="95" spans="1:31" x14ac:dyDescent="0.25">
      <c r="A95" s="79">
        <v>161012</v>
      </c>
      <c r="B95" s="71" t="s">
        <v>358</v>
      </c>
      <c r="C95" s="71" t="s">
        <v>1224</v>
      </c>
      <c r="D95" s="71" t="s">
        <v>322</v>
      </c>
      <c r="E95" s="71" t="s">
        <v>321</v>
      </c>
      <c r="F95" s="102" t="s">
        <v>498</v>
      </c>
      <c r="G95" s="102" t="s">
        <v>503</v>
      </c>
      <c r="H95" s="98">
        <v>142</v>
      </c>
      <c r="I95" s="80">
        <v>16</v>
      </c>
      <c r="J95" s="76">
        <f t="shared" si="3"/>
        <v>0.11267605633802817</v>
      </c>
      <c r="K95" s="81">
        <v>14</v>
      </c>
      <c r="L95" s="76">
        <f t="shared" si="4"/>
        <v>9.8591549295774641E-2</v>
      </c>
      <c r="M95" s="78">
        <f t="shared" si="5"/>
        <v>0.125</v>
      </c>
      <c r="N95" s="56"/>
      <c r="O95" s="56"/>
      <c r="P95" s="55"/>
      <c r="Q95" s="56"/>
      <c r="R95" s="57"/>
      <c r="S95" s="58"/>
      <c r="T95" s="58"/>
    </row>
    <row r="96" spans="1:31" x14ac:dyDescent="0.25">
      <c r="A96" s="79">
        <v>35568330</v>
      </c>
      <c r="B96" s="71" t="s">
        <v>489</v>
      </c>
      <c r="C96" s="71" t="s">
        <v>1225</v>
      </c>
      <c r="D96" s="71" t="s">
        <v>322</v>
      </c>
      <c r="E96" s="71" t="s">
        <v>321</v>
      </c>
      <c r="F96" s="102" t="s">
        <v>497</v>
      </c>
      <c r="G96" s="102" t="s">
        <v>503</v>
      </c>
      <c r="H96" s="98">
        <v>95</v>
      </c>
      <c r="I96" s="80">
        <v>30</v>
      </c>
      <c r="J96" s="76">
        <f t="shared" si="3"/>
        <v>0.31578947368421051</v>
      </c>
      <c r="K96" s="81">
        <v>27</v>
      </c>
      <c r="L96" s="76">
        <f t="shared" si="4"/>
        <v>0.28421052631578947</v>
      </c>
      <c r="M96" s="78">
        <f t="shared" si="5"/>
        <v>9.9999999999999978E-2</v>
      </c>
      <c r="N96" s="56"/>
      <c r="O96" s="56"/>
      <c r="P96" s="55"/>
      <c r="Q96" s="56"/>
      <c r="R96" s="57"/>
      <c r="S96" s="58"/>
      <c r="T96" s="58"/>
    </row>
    <row r="97" spans="1:20" x14ac:dyDescent="0.25">
      <c r="A97" s="79">
        <v>159557</v>
      </c>
      <c r="B97" s="71" t="s">
        <v>602</v>
      </c>
      <c r="C97" s="71" t="s">
        <v>1226</v>
      </c>
      <c r="D97" s="71" t="s">
        <v>323</v>
      </c>
      <c r="E97" s="71" t="s">
        <v>321</v>
      </c>
      <c r="F97" s="102" t="s">
        <v>497</v>
      </c>
      <c r="G97" s="102" t="s">
        <v>503</v>
      </c>
      <c r="H97" s="98">
        <v>76</v>
      </c>
      <c r="I97" s="80">
        <v>18</v>
      </c>
      <c r="J97" s="76">
        <f t="shared" si="3"/>
        <v>0.23684210526315788</v>
      </c>
      <c r="K97" s="81">
        <v>13</v>
      </c>
      <c r="L97" s="76">
        <f t="shared" si="4"/>
        <v>0.17105263157894737</v>
      </c>
      <c r="M97" s="78">
        <f t="shared" si="5"/>
        <v>0.27777777777777779</v>
      </c>
      <c r="N97" s="56"/>
      <c r="O97" s="56"/>
      <c r="P97" s="55"/>
      <c r="Q97" s="56"/>
      <c r="R97" s="57"/>
      <c r="S97" s="58"/>
      <c r="T97" s="58"/>
    </row>
    <row r="98" spans="1:20" x14ac:dyDescent="0.25">
      <c r="A98" s="79">
        <v>710173539</v>
      </c>
      <c r="B98" s="71" t="s">
        <v>509</v>
      </c>
      <c r="C98" s="71" t="s">
        <v>1227</v>
      </c>
      <c r="D98" s="71" t="s">
        <v>320</v>
      </c>
      <c r="E98" s="71" t="s">
        <v>321</v>
      </c>
      <c r="F98" s="102" t="s">
        <v>498</v>
      </c>
      <c r="G98" s="102" t="s">
        <v>503</v>
      </c>
      <c r="H98" s="71">
        <v>133</v>
      </c>
      <c r="I98" s="80">
        <v>1</v>
      </c>
      <c r="J98" s="76">
        <f t="shared" si="3"/>
        <v>7.5187969924812026E-3</v>
      </c>
      <c r="K98" s="81">
        <v>4</v>
      </c>
      <c r="L98" s="76">
        <f t="shared" si="4"/>
        <v>3.007518796992481E-2</v>
      </c>
      <c r="M98" s="78">
        <f t="shared" si="5"/>
        <v>-3</v>
      </c>
      <c r="N98" s="56"/>
      <c r="O98" s="56"/>
      <c r="P98" s="55"/>
      <c r="Q98" s="56"/>
      <c r="R98" s="57"/>
      <c r="S98" s="58"/>
      <c r="T98" s="58"/>
    </row>
    <row r="99" spans="1:20" x14ac:dyDescent="0.25">
      <c r="A99" s="79">
        <v>35568356</v>
      </c>
      <c r="B99" s="71" t="s">
        <v>51</v>
      </c>
      <c r="C99" s="71" t="s">
        <v>1227</v>
      </c>
      <c r="D99" s="71" t="s">
        <v>320</v>
      </c>
      <c r="E99" s="71" t="s">
        <v>321</v>
      </c>
      <c r="F99" s="102" t="s">
        <v>497</v>
      </c>
      <c r="G99" s="102" t="s">
        <v>503</v>
      </c>
      <c r="H99" s="71">
        <v>95</v>
      </c>
      <c r="I99" s="80">
        <v>14</v>
      </c>
      <c r="J99" s="76">
        <f t="shared" si="3"/>
        <v>0.14736842105263157</v>
      </c>
      <c r="K99" s="81">
        <v>8</v>
      </c>
      <c r="L99" s="76">
        <f t="shared" si="4"/>
        <v>8.4210526315789472E-2</v>
      </c>
      <c r="M99" s="78">
        <f t="shared" si="5"/>
        <v>0.4285714285714286</v>
      </c>
      <c r="N99" s="56"/>
      <c r="O99" s="56"/>
      <c r="P99" s="55"/>
      <c r="Q99" s="56"/>
      <c r="R99" s="57"/>
      <c r="S99" s="58"/>
      <c r="T99" s="58"/>
    </row>
    <row r="100" spans="1:20" x14ac:dyDescent="0.25">
      <c r="A100" s="79">
        <v>162663</v>
      </c>
      <c r="B100" s="71" t="s">
        <v>172</v>
      </c>
      <c r="C100" s="71" t="s">
        <v>1023</v>
      </c>
      <c r="D100" s="71" t="s">
        <v>321</v>
      </c>
      <c r="E100" s="71" t="s">
        <v>321</v>
      </c>
      <c r="F100" s="102" t="s">
        <v>497</v>
      </c>
      <c r="G100" s="102" t="s">
        <v>44</v>
      </c>
      <c r="H100" s="71">
        <v>144</v>
      </c>
      <c r="I100" s="80">
        <v>22</v>
      </c>
      <c r="J100" s="76">
        <f t="shared" si="3"/>
        <v>0.15277777777777779</v>
      </c>
      <c r="K100" s="81">
        <v>10</v>
      </c>
      <c r="L100" s="76">
        <f t="shared" si="4"/>
        <v>6.9444444444444448E-2</v>
      </c>
      <c r="M100" s="78">
        <f t="shared" si="5"/>
        <v>0.54545454545454541</v>
      </c>
      <c r="N100" s="56"/>
      <c r="O100" s="56"/>
      <c r="P100" s="55"/>
      <c r="Q100" s="56"/>
      <c r="R100" s="57"/>
      <c r="S100" s="58"/>
      <c r="T100" s="58"/>
    </row>
    <row r="101" spans="1:20" x14ac:dyDescent="0.25">
      <c r="A101" s="79">
        <v>35555912</v>
      </c>
      <c r="B101" s="71" t="s">
        <v>488</v>
      </c>
      <c r="C101" s="71" t="s">
        <v>1228</v>
      </c>
      <c r="D101" s="71" t="s">
        <v>321</v>
      </c>
      <c r="E101" s="71" t="s">
        <v>321</v>
      </c>
      <c r="F101" s="102" t="s">
        <v>497</v>
      </c>
      <c r="G101" s="102" t="s">
        <v>504</v>
      </c>
      <c r="H101" s="71">
        <v>223</v>
      </c>
      <c r="I101" s="80">
        <v>30</v>
      </c>
      <c r="J101" s="76">
        <f t="shared" si="3"/>
        <v>0.13452914798206278</v>
      </c>
      <c r="K101" s="81">
        <v>15</v>
      </c>
      <c r="L101" s="76">
        <f t="shared" si="4"/>
        <v>6.726457399103139E-2</v>
      </c>
      <c r="M101" s="78">
        <f t="shared" si="5"/>
        <v>0.5</v>
      </c>
    </row>
    <row r="102" spans="1:20" x14ac:dyDescent="0.25">
      <c r="A102" s="79">
        <v>161241</v>
      </c>
      <c r="B102" s="71" t="s">
        <v>37</v>
      </c>
      <c r="C102" s="71" t="s">
        <v>1229</v>
      </c>
      <c r="D102" s="71" t="s">
        <v>321</v>
      </c>
      <c r="E102" s="71" t="s">
        <v>321</v>
      </c>
      <c r="F102" s="102" t="s">
        <v>498</v>
      </c>
      <c r="G102" s="102" t="s">
        <v>503</v>
      </c>
      <c r="H102" s="71">
        <v>113</v>
      </c>
      <c r="I102" s="80">
        <v>4</v>
      </c>
      <c r="J102" s="76">
        <f t="shared" si="3"/>
        <v>3.5398230088495575E-2</v>
      </c>
      <c r="K102" s="81">
        <v>4</v>
      </c>
      <c r="L102" s="76">
        <f t="shared" si="4"/>
        <v>3.5398230088495575E-2</v>
      </c>
      <c r="M102" s="78">
        <f t="shared" si="5"/>
        <v>0</v>
      </c>
    </row>
    <row r="103" spans="1:20" x14ac:dyDescent="0.25">
      <c r="A103" s="79">
        <v>162213</v>
      </c>
      <c r="B103" s="71" t="s">
        <v>53</v>
      </c>
      <c r="C103" s="71" t="s">
        <v>1230</v>
      </c>
      <c r="D103" s="71" t="s">
        <v>321</v>
      </c>
      <c r="E103" s="71" t="s">
        <v>321</v>
      </c>
      <c r="F103" s="102" t="s">
        <v>497</v>
      </c>
      <c r="G103" s="102" t="s">
        <v>503</v>
      </c>
      <c r="H103" s="71">
        <v>77</v>
      </c>
      <c r="I103" s="80">
        <v>10</v>
      </c>
      <c r="J103" s="76">
        <f t="shared" si="3"/>
        <v>0.12987012987012986</v>
      </c>
      <c r="K103" s="81">
        <v>10</v>
      </c>
      <c r="L103" s="76">
        <f t="shared" si="4"/>
        <v>0.12987012987012986</v>
      </c>
      <c r="M103" s="78">
        <f t="shared" si="5"/>
        <v>0</v>
      </c>
    </row>
    <row r="104" spans="1:20" x14ac:dyDescent="0.25">
      <c r="A104" s="79">
        <v>31986072</v>
      </c>
      <c r="B104" s="71" t="s">
        <v>490</v>
      </c>
      <c r="C104" s="71" t="s">
        <v>1231</v>
      </c>
      <c r="D104" s="71" t="s">
        <v>321</v>
      </c>
      <c r="E104" s="71" t="s">
        <v>321</v>
      </c>
      <c r="F104" s="102" t="s">
        <v>498</v>
      </c>
      <c r="G104" s="102" t="s">
        <v>504</v>
      </c>
      <c r="H104" s="71">
        <v>48</v>
      </c>
      <c r="I104" s="80">
        <v>3</v>
      </c>
      <c r="J104" s="76">
        <f t="shared" si="3"/>
        <v>6.25E-2</v>
      </c>
      <c r="K104" s="81">
        <v>2</v>
      </c>
      <c r="L104" s="76">
        <f t="shared" si="4"/>
        <v>4.1666666666666664E-2</v>
      </c>
      <c r="M104" s="78">
        <f t="shared" si="5"/>
        <v>0.33333333333333337</v>
      </c>
    </row>
    <row r="105" spans="1:20" x14ac:dyDescent="0.25">
      <c r="M105" s="100"/>
    </row>
    <row r="106" spans="1:20" x14ac:dyDescent="0.25">
      <c r="G106" s="103" t="s">
        <v>507</v>
      </c>
      <c r="H106" s="104">
        <f>SUM(H6:H104)</f>
        <v>13020</v>
      </c>
      <c r="I106" s="104">
        <f>SUM(I6:I104)</f>
        <v>1388</v>
      </c>
      <c r="J106" s="65"/>
      <c r="K106" s="104">
        <f>SUM(K6:K104)</f>
        <v>792</v>
      </c>
    </row>
  </sheetData>
  <conditionalFormatting sqref="J6:J104">
    <cfRule type="dataBar" priority="3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{735680AD-D361-427A-8D49-9553E12A85E4}</x14:id>
        </ext>
      </extLst>
    </cfRule>
  </conditionalFormatting>
  <conditionalFormatting sqref="L6:L104">
    <cfRule type="dataBar" priority="3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{F68CFC53-F84F-4A29-8334-31C89BD4D703}</x14:id>
        </ext>
      </extLst>
    </cfRule>
  </conditionalFormatting>
  <conditionalFormatting sqref="A6:A104">
    <cfRule type="duplicateValues" dxfId="0" priority="347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5680AD-D361-427A-8D49-9553E12A85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J6:J104</xm:sqref>
        </x14:conditionalFormatting>
        <x14:conditionalFormatting xmlns:xm="http://schemas.microsoft.com/office/excel/2006/main">
          <x14:cfRule type="dataBar" id="{F68CFC53-F84F-4A29-8334-31C89BD4D7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titul</vt:lpstr>
      <vt:lpstr>BA</vt:lpstr>
      <vt:lpstr>TT</vt:lpstr>
      <vt:lpstr>TN</vt:lpstr>
      <vt:lpstr>NR</vt:lpstr>
      <vt:lpstr>ZA</vt:lpstr>
      <vt:lpstr>BB</vt:lpstr>
      <vt:lpstr>PO</vt:lpstr>
      <vt:lpstr>KE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Stefan</dc:creator>
  <cp:lastModifiedBy>Miroslav Dubovsky</cp:lastModifiedBy>
  <dcterms:created xsi:type="dcterms:W3CDTF">2021-09-17T07:56:29Z</dcterms:created>
  <dcterms:modified xsi:type="dcterms:W3CDTF">2023-09-08T08:21:13Z</dcterms:modified>
</cp:coreProperties>
</file>