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C:\SD\PRACA\2025\15_Nezamestnanost OV\V Rieseni 0525\"/>
    </mc:Choice>
  </mc:AlternateContent>
  <xr:revisionPtr revIDLastSave="0" documentId="8_{4671FADD-717A-4D93-B724-7B514586C0D5}" xr6:coauthVersionLast="47" xr6:coauthVersionMax="47" xr10:uidLastSave="{00000000-0000-0000-0000-000000000000}"/>
  <bookViews>
    <workbookView xWindow="28680" yWindow="450" windowWidth="29040" windowHeight="15720" xr2:uid="{00000000-000D-0000-FFFF-FFFF00000000}"/>
  </bookViews>
  <sheets>
    <sheet name="titul" sheetId="1" r:id="rId1"/>
    <sheet name="anotácia" sheetId="11" r:id="rId2"/>
    <sheet name="D" sheetId="10" r:id="rId3"/>
    <sheet name="F" sheetId="2" r:id="rId4"/>
    <sheet name="H" sheetId="3" r:id="rId5"/>
    <sheet name="J" sheetId="4" r:id="rId6"/>
    <sheet name="K" sheetId="5" r:id="rId7"/>
    <sheet name="L" sheetId="6" r:id="rId8"/>
    <sheet name="M" sheetId="7" r:id="rId9"/>
    <sheet name="N" sheetId="8" r:id="rId10"/>
    <sheet name="Q" sheetId="9" r:id="rId11"/>
  </sheets>
  <definedNames>
    <definedName name="_xlnm.Print_Area" localSheetId="1">anotácia!$A$1:$M$50</definedName>
    <definedName name="_xlnm.Print_Area" localSheetId="0">titul!$A$1:$N$43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4" i="3" l="1"/>
  <c r="H58" i="4"/>
  <c r="E58" i="4"/>
  <c r="D58" i="4"/>
  <c r="H102" i="5"/>
  <c r="D102" i="5"/>
  <c r="E102" i="5"/>
  <c r="H223" i="7" l="1"/>
  <c r="E223" i="7"/>
  <c r="D223" i="7"/>
  <c r="H75" i="6" l="1"/>
  <c r="E75" i="6"/>
  <c r="D75" i="6"/>
  <c r="H124" i="3"/>
  <c r="E124" i="3"/>
  <c r="I102" i="5" l="1"/>
  <c r="F102" i="5"/>
  <c r="K75" i="6" l="1"/>
  <c r="E62" i="2" l="1"/>
  <c r="D62" i="2"/>
  <c r="F62" i="2" l="1"/>
  <c r="H88" i="9" l="1"/>
  <c r="K88" i="9" s="1"/>
  <c r="E88" i="9"/>
  <c r="F88" i="9" s="1"/>
  <c r="D88" i="9"/>
  <c r="H59" i="8"/>
  <c r="E59" i="8"/>
  <c r="D59" i="8"/>
  <c r="K223" i="7"/>
  <c r="F223" i="7"/>
  <c r="F75" i="6"/>
  <c r="K102" i="5"/>
  <c r="F124" i="3" l="1"/>
  <c r="I88" i="9"/>
  <c r="F59" i="8"/>
  <c r="I59" i="8"/>
  <c r="K59" i="8"/>
  <c r="I223" i="7"/>
  <c r="I75" i="6"/>
  <c r="I58" i="4"/>
  <c r="K58" i="4"/>
  <c r="K124" i="3"/>
  <c r="F58" i="4"/>
  <c r="I124" i="3"/>
  <c r="H62" i="2"/>
  <c r="I62" i="2" s="1"/>
  <c r="K62" i="2" l="1"/>
</calcChain>
</file>

<file path=xl/sharedStrings.xml><?xml version="1.0" encoding="utf-8"?>
<sst xmlns="http://schemas.openxmlformats.org/spreadsheetml/2006/main" count="1208" uniqueCount="861">
  <si>
    <t>Centrum vedecko-technických informácií SR</t>
  </si>
  <si>
    <t>Bratislava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</si>
  <si>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>nižšie stredné odborné vzdelanie</t>
    </r>
  </si>
  <si>
    <t>Stupeň vzdelania:</t>
  </si>
  <si>
    <t>Legenda:</t>
  </si>
  <si>
    <t>absolventi škôl (A)</t>
  </si>
  <si>
    <t xml:space="preserve">nezamestnaní </t>
  </si>
  <si>
    <t xml:space="preserve">nezamestnaní absolventi </t>
  </si>
  <si>
    <t>absolventi (AN)</t>
  </si>
  <si>
    <t>AMN</t>
  </si>
  <si>
    <t>absolventská miera nezamestnanosti ( = AN/A)</t>
  </si>
  <si>
    <t>SDE</t>
  </si>
  <si>
    <t>stredná doba evidencie absolventa na úrade práce</t>
  </si>
  <si>
    <t>AB index</t>
  </si>
  <si>
    <t>index absorpcie ( = 1- AN(máj) / AN(september))</t>
  </si>
  <si>
    <t>i/j</t>
  </si>
  <si>
    <t>P.č</t>
  </si>
  <si>
    <t>Kód odboru</t>
  </si>
  <si>
    <t>Názov odboru</t>
  </si>
  <si>
    <t>3686F00</t>
  </si>
  <si>
    <t>stavebná výroba</t>
  </si>
  <si>
    <t>3178F00</t>
  </si>
  <si>
    <t>výroba konfekcie</t>
  </si>
  <si>
    <t>3161F00</t>
  </si>
  <si>
    <t>praktická žena</t>
  </si>
  <si>
    <t>4579F00</t>
  </si>
  <si>
    <t>lesná výroba</t>
  </si>
  <si>
    <t>2982F00</t>
  </si>
  <si>
    <t>potravinárska výroba</t>
  </si>
  <si>
    <t>3383F00</t>
  </si>
  <si>
    <t>spracúvanie dreva</t>
  </si>
  <si>
    <t>2478F00</t>
  </si>
  <si>
    <t>strojárska výroba</t>
  </si>
  <si>
    <t>2498F00</t>
  </si>
  <si>
    <t>4572F00</t>
  </si>
  <si>
    <t>poľnohospodárska výroba</t>
  </si>
  <si>
    <t>6468F00</t>
  </si>
  <si>
    <t>3179F00</t>
  </si>
  <si>
    <t>textilná výroba</t>
  </si>
  <si>
    <t>2477F00</t>
  </si>
  <si>
    <t>obrábanie kovov</t>
  </si>
  <si>
    <t>3282F00</t>
  </si>
  <si>
    <t>výroba obuvi</t>
  </si>
  <si>
    <t>F celkove</t>
  </si>
  <si>
    <t>Zdroj: UPSVAR a CVTI SR</t>
  </si>
  <si>
    <t>H</t>
  </si>
  <si>
    <t>6445H00</t>
  </si>
  <si>
    <t>kuchár</t>
  </si>
  <si>
    <t>2487H01</t>
  </si>
  <si>
    <t>autoopravár - mechanik</t>
  </si>
  <si>
    <t>6456H00</t>
  </si>
  <si>
    <t>kaderník</t>
  </si>
  <si>
    <t>6444H00</t>
  </si>
  <si>
    <t>čašník, servírka</t>
  </si>
  <si>
    <t>6489H00</t>
  </si>
  <si>
    <t>hostinský, hostinská</t>
  </si>
  <si>
    <t>3661H00</t>
  </si>
  <si>
    <t>murár</t>
  </si>
  <si>
    <t>2964H00</t>
  </si>
  <si>
    <t>cukrár</t>
  </si>
  <si>
    <t>3355H00</t>
  </si>
  <si>
    <t>stolár</t>
  </si>
  <si>
    <t>6460H00</t>
  </si>
  <si>
    <t>predavač</t>
  </si>
  <si>
    <t>2683H11</t>
  </si>
  <si>
    <t>elektromechanik - silnoprúdová technika</t>
  </si>
  <si>
    <t>2977H00</t>
  </si>
  <si>
    <t>cukrár kuchár</t>
  </si>
  <si>
    <t>2487H02</t>
  </si>
  <si>
    <t>autoopravár - elektrikár</t>
  </si>
  <si>
    <t>3678H00</t>
  </si>
  <si>
    <t>inštalatér</t>
  </si>
  <si>
    <t>2433H00</t>
  </si>
  <si>
    <t>obrábač kovov</t>
  </si>
  <si>
    <t>4524H00</t>
  </si>
  <si>
    <t>agromechanizátor, opravár</t>
  </si>
  <si>
    <t>4575H00</t>
  </si>
  <si>
    <t>mechanizátor lesnej výroby</t>
  </si>
  <si>
    <t>2464H00</t>
  </si>
  <si>
    <t>strojný mechanik</t>
  </si>
  <si>
    <t>2487H04</t>
  </si>
  <si>
    <t>autoopravár - lakovník</t>
  </si>
  <si>
    <t>2423H00</t>
  </si>
  <si>
    <t>nástrojár</t>
  </si>
  <si>
    <t>2466H02</t>
  </si>
  <si>
    <t>6475H00</t>
  </si>
  <si>
    <t>technicko-administratívny pracovník</t>
  </si>
  <si>
    <t>3152H02</t>
  </si>
  <si>
    <t>krajčír - dámske odevy</t>
  </si>
  <si>
    <t>2487H03</t>
  </si>
  <si>
    <t>autoopravár - karosár</t>
  </si>
  <si>
    <t>3663H00</t>
  </si>
  <si>
    <t>tesár</t>
  </si>
  <si>
    <t>6424H00</t>
  </si>
  <si>
    <t>manikér - pedikér</t>
  </si>
  <si>
    <t>2978H00</t>
  </si>
  <si>
    <t>cukrár pekár</t>
  </si>
  <si>
    <t>3370H00</t>
  </si>
  <si>
    <t>čalúnnik</t>
  </si>
  <si>
    <t>6451H00</t>
  </si>
  <si>
    <t>aranžér</t>
  </si>
  <si>
    <t>2683H12</t>
  </si>
  <si>
    <t>elektromechanik - automatizačná technika</t>
  </si>
  <si>
    <t>4571H00</t>
  </si>
  <si>
    <t>záhradník</t>
  </si>
  <si>
    <t>2683H15</t>
  </si>
  <si>
    <t>elektromechanik - úžitková technika</t>
  </si>
  <si>
    <t>3668H00</t>
  </si>
  <si>
    <t>montér suchých stavieb</t>
  </si>
  <si>
    <t>4561H03</t>
  </si>
  <si>
    <t>poľnohospodár - služby</t>
  </si>
  <si>
    <t>3473H08</t>
  </si>
  <si>
    <t>polygraf - knihár</t>
  </si>
  <si>
    <t>6452H00</t>
  </si>
  <si>
    <t>fotograf</t>
  </si>
  <si>
    <t>2488H00</t>
  </si>
  <si>
    <t>mechanik špecialista automobilovej výroby</t>
  </si>
  <si>
    <t>2987H01</t>
  </si>
  <si>
    <t>biochemik - mliekarská výroba</t>
  </si>
  <si>
    <t>3675H00</t>
  </si>
  <si>
    <t>maliar</t>
  </si>
  <si>
    <t>2955H00</t>
  </si>
  <si>
    <t>5371H00</t>
  </si>
  <si>
    <t>sanitár</t>
  </si>
  <si>
    <t>3684H00</t>
  </si>
  <si>
    <t>strechár</t>
  </si>
  <si>
    <t>4561H02</t>
  </si>
  <si>
    <t>poľnohospodár - farmárstvo</t>
  </si>
  <si>
    <t>2962H00</t>
  </si>
  <si>
    <t>pekár</t>
  </si>
  <si>
    <t>2980H00</t>
  </si>
  <si>
    <t>4561H01</t>
  </si>
  <si>
    <t>poľnohospodár - mechanizácia</t>
  </si>
  <si>
    <t>3673H00</t>
  </si>
  <si>
    <t>kachliar</t>
  </si>
  <si>
    <t>4569H00</t>
  </si>
  <si>
    <t>viazač - aranžér kvetín</t>
  </si>
  <si>
    <t>4580H02</t>
  </si>
  <si>
    <t>chovateľ - chov koní a jazdectvo</t>
  </si>
  <si>
    <t>3762H00</t>
  </si>
  <si>
    <t>železničiar</t>
  </si>
  <si>
    <t>2466H01</t>
  </si>
  <si>
    <t>2430H00</t>
  </si>
  <si>
    <t>operátor strojárskej výroby</t>
  </si>
  <si>
    <t>8564H00</t>
  </si>
  <si>
    <t>umelecký smaltér</t>
  </si>
  <si>
    <t>3152H01</t>
  </si>
  <si>
    <t>krajčír - pánske odevy</t>
  </si>
  <si>
    <t>2954H00</t>
  </si>
  <si>
    <t>mäsiar</t>
  </si>
  <si>
    <t>3274H00</t>
  </si>
  <si>
    <t>obuvník</t>
  </si>
  <si>
    <t>2466H04</t>
  </si>
  <si>
    <t>2432H00</t>
  </si>
  <si>
    <t>puškár</t>
  </si>
  <si>
    <t>3688H00</t>
  </si>
  <si>
    <t>kominár</t>
  </si>
  <si>
    <t>2987H02</t>
  </si>
  <si>
    <t>biochemik - výroba piva a sladu</t>
  </si>
  <si>
    <t>8545H00</t>
  </si>
  <si>
    <t>zlatník a klenotník</t>
  </si>
  <si>
    <t>2439H00</t>
  </si>
  <si>
    <t>lakovník</t>
  </si>
  <si>
    <t>4582H00</t>
  </si>
  <si>
    <t>včelár, včelárka</t>
  </si>
  <si>
    <t>H celkove</t>
  </si>
  <si>
    <t>J (5)</t>
  </si>
  <si>
    <t>7902J00</t>
  </si>
  <si>
    <t>gymnázium</t>
  </si>
  <si>
    <t>7902J74</t>
  </si>
  <si>
    <t>gymnázium - bilingválne štúdium</t>
  </si>
  <si>
    <t>7902J77</t>
  </si>
  <si>
    <t>gymnázium - šport</t>
  </si>
  <si>
    <t>J celkove</t>
  </si>
  <si>
    <t>6323K00</t>
  </si>
  <si>
    <t>hotelová akadémia</t>
  </si>
  <si>
    <t>2697K00</t>
  </si>
  <si>
    <t>mechanik elektrotechnik</t>
  </si>
  <si>
    <t>2682K00</t>
  </si>
  <si>
    <t>mechanik počítačových sietí</t>
  </si>
  <si>
    <t>3447K00</t>
  </si>
  <si>
    <t>grafik digitálnych médií</t>
  </si>
  <si>
    <t>6446K00</t>
  </si>
  <si>
    <t>kozmetik</t>
  </si>
  <si>
    <t>6445K00</t>
  </si>
  <si>
    <t>6444K00</t>
  </si>
  <si>
    <t>2411K00</t>
  </si>
  <si>
    <t>mechanik nastavovač</t>
  </si>
  <si>
    <t>6405K00</t>
  </si>
  <si>
    <t>pracovník marketingu</t>
  </si>
  <si>
    <t>2413K00</t>
  </si>
  <si>
    <t>mechanik strojov a zariadení</t>
  </si>
  <si>
    <t>2426K00</t>
  </si>
  <si>
    <t>2447K00</t>
  </si>
  <si>
    <t>mechanik hasičskej techniky</t>
  </si>
  <si>
    <t>2679K00</t>
  </si>
  <si>
    <t>mechanik - mechatronik</t>
  </si>
  <si>
    <t>3658K00</t>
  </si>
  <si>
    <t>mechanik stavebnoinštalačných zariadení</t>
  </si>
  <si>
    <t>3656K00</t>
  </si>
  <si>
    <t>operátor stavebnej výroby</t>
  </si>
  <si>
    <t>3778K00</t>
  </si>
  <si>
    <t>2495K00</t>
  </si>
  <si>
    <t>autotronik</t>
  </si>
  <si>
    <t>3759K00</t>
  </si>
  <si>
    <t>komerčný pracovník v doprave</t>
  </si>
  <si>
    <t>3446K00</t>
  </si>
  <si>
    <t>grafik tlačových médií</t>
  </si>
  <si>
    <t>6442K00</t>
  </si>
  <si>
    <t>obchodný pracovník</t>
  </si>
  <si>
    <t>3349K00</t>
  </si>
  <si>
    <t>technik drevostavieb</t>
  </si>
  <si>
    <t>3341K00</t>
  </si>
  <si>
    <t>operátor drevárskej a nábytkárskej výroby</t>
  </si>
  <si>
    <t>6425K00</t>
  </si>
  <si>
    <t>kaderník - vizážista</t>
  </si>
  <si>
    <t>3693K00</t>
  </si>
  <si>
    <t>technik energetických zariadení budov</t>
  </si>
  <si>
    <t>4556K00</t>
  </si>
  <si>
    <t>operátor lesnej techniky</t>
  </si>
  <si>
    <t>4553K00</t>
  </si>
  <si>
    <t>podnikateľ pre rozvoj vidieka</t>
  </si>
  <si>
    <t>2684K00</t>
  </si>
  <si>
    <t>bezpečnostné systémy v doprave a priemysle</t>
  </si>
  <si>
    <t>6432K00</t>
  </si>
  <si>
    <t>pracovník v hotelierstve a cestovnom ruchu</t>
  </si>
  <si>
    <t>3457K00</t>
  </si>
  <si>
    <t>operátor tlače</t>
  </si>
  <si>
    <t>3667K00</t>
  </si>
  <si>
    <t>2412K00</t>
  </si>
  <si>
    <t>mechanik číslicovo riadených strojov</t>
  </si>
  <si>
    <t>2958K00</t>
  </si>
  <si>
    <t>kontrolór potravín</t>
  </si>
  <si>
    <t>3776K01</t>
  </si>
  <si>
    <t>mechanik lietadiel - mechanika</t>
  </si>
  <si>
    <t>2860K00</t>
  </si>
  <si>
    <t>chemik operátor</t>
  </si>
  <si>
    <t>2262K00</t>
  </si>
  <si>
    <t>hutník operátor</t>
  </si>
  <si>
    <t>3795K00</t>
  </si>
  <si>
    <t>klientský manažér pošty</t>
  </si>
  <si>
    <t>3776K02</t>
  </si>
  <si>
    <t>mechanik lietadiel - avionika</t>
  </si>
  <si>
    <t>2859K00</t>
  </si>
  <si>
    <t>operátor gumárskej a plastikárskej výroby</t>
  </si>
  <si>
    <t>3758K00</t>
  </si>
  <si>
    <t>operátor prevádzky a ekonomiky dopravy</t>
  </si>
  <si>
    <t>3247K00</t>
  </si>
  <si>
    <t>technik obuvníckej výroby</t>
  </si>
  <si>
    <t>8503K01</t>
  </si>
  <si>
    <t>K celkove</t>
  </si>
  <si>
    <t>6317M00</t>
  </si>
  <si>
    <t>obchodná akadémia</t>
  </si>
  <si>
    <t>2675M00</t>
  </si>
  <si>
    <t>elektrotechnika</t>
  </si>
  <si>
    <t>6403L00</t>
  </si>
  <si>
    <t>podnikanie v remeslách a službách</t>
  </si>
  <si>
    <t>3650M00</t>
  </si>
  <si>
    <t>staviteľstvo</t>
  </si>
  <si>
    <t>6421L00</t>
  </si>
  <si>
    <t>spoločné stravovanie</t>
  </si>
  <si>
    <t>6324M00</t>
  </si>
  <si>
    <t>5356M00</t>
  </si>
  <si>
    <t>zdravotnícky asistent</t>
  </si>
  <si>
    <t>6426L00</t>
  </si>
  <si>
    <t>vlasová kozmetika</t>
  </si>
  <si>
    <t>5370M00</t>
  </si>
  <si>
    <t>masér</t>
  </si>
  <si>
    <t>7649M00</t>
  </si>
  <si>
    <t>učiteľstvo pre materské školy a vychovávateľstvo</t>
  </si>
  <si>
    <t>3918M00</t>
  </si>
  <si>
    <t>technické lýceum</t>
  </si>
  <si>
    <t>6341M00</t>
  </si>
  <si>
    <t>škola podnikania</t>
  </si>
  <si>
    <t>6362M00</t>
  </si>
  <si>
    <t>kozmetička a vizážistka</t>
  </si>
  <si>
    <t>8261M00</t>
  </si>
  <si>
    <t>propagačná grafika</t>
  </si>
  <si>
    <t>7661M00</t>
  </si>
  <si>
    <t>sociálno-výchovný pracovník</t>
  </si>
  <si>
    <t>3760M00</t>
  </si>
  <si>
    <t>prevádzka a ekonomika dopravy</t>
  </si>
  <si>
    <t>8260M00</t>
  </si>
  <si>
    <t>propagačné výtvarníctvo</t>
  </si>
  <si>
    <t>3765M00</t>
  </si>
  <si>
    <t>technika a prevádzka dopravy</t>
  </si>
  <si>
    <t>8297M00</t>
  </si>
  <si>
    <t>fotografický dizajn</t>
  </si>
  <si>
    <t>6352M00</t>
  </si>
  <si>
    <t>obchod a podnikanie</t>
  </si>
  <si>
    <t>6355M00</t>
  </si>
  <si>
    <t>služby v cestovnom ruchu</t>
  </si>
  <si>
    <t>informačné a sieťové technológie</t>
  </si>
  <si>
    <t>3757L00</t>
  </si>
  <si>
    <t>dopravná prevádzka</t>
  </si>
  <si>
    <t>2387M00</t>
  </si>
  <si>
    <t>mechatronika</t>
  </si>
  <si>
    <t>2381M00</t>
  </si>
  <si>
    <t>strojárstvo</t>
  </si>
  <si>
    <t>6317M74</t>
  </si>
  <si>
    <t>obchodná akadémia - bilingválne štúdium</t>
  </si>
  <si>
    <t>8298M00</t>
  </si>
  <si>
    <t>odevný dizajn</t>
  </si>
  <si>
    <t>4219M01</t>
  </si>
  <si>
    <t>lesníctvo - lesnícka prevádzka</t>
  </si>
  <si>
    <t>2414L01</t>
  </si>
  <si>
    <t>4210M18</t>
  </si>
  <si>
    <t>agropodnikanie - kynológia</t>
  </si>
  <si>
    <t>2561M00</t>
  </si>
  <si>
    <t>5311M00</t>
  </si>
  <si>
    <t>farmaceutický laborant</t>
  </si>
  <si>
    <t>8259M00</t>
  </si>
  <si>
    <t>animovaná tvorba</t>
  </si>
  <si>
    <t>8283M00</t>
  </si>
  <si>
    <t>reklamná tvorba</t>
  </si>
  <si>
    <t>8221M11</t>
  </si>
  <si>
    <t>dizajn - grafický a priestorový dizajn</t>
  </si>
  <si>
    <t>3968M00</t>
  </si>
  <si>
    <t>5358M00</t>
  </si>
  <si>
    <t>zubný asistent</t>
  </si>
  <si>
    <t>2840M00</t>
  </si>
  <si>
    <t>biotechnológia a farmakológia</t>
  </si>
  <si>
    <t>3692M00</t>
  </si>
  <si>
    <t>geodézia, kartografia a kataster</t>
  </si>
  <si>
    <t>3917M02</t>
  </si>
  <si>
    <t>6328M00</t>
  </si>
  <si>
    <t>ekonomické a obchodné služby</t>
  </si>
  <si>
    <t>6325M00</t>
  </si>
  <si>
    <t>ekonomické lýceum</t>
  </si>
  <si>
    <t>9245M00</t>
  </si>
  <si>
    <t>ochrana osôb a majetku</t>
  </si>
  <si>
    <t>3659L00</t>
  </si>
  <si>
    <t>stavebníctvo</t>
  </si>
  <si>
    <t>3767M00</t>
  </si>
  <si>
    <t>dopravná akadémia</t>
  </si>
  <si>
    <t>5304M00</t>
  </si>
  <si>
    <t>asistent výživy</t>
  </si>
  <si>
    <t>3158M00</t>
  </si>
  <si>
    <t>styling a marketing</t>
  </si>
  <si>
    <t>4210M17</t>
  </si>
  <si>
    <t>agropodnikanie - chov koní a jazdectvo</t>
  </si>
  <si>
    <t>7237M00</t>
  </si>
  <si>
    <t>informačné systémy a služby</t>
  </si>
  <si>
    <t>7646M00</t>
  </si>
  <si>
    <t>vychovávateľsko-opatrovateľská činnosť</t>
  </si>
  <si>
    <t>8269M00</t>
  </si>
  <si>
    <t>tvorba nábytku a interiéru</t>
  </si>
  <si>
    <t>8294M01</t>
  </si>
  <si>
    <t>obrazová a zvuková tvorba - kamera, zvuk, strih</t>
  </si>
  <si>
    <t>2493L00</t>
  </si>
  <si>
    <t>predaj a servis vozidiel</t>
  </si>
  <si>
    <t>2952L00</t>
  </si>
  <si>
    <t>výroba potravín</t>
  </si>
  <si>
    <t>3917M06</t>
  </si>
  <si>
    <t>7662M00</t>
  </si>
  <si>
    <t>animátor voľného času</t>
  </si>
  <si>
    <t>4210M04</t>
  </si>
  <si>
    <t>agropodnikanie - farmárstvo</t>
  </si>
  <si>
    <t>4338M00</t>
  </si>
  <si>
    <t>veterinárny asistent pre ambulancie</t>
  </si>
  <si>
    <t>2982L02</t>
  </si>
  <si>
    <t>potravinárska výroba - pekárska a cukrárska výroba</t>
  </si>
  <si>
    <t>3917M03</t>
  </si>
  <si>
    <t>4210M11</t>
  </si>
  <si>
    <t>agropodnikanie - agroturistika</t>
  </si>
  <si>
    <t>4211M26</t>
  </si>
  <si>
    <t>záhradníctvo-sadovnícka a krajinárska tvorba</t>
  </si>
  <si>
    <t>5308M00</t>
  </si>
  <si>
    <t>zdravotnícky laborant</t>
  </si>
  <si>
    <t>6329M01</t>
  </si>
  <si>
    <t>športový manažment</t>
  </si>
  <si>
    <t>8296M00</t>
  </si>
  <si>
    <t>grafický dizajn</t>
  </si>
  <si>
    <t>8299M00</t>
  </si>
  <si>
    <t>dizajn interiéru</t>
  </si>
  <si>
    <t>4219M02</t>
  </si>
  <si>
    <t>lesníctvo - krajinná ekológia</t>
  </si>
  <si>
    <t>4512L00</t>
  </si>
  <si>
    <t>poľnohospodárstvo</t>
  </si>
  <si>
    <t>6310Q00</t>
  </si>
  <si>
    <t>financie</t>
  </si>
  <si>
    <t>informačné a digitálne technológie</t>
  </si>
  <si>
    <t>8221M09</t>
  </si>
  <si>
    <t>dizajn - fotografický dizajn</t>
  </si>
  <si>
    <t>8233M02</t>
  </si>
  <si>
    <t>8270M00</t>
  </si>
  <si>
    <t>scénická kostýmová tvorba</t>
  </si>
  <si>
    <t>2414L04</t>
  </si>
  <si>
    <t>strojárstvo - podnikanie a služby</t>
  </si>
  <si>
    <t>2675L02</t>
  </si>
  <si>
    <t>4336M03</t>
  </si>
  <si>
    <t>4336M04</t>
  </si>
  <si>
    <t>veterinárne zdravotníctvo a hygiena - drobnochov</t>
  </si>
  <si>
    <t>8228Q00</t>
  </si>
  <si>
    <t>spev</t>
  </si>
  <si>
    <t>2940Q01</t>
  </si>
  <si>
    <t>potravinárstvo - hygiena potravín</t>
  </si>
  <si>
    <t>3336M04</t>
  </si>
  <si>
    <t>drevárstvo a nábytkárstvo - manažment v drevárstve</t>
  </si>
  <si>
    <t>3431M02</t>
  </si>
  <si>
    <t>polygrafia - grafika tlačovín</t>
  </si>
  <si>
    <t>3739M00</t>
  </si>
  <si>
    <t>elektrotechnika v doprave a telekomunikáciách</t>
  </si>
  <si>
    <t>multimédiá</t>
  </si>
  <si>
    <t>3964M00</t>
  </si>
  <si>
    <t>ochrana osôb a majetku pred požiarom</t>
  </si>
  <si>
    <t>4211M17</t>
  </si>
  <si>
    <t>záhradníctvo-viazačstvo a aranžérstvo</t>
  </si>
  <si>
    <t>4336M01</t>
  </si>
  <si>
    <t>4511L00</t>
  </si>
  <si>
    <t>záhradníctvo</t>
  </si>
  <si>
    <t>8222M00</t>
  </si>
  <si>
    <t>úžitková maľba</t>
  </si>
  <si>
    <t>8227Q00</t>
  </si>
  <si>
    <t>tanec</t>
  </si>
  <si>
    <t>8245M07</t>
  </si>
  <si>
    <t>2675L01</t>
  </si>
  <si>
    <t>3347L00</t>
  </si>
  <si>
    <t>drevárska a nábytkárska výroba</t>
  </si>
  <si>
    <t>3920M00</t>
  </si>
  <si>
    <t>polytechnika</t>
  </si>
  <si>
    <t>3965M00</t>
  </si>
  <si>
    <t>bezpečnosť a ochrana zdravia pri práci</t>
  </si>
  <si>
    <t>4210M08</t>
  </si>
  <si>
    <t>agropodnikanie - poľnohospodársky manažment</t>
  </si>
  <si>
    <t>4227M05</t>
  </si>
  <si>
    <t>vinohradníctvo a ovocinárstvo - somelierstvo</t>
  </si>
  <si>
    <t>4336M02</t>
  </si>
  <si>
    <t>5317Q00</t>
  </si>
  <si>
    <t>diplomovaný fyzioterapeut</t>
  </si>
  <si>
    <t>6329M00</t>
  </si>
  <si>
    <t>obchodné a informačné služby</t>
  </si>
  <si>
    <t>6411L00</t>
  </si>
  <si>
    <t>prevádzka obchodu</t>
  </si>
  <si>
    <t>7670M00</t>
  </si>
  <si>
    <t>pedagogický asistent</t>
  </si>
  <si>
    <t>8221M05</t>
  </si>
  <si>
    <t>dizajn - priemyselný dizajn</t>
  </si>
  <si>
    <t>8226Q00</t>
  </si>
  <si>
    <t>hudobno-dramatické umenie</t>
  </si>
  <si>
    <t>8229Q06</t>
  </si>
  <si>
    <t>8288M04</t>
  </si>
  <si>
    <t>scénické výtvarníctvo - maskérska tvorba</t>
  </si>
  <si>
    <t>2563Q00</t>
  </si>
  <si>
    <t>počítačové systémy</t>
  </si>
  <si>
    <t>2675L03</t>
  </si>
  <si>
    <t>2949M00</t>
  </si>
  <si>
    <t>výživa, ochrana zdravia a hodnotenie potravín</t>
  </si>
  <si>
    <t>4210M02</t>
  </si>
  <si>
    <t>agropodnikanie - poľnohospodárske služby</t>
  </si>
  <si>
    <t>4215M00</t>
  </si>
  <si>
    <t>rybárstvo</t>
  </si>
  <si>
    <t>4228M00</t>
  </si>
  <si>
    <t>záhradnícka výroba a služby</t>
  </si>
  <si>
    <t>4336M05</t>
  </si>
  <si>
    <t>veterinárne zdravotníctvo a hygiena - chov psov</t>
  </si>
  <si>
    <t>5310N00</t>
  </si>
  <si>
    <t>zubný technik</t>
  </si>
  <si>
    <t>6354M04</t>
  </si>
  <si>
    <t>služby a súkromné podnikanie - marketing</t>
  </si>
  <si>
    <t>6851N00</t>
  </si>
  <si>
    <t>sociálno-právna činnosť</t>
  </si>
  <si>
    <t>6857M00</t>
  </si>
  <si>
    <t>právo a podnikanie</t>
  </si>
  <si>
    <t>7218M00</t>
  </si>
  <si>
    <t>masmediálne štúdiá</t>
  </si>
  <si>
    <t>8229Q03</t>
  </si>
  <si>
    <t>hudba - hra na klavíri</t>
  </si>
  <si>
    <t>8233M01</t>
  </si>
  <si>
    <t>8240M00</t>
  </si>
  <si>
    <t>tvorba hračiek a dekoratívnych predmetov</t>
  </si>
  <si>
    <t>8245M01</t>
  </si>
  <si>
    <t>konzervátorstvo a reštaurátorstvo - drevorezieb</t>
  </si>
  <si>
    <t>8245M09</t>
  </si>
  <si>
    <t>8279M00</t>
  </si>
  <si>
    <t>dizajn a tvarovanie dreva</t>
  </si>
  <si>
    <t>2567M00</t>
  </si>
  <si>
    <t>2569M00</t>
  </si>
  <si>
    <t>2847M00</t>
  </si>
  <si>
    <t>technológia kozmetiky a chemických liečiv</t>
  </si>
  <si>
    <t>2848M00</t>
  </si>
  <si>
    <t>chemická informatika</t>
  </si>
  <si>
    <t>2940M09</t>
  </si>
  <si>
    <t>potravinárstvo - potravinár - kvalitár</t>
  </si>
  <si>
    <t>3336M02</t>
  </si>
  <si>
    <t>drevárstvo a nábytkárstvo - nábytkárstvo</t>
  </si>
  <si>
    <t>3916M00</t>
  </si>
  <si>
    <t>životné prostredie</t>
  </si>
  <si>
    <t>4210M16</t>
  </si>
  <si>
    <t>agropodnikanie - pestovateľstvo</t>
  </si>
  <si>
    <t>4227M02</t>
  </si>
  <si>
    <t>4234M00</t>
  </si>
  <si>
    <t>4239M00</t>
  </si>
  <si>
    <t>floristika</t>
  </si>
  <si>
    <t>4243M00</t>
  </si>
  <si>
    <t>mechanizácia pôdohospodárstva</t>
  </si>
  <si>
    <t>4526L00</t>
  </si>
  <si>
    <t>5312M00</t>
  </si>
  <si>
    <t>očný optik</t>
  </si>
  <si>
    <t>5325Q00</t>
  </si>
  <si>
    <t>diplomovaná všeobecná sestra</t>
  </si>
  <si>
    <t>6314N00</t>
  </si>
  <si>
    <t>cestovný ruch</t>
  </si>
  <si>
    <t>6336M00</t>
  </si>
  <si>
    <t>6476L00</t>
  </si>
  <si>
    <t>7232M00</t>
  </si>
  <si>
    <t>marketingová komunikácia</t>
  </si>
  <si>
    <t>7649N00</t>
  </si>
  <si>
    <t>7902J01</t>
  </si>
  <si>
    <t>gymnázium - matematika</t>
  </si>
  <si>
    <t>8223M00</t>
  </si>
  <si>
    <t>úžitková fotografia</t>
  </si>
  <si>
    <t>8227Q01</t>
  </si>
  <si>
    <t>tanec - klasický tanec</t>
  </si>
  <si>
    <t>8227Q02</t>
  </si>
  <si>
    <t>tanec - ľudový tanec</t>
  </si>
  <si>
    <t>8229Q05</t>
  </si>
  <si>
    <t>8238M00</t>
  </si>
  <si>
    <t>ručné výtvarné spracúvanie textílií</t>
  </si>
  <si>
    <t>8248M00</t>
  </si>
  <si>
    <t>kameňosochárstvo</t>
  </si>
  <si>
    <t>8271M00</t>
  </si>
  <si>
    <t>digitálna maľba - koncept art</t>
  </si>
  <si>
    <t>produktová tvorba</t>
  </si>
  <si>
    <t>8288M01</t>
  </si>
  <si>
    <t>scénické výtvarníctvo - kostýmová tvorba</t>
  </si>
  <si>
    <t>8289M00</t>
  </si>
  <si>
    <t>keramický dizajn</t>
  </si>
  <si>
    <t>8292M00</t>
  </si>
  <si>
    <t>dizajn exteriéru</t>
  </si>
  <si>
    <t>8294M03</t>
  </si>
  <si>
    <t>obrazová a zvuková tvorba - virtuálna grafika</t>
  </si>
  <si>
    <t>8295M00</t>
  </si>
  <si>
    <t>tvorba vitrážového skla a smaltu</t>
  </si>
  <si>
    <t>2683H17</t>
  </si>
  <si>
    <t>2841M00</t>
  </si>
  <si>
    <t>technológia ochrany a tvorby životného prostredia</t>
  </si>
  <si>
    <t>3125L00</t>
  </si>
  <si>
    <t>odevníctvo</t>
  </si>
  <si>
    <t>3243K00</t>
  </si>
  <si>
    <t>operátor kožiarskej výroby</t>
  </si>
  <si>
    <t>4227M03</t>
  </si>
  <si>
    <t>4521L00</t>
  </si>
  <si>
    <t>lesné hospodárstvo</t>
  </si>
  <si>
    <t>4532K00</t>
  </si>
  <si>
    <t>agromechatronik</t>
  </si>
  <si>
    <t>5314M00</t>
  </si>
  <si>
    <t>ortopedický technik</t>
  </si>
  <si>
    <t>5315N00</t>
  </si>
  <si>
    <t>zdravotnícky záchranár</t>
  </si>
  <si>
    <t>5333Q00</t>
  </si>
  <si>
    <t>diplomovaný rádiologický asistent</t>
  </si>
  <si>
    <t>6292N00</t>
  </si>
  <si>
    <t>hospodárska informatika</t>
  </si>
  <si>
    <t>6314Q00</t>
  </si>
  <si>
    <t>6318Q00</t>
  </si>
  <si>
    <t>manažment hotelov a cestovných kancelárií</t>
  </si>
  <si>
    <t>6362N00</t>
  </si>
  <si>
    <t>6423L00</t>
  </si>
  <si>
    <t>starostlivosť o ruky a nohy</t>
  </si>
  <si>
    <t>6446N00</t>
  </si>
  <si>
    <t>6462H00</t>
  </si>
  <si>
    <t>barbier</t>
  </si>
  <si>
    <t>6481H00</t>
  </si>
  <si>
    <t>skladový operátor</t>
  </si>
  <si>
    <t>8226Q01</t>
  </si>
  <si>
    <t>hudobno-dramatické umenie - muzikál</t>
  </si>
  <si>
    <t>8227Q03</t>
  </si>
  <si>
    <t>tanec - moderný tanec</t>
  </si>
  <si>
    <t>8228Q11</t>
  </si>
  <si>
    <t>spev - stará hudba</t>
  </si>
  <si>
    <t>8229Q01</t>
  </si>
  <si>
    <t>hudba - skladba</t>
  </si>
  <si>
    <t>8229Q02</t>
  </si>
  <si>
    <t>hudba - dirigovanie</t>
  </si>
  <si>
    <t>8229Q04</t>
  </si>
  <si>
    <t>hudba - hra na organe</t>
  </si>
  <si>
    <t>8229Q07</t>
  </si>
  <si>
    <t>hudba - hra na akordeóne</t>
  </si>
  <si>
    <t>8229Q08</t>
  </si>
  <si>
    <t>hudba - cirkevná hudba</t>
  </si>
  <si>
    <t>8229Q11</t>
  </si>
  <si>
    <t>hudba - stará hudba</t>
  </si>
  <si>
    <t>8229Q12</t>
  </si>
  <si>
    <t>hudba - komorná hudba</t>
  </si>
  <si>
    <t>8244M00</t>
  </si>
  <si>
    <t>modelárstvo a navrhovanie obuvi a módnych doplnkov</t>
  </si>
  <si>
    <t>8245M05</t>
  </si>
  <si>
    <t>fotografia</t>
  </si>
  <si>
    <t>8273M00</t>
  </si>
  <si>
    <t>scénická dekoračná tvorba a reprodukčná maľba</t>
  </si>
  <si>
    <t>interiérový dizajn</t>
  </si>
  <si>
    <t>8288M02</t>
  </si>
  <si>
    <t>scénické výtvarníctvo - maľba a dekoračná tvorba</t>
  </si>
  <si>
    <t>8290M00</t>
  </si>
  <si>
    <t>masmediálna tvorba</t>
  </si>
  <si>
    <t>grafika vizuálnych komunikácií</t>
  </si>
  <si>
    <t>7902J94</t>
  </si>
  <si>
    <t>gymnázium - QSI International Program</t>
  </si>
  <si>
    <t>L celkove</t>
  </si>
  <si>
    <t>Q (7)</t>
  </si>
  <si>
    <t xml:space="preserve">Stefan.Dian@cvtisr.sk </t>
  </si>
  <si>
    <t xml:space="preserve">Miroslav.Dubovsky@cvtisr.sk </t>
  </si>
  <si>
    <t>7902J95</t>
  </si>
  <si>
    <t>gymnázium - Pearson-Edexcel</t>
  </si>
  <si>
    <t>7902J98</t>
  </si>
  <si>
    <t>gymnázium - Nemecko-slovenský program</t>
  </si>
  <si>
    <t>7902J99</t>
  </si>
  <si>
    <t>gymnázium - medzinárodný bakalársky program Intern</t>
  </si>
  <si>
    <t>8228Q12</t>
  </si>
  <si>
    <t>spev - komorná hudba</t>
  </si>
  <si>
    <t>M celkove</t>
  </si>
  <si>
    <t>Ing. Štefan Dian</t>
  </si>
  <si>
    <t xml:space="preserve">Zdroje údajov a použité materiály: </t>
  </si>
  <si>
    <t>V prípade informácií kontaktujte :</t>
  </si>
  <si>
    <t xml:space="preserve">e-mail: </t>
  </si>
  <si>
    <t>Mgr. Miroslav Dubovský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</si>
  <si>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>nižšie stredné vzdelanie</t>
    </r>
  </si>
  <si>
    <t xml:space="preserve">Nižšie stredné vzdelanie 2. stupeň ZŠ po absolvovaní 4. ročníka 8-ročných vzdelávacích programov na stredných školách a </t>
  </si>
  <si>
    <t>po absolvovaní 1. ročníka 5-ročných vzdelávacích programov na stredných školách</t>
  </si>
  <si>
    <t>ISCED2011 - 244</t>
  </si>
  <si>
    <t>7922D79</t>
  </si>
  <si>
    <t>základná škola 2. stupeň - Middle Years Programme</t>
  </si>
  <si>
    <t>D celkove</t>
  </si>
  <si>
    <t>2-ročné vzdelávacie programy na SOŠ</t>
  </si>
  <si>
    <t>ISCED2011 - 253</t>
  </si>
  <si>
    <t>technické služby a autoservise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</si>
  <si>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 xml:space="preserve">stredné odborné vzdelanie bez maturity 
s výučným listom </t>
    </r>
  </si>
  <si>
    <t>vzdelávacie programy na SOŠ, pri ktorých žiaci získajú výučný list bez maturity</t>
  </si>
  <si>
    <t>ISCED2011 - 353</t>
  </si>
  <si>
    <t>mechanik opravár - stroje a zariadenia</t>
  </si>
  <si>
    <t>pracovník v potravinárstve - výroba trvanlivých potravín</t>
  </si>
  <si>
    <t>mäsiar, lahôdkár</t>
  </si>
  <si>
    <t>mechanik opravár - lesné stroje a zariadenia</t>
  </si>
  <si>
    <t>elektromechanik - chladiace zariadenia a tepelné čerpadlá</t>
  </si>
  <si>
    <t>3763H00</t>
  </si>
  <si>
    <t>manipulant poštovej prevádzky a prepravy</t>
  </si>
  <si>
    <t>mechanik opravár - plynárenské zariadenia</t>
  </si>
  <si>
    <t>8576H00</t>
  </si>
  <si>
    <t>umelecký parochniar a maskér</t>
  </si>
  <si>
    <t>2275H00</t>
  </si>
  <si>
    <t>hutník</t>
  </si>
  <si>
    <t>2864H00</t>
  </si>
  <si>
    <t>operátor spracovania plastov</t>
  </si>
  <si>
    <r>
      <t xml:space="preserve">Nezamestnanosť absolventov učebných odborov </t>
    </r>
    <r>
      <rPr>
        <b/>
        <i/>
        <sz val="14"/>
        <rFont val="Calibri"/>
        <family val="2"/>
        <charset val="238"/>
      </rPr>
      <t>gymnázií, ktorí získali úplné stredné všeobecné vzdelanie s maturitou</t>
    </r>
  </si>
  <si>
    <t>vzdelávacie programy na gymnáziách</t>
  </si>
  <si>
    <t>ISCED2011 - 344</t>
  </si>
  <si>
    <t>7451J00</t>
  </si>
  <si>
    <t>športové gymnázium</t>
  </si>
  <si>
    <t>.</t>
  </si>
  <si>
    <t>Nezamestnanosť absolventov študijných odborov, ktorí získali úplné stredné odborné vzdelanie s maturitou a výučným listom</t>
  </si>
  <si>
    <t>K (4)</t>
  </si>
  <si>
    <t>vzdelávacie programy na SOŠ s rozšíreným počtom hodín praktického vyučovania, pri ktorých žiaci získajú výučný list aj maturitu</t>
  </si>
  <si>
    <t>ISCED2011 - 354</t>
  </si>
  <si>
    <t>programátor obrábacích a zváracích strojov a zariadení</t>
  </si>
  <si>
    <t>technik informačných a telekomunikačných technológií</t>
  </si>
  <si>
    <t>3345K02</t>
  </si>
  <si>
    <t>technik drevárskych CNC zariadení - nábytkárska výroba</t>
  </si>
  <si>
    <t>2174K00</t>
  </si>
  <si>
    <t>technik mineralurg</t>
  </si>
  <si>
    <t>umeleckoremeselné spracúvanie kovov - kováčske a zámočnícke práce</t>
  </si>
  <si>
    <t>3345K01</t>
  </si>
  <si>
    <t>technik drevárskych CNC zariadení - drevárska výroba</t>
  </si>
  <si>
    <t>2734K00</t>
  </si>
  <si>
    <t>technik sklárskej výroby</t>
  </si>
  <si>
    <t>Nezamestnanosť absolventov študijných odborov, ktorí získali úplné stredné odborné vzdelanie
 s maturitou bez výučného listu</t>
  </si>
  <si>
    <t>L (4)</t>
  </si>
  <si>
    <t xml:space="preserve">vzdelávacie programy učebných odborov 
v nadstavbovom štúdiu na SOŠ, pri ktorých žiaci 
získajú maturitu </t>
  </si>
  <si>
    <t>ISCED2011 - 454</t>
  </si>
  <si>
    <t>strojárstvo - výroba, montáž a oprava prístrojov, strojov a zariadení</t>
  </si>
  <si>
    <t>elektrotechnika - výroba a prevádzka strojov a zariadení</t>
  </si>
  <si>
    <t>technicko-ekonomický  pracovník</t>
  </si>
  <si>
    <t>elektrotechnika - elektronické zariadenia</t>
  </si>
  <si>
    <t>elektrotechnika - energetika</t>
  </si>
  <si>
    <t>mechanizácia poľnohospodárstva a lesného hospodárstva</t>
  </si>
  <si>
    <t>2982L01</t>
  </si>
  <si>
    <t>potravinárska výroba - mäsová a údenárska výroba</t>
  </si>
  <si>
    <t>8501L00</t>
  </si>
  <si>
    <t>umeleckoremeselné práce</t>
  </si>
  <si>
    <t>2414L02</t>
  </si>
  <si>
    <t>strojárstvo - obrábanie materiálov</t>
  </si>
  <si>
    <r>
      <t xml:space="preserve">Nezamestnanosť absolventov študijných odborov, ktorí získali </t>
    </r>
    <r>
      <rPr>
        <b/>
        <i/>
        <sz val="14"/>
        <rFont val="Calibri"/>
        <family val="2"/>
        <charset val="238"/>
      </rPr>
      <t>úplné stredné odborné vzdelanie s maturitou bez výučného listu</t>
    </r>
  </si>
  <si>
    <t xml:space="preserve"> M (6)</t>
  </si>
  <si>
    <t>vzdelávacie programy na SOŠ, pri ktorých žiaci získajú maturitu s výnimkou programov uvedených v záložke K</t>
  </si>
  <si>
    <t>5361M00</t>
  </si>
  <si>
    <t>praktická sestra</t>
  </si>
  <si>
    <t>manžment regionálneho cestovného ruchu</t>
  </si>
  <si>
    <t>7471M00</t>
  </si>
  <si>
    <t>obchodné a informačné služby - medzinárodné obchodné vzťahy</t>
  </si>
  <si>
    <t>technické a informatické služby - v elektrotechnike</t>
  </si>
  <si>
    <t>2950M00</t>
  </si>
  <si>
    <t>poradenstvo vo výžive</t>
  </si>
  <si>
    <t>veterinárne zdravotníctvo a hygiena - chov hospodárskych zvierat</t>
  </si>
  <si>
    <t>3348M00</t>
  </si>
  <si>
    <t>veterinárne zdravotníctvo a hygiena - chov cudzokrajných zvierat</t>
  </si>
  <si>
    <t>podnikanie v chovoch spoločenských, cudzokrajných a malých zvierat</t>
  </si>
  <si>
    <t>2940M05</t>
  </si>
  <si>
    <t>potravinárstvo - spracúvanie mlieka</t>
  </si>
  <si>
    <t>8606M00</t>
  </si>
  <si>
    <t>8272M00</t>
  </si>
  <si>
    <t>dizajn digitálnych aplikácií</t>
  </si>
  <si>
    <t>4236M00</t>
  </si>
  <si>
    <t>ekonomika pôdohospodárstva</t>
  </si>
  <si>
    <t>vinohradníctvo a ovocinárstvo - podnikanie</t>
  </si>
  <si>
    <t>technické a informatické služby - v stavebníctve</t>
  </si>
  <si>
    <t>veterinárne zdravotníctvo a hygiena - hygienická a laboratórna služba</t>
  </si>
  <si>
    <t>informačné technológie a informačné služby v cestovnom ruchu</t>
  </si>
  <si>
    <t>výtvarné spracúvanie kovov a drahých kameňov - zlatníctvo a strieborníctvo</t>
  </si>
  <si>
    <t>4240M00</t>
  </si>
  <si>
    <t>záhradný dizajn</t>
  </si>
  <si>
    <t>8603M00</t>
  </si>
  <si>
    <t>grafický a priestorový dizajn</t>
  </si>
  <si>
    <t>konzervátorstvo a reštaurátorstvo - maliarske techniky</t>
  </si>
  <si>
    <t>technické a informatické služby - v strojárstve</t>
  </si>
  <si>
    <t>konzervátorstvo a reštaurátorstvo - papier, staré tlače a knižné väzby</t>
  </si>
  <si>
    <t>2940M08</t>
  </si>
  <si>
    <t>potravinárstvo - podnikanie v potravinárstve</t>
  </si>
  <si>
    <t>výtvarné spracúvanie kovov a drahých kameňov - umelecké zámočníctvo a kováčstvo</t>
  </si>
  <si>
    <t>5376M00</t>
  </si>
  <si>
    <t>masér pre zrakovo hendikepovaných</t>
  </si>
  <si>
    <t>konzervátorstvo a reštaurátorstvo - omietky a štuková výzdoba</t>
  </si>
  <si>
    <t>vinohradníctvo a ovocinárstvo - agroturistika</t>
  </si>
  <si>
    <t>8619M00</t>
  </si>
  <si>
    <t>Nezamestnanosť absolventov študijných odborov, ktorí získali postsekundárne vzdelanie - úplné stredné odborné vzdelanie</t>
  </si>
  <si>
    <t>N (6)</t>
  </si>
  <si>
    <t>pomaturitné kvalifikačné štúdium, pomaturitné inovačné štúdium, pomaturitné zdokonaľovacie štúdium</t>
  </si>
  <si>
    <t>3447N00</t>
  </si>
  <si>
    <t>N celkove</t>
  </si>
  <si>
    <r>
      <t xml:space="preserve">Nezamestnanosť absolventov študijných odborov, ktorí získali </t>
    </r>
    <r>
      <rPr>
        <b/>
        <i/>
        <sz val="14"/>
        <rFont val="Calibri"/>
        <family val="2"/>
        <charset val="238"/>
      </rPr>
      <t>vyššie odborné vzdelanie s absolventským diplomom</t>
    </r>
  </si>
  <si>
    <t>vzdelávacie programy na SOŠ ukončené absolventskou skúškou, konzervatórium , tanečné konzervatórium, pomaturitné špecializačné štúdium</t>
  </si>
  <si>
    <t>ISCED2011 - 554</t>
  </si>
  <si>
    <t>8623Q00</t>
  </si>
  <si>
    <t>8636Q00</t>
  </si>
  <si>
    <t>filmová a mediálna tvorba</t>
  </si>
  <si>
    <t>hudba - hra na husliach, viole, violončele, kontrabase, harfe, gitare, cimbale</t>
  </si>
  <si>
    <t>8610Q00</t>
  </si>
  <si>
    <t>8609Q00</t>
  </si>
  <si>
    <t>textilný dizajn</t>
  </si>
  <si>
    <t>8630Q00</t>
  </si>
  <si>
    <t>8639Q00</t>
  </si>
  <si>
    <t>3764Q00</t>
  </si>
  <si>
    <t>logistika a manažment v cestnej preprave</t>
  </si>
  <si>
    <t>2381Q00</t>
  </si>
  <si>
    <t>Q celkove</t>
  </si>
  <si>
    <t>1. Údaje o absolventskej nezamestnanosti, informačný systém Ústredia práce sociálnych vecí a rodiny 2024-2025</t>
  </si>
  <si>
    <t>2. Údaje o absolventoch škôl sú z databáz Centra vedecko-technických informácií SR 2023-2024</t>
  </si>
  <si>
    <t>Odbor štatistiky, výskumu a analýz školstva</t>
  </si>
  <si>
    <t>absolventi škôl za ostatné dva roky (2023 a 2024)</t>
  </si>
  <si>
    <t>evidovaní v septembri 2024 a máji 2025</t>
  </si>
  <si>
    <t>i-ty mesiac j-teho roku (napr. 5/25 - máj 2025)</t>
  </si>
  <si>
    <t>Graf 1: Počet nezamestnaných absolventov v učebných odboroch D (máj 2025)</t>
  </si>
  <si>
    <t>Absolventi škôl 2023+2024</t>
  </si>
  <si>
    <t>Nezamestnaní absolventi 9/2024</t>
  </si>
  <si>
    <t>AMN (%)    9/2024</t>
  </si>
  <si>
    <t>SDE (mesiace)    9/2024</t>
  </si>
  <si>
    <t>Nezamestnaní absolventi 5/2025</t>
  </si>
  <si>
    <t>AMN (%)    5/2025</t>
  </si>
  <si>
    <t>SDE (mesiace)    5/2025</t>
  </si>
  <si>
    <t>Tabuľka 1: Nezamestnanosť absolventov učebných odborov stupňa D zoradených zostupne podľa počtu nezamestnaných v máji 2025</t>
  </si>
  <si>
    <t>Tabuľka 8: Nezamestnanosť absolventov študijných odborov stupňa Q zoradených zostupne podľa počtu nezamestnaných v  máji 2025</t>
  </si>
  <si>
    <t>Graf 8: Desať študijných odborov Q s najvyšším počtom nezamestnaných absolventov (máj 2025)</t>
  </si>
  <si>
    <t>Tabuľka 7: Nezamestnanosť absolventov študijných odborov stupňa N zoradených zostupne podľa počtu nezamestnaných v  máji 2025</t>
  </si>
  <si>
    <t>Graf 6: Desať študijných odborov M s najvyšším počtom nezamestnaných absolventov (máj 2025)</t>
  </si>
  <si>
    <t>Tabuľka 6: Nezamestnanosť absolventov študijných odborov stupňa M zoradených zostupne podľa počtu nezamestnaných v  máji 2025</t>
  </si>
  <si>
    <t>Graf 5: Desať študijných odborov nadstavbového štúdia L s najvyšším počtom nezamestnaných absolventov (máj 2025)</t>
  </si>
  <si>
    <t>Tabuľka 5: Nezamestnanosť absolventov študijných odborov stupňa L zoradených zostupne podľa počtu nezamestnaných v  máji 2025</t>
  </si>
  <si>
    <t>Graf 4: Desať študijných odborov K s najvyšším počtom nezamestnaných absolventov (máj 2025)</t>
  </si>
  <si>
    <t>Tabuľka 4: Nezamestnanosť absolventov študijných odborov stupňa K zoradených zostupne podľa počtu nezamestnaných v  máji 2025</t>
  </si>
  <si>
    <t>Graf 3: Počet nezamestnaných absolventov podľa študijných odborov gymnázií (máj 2025)</t>
  </si>
  <si>
    <t>Tabuľka 3: Nezamestnanosť absolventov gymnázií stupňa J zoradených zostupne podľa počtu nezamestnaných v  máji 2025</t>
  </si>
  <si>
    <t>Graf 2: Desať učebných odborov H s najvyšším počtom nezamestnaných absolventov (máj 2025)</t>
  </si>
  <si>
    <t>Tabuľka 2: Nezamestnanosť absolventov učebných odborov stupňa H zoradených zostupne podľa počtu nezamestnaných v máji 2025</t>
  </si>
  <si>
    <t>Graf 1: Počet nezamestnaných absolventov v učebných odboroch F (máj 2025)</t>
  </si>
  <si>
    <t>Tabuľka 1: Nezamestnanosť absolventov učebných odborov stupňa F zoradených zostupne podľa počtu nezamestnaných v máji 2025</t>
  </si>
  <si>
    <t xml:space="preserve">F </t>
  </si>
  <si>
    <t xml:space="preserve">D </t>
  </si>
  <si>
    <t>pomocník v kuchyni               /exp./</t>
  </si>
  <si>
    <t>2956H00</t>
  </si>
  <si>
    <t>mäsiar kuchár</t>
  </si>
  <si>
    <t>2435H02</t>
  </si>
  <si>
    <t>klampiar - stavebná výroba</t>
  </si>
  <si>
    <t>3473H06</t>
  </si>
  <si>
    <t>polygraf - grafik</t>
  </si>
  <si>
    <t>2738H06</t>
  </si>
  <si>
    <t>operátor sklárskej výroby - brúsenie skla</t>
  </si>
  <si>
    <t>3770H00</t>
  </si>
  <si>
    <t>mechanik železničnej prevádzky</t>
  </si>
  <si>
    <t>8555H00</t>
  </si>
  <si>
    <t>umelecký rezbár</t>
  </si>
  <si>
    <t>technik vodár vodohospodár     (exp.)</t>
  </si>
  <si>
    <t>2571K00</t>
  </si>
  <si>
    <t>správca inteligentných a digitálnych systémov</t>
  </si>
  <si>
    <t>6330K00</t>
  </si>
  <si>
    <t>bankový pracovník</t>
  </si>
  <si>
    <t>2868K00</t>
  </si>
  <si>
    <t>technik spracovania plastov</t>
  </si>
  <si>
    <t>2891K00</t>
  </si>
  <si>
    <t>technik pre chemický a farmaceutický priemysel</t>
  </si>
  <si>
    <t>8521K11</t>
  </si>
  <si>
    <t>výtvarné spracúvanie skla - výroba sklenej vitráže</t>
  </si>
  <si>
    <t>8523K00</t>
  </si>
  <si>
    <t>2417L00</t>
  </si>
  <si>
    <t>prevádzka strojov a zariadení</t>
  </si>
  <si>
    <t>8604M00</t>
  </si>
  <si>
    <t>logistika                                   /exp./</t>
  </si>
  <si>
    <t>2559M00</t>
  </si>
  <si>
    <t>inteligentné technológie</t>
  </si>
  <si>
    <t>7475M00</t>
  </si>
  <si>
    <t>digitálne služby v športe</t>
  </si>
  <si>
    <t>7476M00</t>
  </si>
  <si>
    <t>spracovanie dát v športe</t>
  </si>
  <si>
    <t>8641M00</t>
  </si>
  <si>
    <t>2573M00</t>
  </si>
  <si>
    <t>programovanie digitálnych technológií</t>
  </si>
  <si>
    <t>6337M00</t>
  </si>
  <si>
    <t>informačné technológie a informačné služby v obchode</t>
  </si>
  <si>
    <t>8610M00</t>
  </si>
  <si>
    <t>8614M00</t>
  </si>
  <si>
    <t>8633M00</t>
  </si>
  <si>
    <t>8642M02</t>
  </si>
  <si>
    <t>6858M00</t>
  </si>
  <si>
    <t>ekonomicko-právne činnosti v podnikaní</t>
  </si>
  <si>
    <t>8627M00</t>
  </si>
  <si>
    <t>4246M00</t>
  </si>
  <si>
    <t>bioenergetika</t>
  </si>
  <si>
    <t>8602M00</t>
  </si>
  <si>
    <t>priemyselný dizajn</t>
  </si>
  <si>
    <t>8637M03</t>
  </si>
  <si>
    <t>8642M01</t>
  </si>
  <si>
    <t>8644M00</t>
  </si>
  <si>
    <t>8642M04</t>
  </si>
  <si>
    <t>8609M00</t>
  </si>
  <si>
    <t>3432M00</t>
  </si>
  <si>
    <t>obalová technika</t>
  </si>
  <si>
    <t>8630M00</t>
  </si>
  <si>
    <t>8637M01</t>
  </si>
  <si>
    <t>8628M00</t>
  </si>
  <si>
    <t>8613M00</t>
  </si>
  <si>
    <t>8651M01</t>
  </si>
  <si>
    <t>8635M00</t>
  </si>
  <si>
    <t>4227M01</t>
  </si>
  <si>
    <t>vinohradníctvo a ovocinárstvo - prevádzka</t>
  </si>
  <si>
    <t>8656M00</t>
  </si>
  <si>
    <t>8661M01</t>
  </si>
  <si>
    <t>8651M07</t>
  </si>
  <si>
    <t>8616M00</t>
  </si>
  <si>
    <t>8661M02</t>
  </si>
  <si>
    <t>8651M05</t>
  </si>
  <si>
    <t>4212M00</t>
  </si>
  <si>
    <t>rybárstvo a vodný manažment</t>
  </si>
  <si>
    <t>8651M09</t>
  </si>
  <si>
    <t>8646M00</t>
  </si>
  <si>
    <t>6425N00</t>
  </si>
  <si>
    <t>6335Q00</t>
  </si>
  <si>
    <t>medzinárodné podnikanie</t>
  </si>
  <si>
    <t>8621Q00</t>
  </si>
  <si>
    <t>8625Q00</t>
  </si>
  <si>
    <t>6332Q00</t>
  </si>
  <si>
    <t>daňové služby</t>
  </si>
  <si>
    <t>Graf 7: Počet nezamestnaných absolventov v študijných odborov N (máj 2025)</t>
  </si>
  <si>
    <t>hudba-hra na zobcovej flaute, flaute, hoboji, klarinete, fagote, saxofóne, trúbke, lesnom rohu, pozaune, tube a bicích nástrojoch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</si>
</sst>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"/>
    <numFmt numFmtId="165" formatCode="0.0%"/>
    <numFmt numFmtId="166" formatCode="0.0"/>
  </numFmts>
  <fonts count="5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20"/>
      <color theme="4" tint="-0.249977111117893"/>
      <name val="Arial Black"/>
      <family val="2"/>
      <charset val="238"/>
    </font>
    <font>
      <b/>
      <sz val="12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sz val="10"/>
      <name val="Arial CE"/>
      <family val="2"/>
      <charset val="238"/>
    </font>
    <font>
      <i/>
      <sz val="10"/>
      <name val="Arial"/>
      <family val="2"/>
      <charset val="238"/>
    </font>
    <font>
      <u/>
      <sz val="11"/>
      <color theme="10"/>
      <name val="Calibri"/>
      <family val="2"/>
      <charset val="238"/>
    </font>
    <font>
      <b/>
      <sz val="14"/>
      <name val="Calibri"/>
      <family val="2"/>
      <charset val="238"/>
    </font>
    <font>
      <b/>
      <i/>
      <sz val="14"/>
      <name val="Calibri"/>
      <family val="2"/>
      <charset val="238"/>
    </font>
    <font>
      <sz val="10"/>
      <name val="Calibri"/>
      <family val="2"/>
      <charset val="238"/>
    </font>
    <font>
      <b/>
      <sz val="11"/>
      <name val="Calibri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i/>
      <sz val="11"/>
      <name val="Calibri"/>
      <family val="2"/>
      <charset val="238"/>
    </font>
    <font>
      <i/>
      <sz val="12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b/>
      <i/>
      <sz val="10"/>
      <name val="Calibri"/>
      <family val="2"/>
      <charset val="238"/>
    </font>
    <font>
      <i/>
      <sz val="9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10"/>
      <name val="Calibri"/>
      <family val="2"/>
      <charset val="238"/>
    </font>
    <font>
      <sz val="11"/>
      <name val="Calibri"/>
      <family val="2"/>
      <charset val="238"/>
    </font>
    <font>
      <sz val="24"/>
      <name val="Calibri"/>
      <family val="2"/>
      <charset val="238"/>
    </font>
    <font>
      <b/>
      <sz val="10"/>
      <color theme="1"/>
      <name val="Tahoma"/>
      <family val="2"/>
      <charset val="238"/>
    </font>
    <font>
      <sz val="10"/>
      <color theme="1"/>
      <name val="Tahoma"/>
      <family val="2"/>
      <charset val="238"/>
    </font>
    <font>
      <u/>
      <sz val="10"/>
      <color theme="10"/>
      <name val="Arial"/>
      <family val="2"/>
      <charset val="238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4"/>
      <color theme="4" tint="-0.499984740745262"/>
      <name val="Cambria"/>
      <family val="1"/>
      <charset val="238"/>
    </font>
    <font>
      <sz val="11"/>
      <color theme="4" tint="-0.499984740745262"/>
      <name val="Calibri"/>
      <family val="2"/>
      <charset val="238"/>
      <scheme val="minor"/>
    </font>
    <font>
      <sz val="10"/>
      <color theme="4" tint="-0.499984740745262"/>
      <name val="Arial"/>
      <family val="2"/>
      <charset val="238"/>
    </font>
    <font>
      <i/>
      <sz val="14"/>
      <color theme="4" tint="-0.499984740745262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  <font>
      <b/>
      <sz val="14"/>
      <color theme="4" tint="-0.499984740745262"/>
      <name val="Arial"/>
      <family val="2"/>
      <charset val="238"/>
    </font>
    <font>
      <b/>
      <sz val="12"/>
      <color theme="4" tint="-0.499984740745262"/>
      <name val="Arial"/>
      <family val="2"/>
      <charset val="238"/>
    </font>
    <font>
      <sz val="11"/>
      <color theme="1"/>
      <name val="Cambria"/>
      <family val="1"/>
      <charset val="238"/>
    </font>
    <font>
      <b/>
      <sz val="11"/>
      <color theme="4" tint="-0.249977111117893"/>
      <name val="Cambria"/>
      <family val="1"/>
      <charset val="238"/>
    </font>
    <font>
      <sz val="12"/>
      <color rgb="FF17365D"/>
      <name val="Cambria"/>
      <family val="1"/>
      <charset val="238"/>
    </font>
    <font>
      <sz val="11"/>
      <name val="Cambria"/>
      <family val="1"/>
      <charset val="238"/>
    </font>
    <font>
      <i/>
      <sz val="11"/>
      <name val="Calibri Light"/>
      <family val="2"/>
      <charset val="238"/>
      <scheme val="major"/>
    </font>
    <font>
      <sz val="10"/>
      <name val="Cambria"/>
      <family val="1"/>
      <charset val="238"/>
    </font>
    <font>
      <sz val="11"/>
      <name val="Calibri Light"/>
      <family val="1"/>
      <charset val="238"/>
      <scheme val="major"/>
    </font>
    <font>
      <shadow/>
      <sz val="9"/>
      <color rgb="FF336699"/>
      <name val="Arial Black"/>
      <family val="2"/>
      <charset val="238"/>
    </font>
    <font>
      <b/>
      <sz val="11"/>
      <color theme="4" tint="-0.249977111117893"/>
      <name val="Calibri Light"/>
      <family val="1"/>
      <charset val="238"/>
      <scheme val="major"/>
    </font>
    <font>
      <b/>
      <sz val="10"/>
      <color theme="4" tint="-0.249977111117893"/>
      <name val="Cambria"/>
      <family val="1"/>
      <charset val="238"/>
    </font>
    <font>
      <sz val="12"/>
      <color rgb="FF000000"/>
      <name val="Calibri"/>
      <family val="2"/>
      <charset val="238"/>
    </font>
    <font>
      <b/>
      <sz val="10"/>
      <name val="Calibri"/>
      <family val="2"/>
      <charset val="238"/>
      <scheme val="minor"/>
    </font>
    <font>
      <b/>
      <sz val="10"/>
      <name val="Tahoma"/>
      <family val="2"/>
      <charset val="238"/>
    </font>
    <font>
      <sz val="10"/>
      <name val="Tahoma"/>
      <family val="2"/>
      <charset val="238"/>
    </font>
    <font>
      <b/>
      <sz val="10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CE4D6"/>
        <bgColor rgb="FFFFFFCC"/>
      </patternFill>
    </fill>
    <fill>
      <patternFill patternType="solid">
        <fgColor rgb="FFFCE4D6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D9DFFB"/>
        <bgColor indexed="64"/>
      </patternFill>
    </fill>
    <fill>
      <patternFill patternType="solid">
        <fgColor rgb="FFD0EEF8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/>
    <xf numFmtId="0" fontId="9" fillId="0" borderId="0" applyNumberFormat="0" applyFill="0" applyBorder="0" applyAlignment="0" applyProtection="0"/>
  </cellStyleXfs>
  <cellXfs count="194">
    <xf numFmtId="0" fontId="0" fillId="0" borderId="0" xfId="0"/>
    <xf numFmtId="0" fontId="3" fillId="0" borderId="0" xfId="2" applyFont="1" applyAlignment="1">
      <alignment horizontal="center"/>
    </xf>
    <xf numFmtId="0" fontId="2" fillId="0" borderId="0" xfId="2"/>
    <xf numFmtId="0" fontId="4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7" fillId="0" borderId="0" xfId="0" applyFont="1" applyAlignment="1">
      <alignment horizontal="left" indent="3"/>
    </xf>
    <xf numFmtId="0" fontId="8" fillId="0" borderId="0" xfId="0" applyFont="1" applyAlignment="1">
      <alignment horizontal="left" indent="3"/>
    </xf>
    <xf numFmtId="0" fontId="10" fillId="0" borderId="0" xfId="0" applyFont="1"/>
    <xf numFmtId="0" fontId="12" fillId="0" borderId="0" xfId="0" applyFont="1"/>
    <xf numFmtId="0" fontId="13" fillId="0" borderId="0" xfId="0" applyFont="1"/>
    <xf numFmtId="0" fontId="15" fillId="0" borderId="0" xfId="0" applyFont="1" applyAlignment="1">
      <alignment horizontal="left" inden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8" fillId="2" borderId="1" xfId="0" applyFont="1" applyFill="1" applyBorder="1"/>
    <xf numFmtId="0" fontId="18" fillId="2" borderId="3" xfId="0" applyFont="1" applyFill="1" applyBorder="1"/>
    <xf numFmtId="0" fontId="19" fillId="2" borderId="3" xfId="0" applyFont="1" applyFill="1" applyBorder="1" applyAlignment="1">
      <alignment horizontal="left" indent="2"/>
    </xf>
    <xf numFmtId="0" fontId="18" fillId="2" borderId="4" xfId="0" applyFont="1" applyFill="1" applyBorder="1"/>
    <xf numFmtId="0" fontId="18" fillId="2" borderId="5" xfId="0" applyFont="1" applyFill="1" applyBorder="1"/>
    <xf numFmtId="0" fontId="19" fillId="2" borderId="5" xfId="0" applyFont="1" applyFill="1" applyBorder="1" applyAlignment="1">
      <alignment horizontal="left" indent="2"/>
    </xf>
    <xf numFmtId="0" fontId="22" fillId="0" borderId="9" xfId="0" applyFont="1" applyBorder="1"/>
    <xf numFmtId="3" fontId="22" fillId="0" borderId="9" xfId="0" applyNumberFormat="1" applyFont="1" applyBorder="1"/>
    <xf numFmtId="1" fontId="22" fillId="0" borderId="9" xfId="0" applyNumberFormat="1" applyFont="1" applyBorder="1"/>
    <xf numFmtId="165" fontId="1" fillId="0" borderId="0" xfId="1" applyNumberFormat="1"/>
    <xf numFmtId="2" fontId="12" fillId="0" borderId="0" xfId="0" applyNumberFormat="1" applyFont="1"/>
    <xf numFmtId="0" fontId="12" fillId="0" borderId="0" xfId="0" applyFont="1" applyAlignment="1">
      <alignment vertical="top"/>
    </xf>
    <xf numFmtId="0" fontId="23" fillId="0" borderId="0" xfId="0" applyFont="1"/>
    <xf numFmtId="165" fontId="23" fillId="0" borderId="0" xfId="1" applyNumberFormat="1" applyFont="1" applyAlignment="1">
      <alignment horizontal="center"/>
    </xf>
    <xf numFmtId="0" fontId="24" fillId="0" borderId="0" xfId="0" applyFont="1" applyAlignment="1">
      <alignment horizontal="right"/>
    </xf>
    <xf numFmtId="0" fontId="14" fillId="0" borderId="0" xfId="0" applyFont="1"/>
    <xf numFmtId="0" fontId="12" fillId="0" borderId="0" xfId="0" applyFont="1" applyAlignment="1">
      <alignment wrapText="1"/>
    </xf>
    <xf numFmtId="1" fontId="0" fillId="0" borderId="0" xfId="0" applyNumberFormat="1"/>
    <xf numFmtId="0" fontId="27" fillId="0" borderId="0" xfId="0" applyFont="1"/>
    <xf numFmtId="165" fontId="23" fillId="0" borderId="0" xfId="1" applyNumberFormat="1" applyFont="1"/>
    <xf numFmtId="0" fontId="10" fillId="0" borderId="0" xfId="0" applyFont="1" applyAlignment="1">
      <alignment vertical="center"/>
    </xf>
    <xf numFmtId="0" fontId="12" fillId="0" borderId="0" xfId="0" applyFont="1" applyAlignment="1">
      <alignment vertical="top" wrapText="1"/>
    </xf>
    <xf numFmtId="3" fontId="28" fillId="0" borderId="0" xfId="0" applyNumberFormat="1" applyFont="1"/>
    <xf numFmtId="0" fontId="28" fillId="0" borderId="0" xfId="0" applyFont="1"/>
    <xf numFmtId="165" fontId="28" fillId="0" borderId="0" xfId="1" applyNumberFormat="1" applyFont="1"/>
    <xf numFmtId="1" fontId="29" fillId="0" borderId="0" xfId="0" applyNumberFormat="1" applyFont="1"/>
    <xf numFmtId="1" fontId="28" fillId="0" borderId="0" xfId="0" applyNumberFormat="1" applyFont="1"/>
    <xf numFmtId="0" fontId="8" fillId="0" borderId="0" xfId="0" applyFont="1"/>
    <xf numFmtId="0" fontId="22" fillId="5" borderId="9" xfId="0" applyFont="1" applyFill="1" applyBorder="1"/>
    <xf numFmtId="0" fontId="22" fillId="6" borderId="9" xfId="0" applyFont="1" applyFill="1" applyBorder="1"/>
    <xf numFmtId="0" fontId="18" fillId="5" borderId="1" xfId="0" applyFont="1" applyFill="1" applyBorder="1"/>
    <xf numFmtId="0" fontId="18" fillId="5" borderId="2" xfId="0" applyFont="1" applyFill="1" applyBorder="1"/>
    <xf numFmtId="0" fontId="19" fillId="5" borderId="3" xfId="0" applyFont="1" applyFill="1" applyBorder="1" applyAlignment="1">
      <alignment horizontal="left" indent="2"/>
    </xf>
    <xf numFmtId="0" fontId="18" fillId="7" borderId="7" xfId="0" applyFont="1" applyFill="1" applyBorder="1"/>
    <xf numFmtId="0" fontId="18" fillId="7" borderId="6" xfId="0" applyFont="1" applyFill="1" applyBorder="1"/>
    <xf numFmtId="0" fontId="18" fillId="7" borderId="2" xfId="0" applyFont="1" applyFill="1" applyBorder="1"/>
    <xf numFmtId="0" fontId="18" fillId="7" borderId="8" xfId="0" applyFont="1" applyFill="1" applyBorder="1" applyAlignment="1">
      <alignment horizontal="left" indent="2"/>
    </xf>
    <xf numFmtId="0" fontId="12" fillId="7" borderId="6" xfId="0" applyFont="1" applyFill="1" applyBorder="1"/>
    <xf numFmtId="0" fontId="12" fillId="7" borderId="7" xfId="0" applyFont="1" applyFill="1" applyBorder="1"/>
    <xf numFmtId="0" fontId="12" fillId="7" borderId="8" xfId="0" applyFont="1" applyFill="1" applyBorder="1" applyAlignment="1">
      <alignment horizontal="left" indent="2"/>
    </xf>
    <xf numFmtId="0" fontId="18" fillId="7" borderId="4" xfId="0" applyFont="1" applyFill="1" applyBorder="1"/>
    <xf numFmtId="0" fontId="18" fillId="7" borderId="11" xfId="0" applyFont="1" applyFill="1" applyBorder="1"/>
    <xf numFmtId="0" fontId="12" fillId="7" borderId="5" xfId="0" applyFont="1" applyFill="1" applyBorder="1" applyAlignment="1">
      <alignment horizontal="left" indent="2"/>
    </xf>
    <xf numFmtId="0" fontId="30" fillId="0" borderId="0" xfId="4" applyFont="1" applyAlignment="1" applyProtection="1">
      <alignment horizontal="left"/>
    </xf>
    <xf numFmtId="165" fontId="12" fillId="0" borderId="0" xfId="0" applyNumberFormat="1" applyFont="1" applyAlignment="1">
      <alignment vertical="center"/>
    </xf>
    <xf numFmtId="1" fontId="12" fillId="0" borderId="0" xfId="0" applyNumberFormat="1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center" vertical="center" wrapText="1"/>
    </xf>
    <xf numFmtId="3" fontId="0" fillId="0" borderId="0" xfId="0" applyNumberFormat="1"/>
    <xf numFmtId="165" fontId="1" fillId="0" borderId="0" xfId="1" applyNumberFormat="1" applyFill="1"/>
    <xf numFmtId="0" fontId="0" fillId="0" borderId="0" xfId="0" applyAlignment="1">
      <alignment horizontal="center"/>
    </xf>
    <xf numFmtId="165" fontId="28" fillId="0" borderId="0" xfId="1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2" fontId="28" fillId="0" borderId="0" xfId="0" applyNumberFormat="1" applyFont="1"/>
    <xf numFmtId="2" fontId="28" fillId="0" borderId="0" xfId="0" applyNumberFormat="1" applyFont="1" applyAlignment="1">
      <alignment horizontal="center"/>
    </xf>
    <xf numFmtId="0" fontId="31" fillId="0" borderId="9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2" fillId="5" borderId="9" xfId="0" applyFont="1" applyFill="1" applyBorder="1" applyAlignment="1">
      <alignment horizontal="center" vertical="center" wrapText="1"/>
    </xf>
    <xf numFmtId="0" fontId="32" fillId="6" borderId="9" xfId="0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/>
    </xf>
    <xf numFmtId="165" fontId="22" fillId="0" borderId="9" xfId="1" applyNumberFormat="1" applyFont="1" applyBorder="1" applyAlignment="1">
      <alignment horizontal="center"/>
    </xf>
    <xf numFmtId="0" fontId="29" fillId="0" borderId="0" xfId="0" applyFont="1"/>
    <xf numFmtId="165" fontId="0" fillId="0" borderId="0" xfId="1" applyNumberFormat="1" applyFont="1" applyFill="1" applyBorder="1" applyAlignment="1">
      <alignment horizontal="center"/>
    </xf>
    <xf numFmtId="166" fontId="28" fillId="0" borderId="0" xfId="0" applyNumberFormat="1" applyFont="1"/>
    <xf numFmtId="0" fontId="22" fillId="0" borderId="0" xfId="0" applyFont="1"/>
    <xf numFmtId="3" fontId="22" fillId="0" borderId="0" xfId="0" applyNumberFormat="1" applyFont="1"/>
    <xf numFmtId="1" fontId="22" fillId="0" borderId="0" xfId="0" applyNumberFormat="1" applyFont="1"/>
    <xf numFmtId="165" fontId="22" fillId="0" borderId="9" xfId="1" applyNumberFormat="1" applyFont="1" applyBorder="1"/>
    <xf numFmtId="165" fontId="0" fillId="0" borderId="0" xfId="1" applyNumberFormat="1" applyFont="1" applyBorder="1"/>
    <xf numFmtId="0" fontId="22" fillId="0" borderId="9" xfId="0" applyFont="1" applyBorder="1" applyAlignment="1">
      <alignment horizontal="left"/>
    </xf>
    <xf numFmtId="2" fontId="22" fillId="4" borderId="9" xfId="0" applyNumberFormat="1" applyFont="1" applyFill="1" applyBorder="1" applyAlignment="1">
      <alignment horizontal="center"/>
    </xf>
    <xf numFmtId="0" fontId="33" fillId="0" borderId="0" xfId="0" applyFont="1"/>
    <xf numFmtId="0" fontId="33" fillId="0" borderId="0" xfId="2" applyFont="1" applyAlignment="1">
      <alignment horizontal="center"/>
    </xf>
    <xf numFmtId="0" fontId="34" fillId="0" borderId="0" xfId="0" applyFont="1"/>
    <xf numFmtId="0" fontId="35" fillId="0" borderId="0" xfId="2" applyFont="1"/>
    <xf numFmtId="0" fontId="36" fillId="0" borderId="0" xfId="0" applyFont="1" applyAlignment="1">
      <alignment horizontal="center"/>
    </xf>
    <xf numFmtId="0" fontId="37" fillId="0" borderId="0" xfId="0" applyFont="1"/>
    <xf numFmtId="0" fontId="38" fillId="0" borderId="0" xfId="0" applyFont="1" applyAlignment="1">
      <alignment horizontal="center"/>
    </xf>
    <xf numFmtId="0" fontId="39" fillId="0" borderId="0" xfId="2" applyFont="1" applyAlignment="1">
      <alignment horizontal="center"/>
    </xf>
    <xf numFmtId="164" fontId="38" fillId="0" borderId="0" xfId="0" applyNumberFormat="1" applyFont="1" applyAlignment="1">
      <alignment horizontal="center"/>
    </xf>
    <xf numFmtId="0" fontId="40" fillId="0" borderId="0" xfId="0" applyFont="1"/>
    <xf numFmtId="0" fontId="41" fillId="0" borderId="0" xfId="0" applyFont="1" applyAlignment="1">
      <alignment horizontal="center"/>
    </xf>
    <xf numFmtId="0" fontId="40" fillId="0" borderId="0" xfId="0" applyFont="1" applyAlignment="1">
      <alignment horizontal="left" indent="3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left" indent="3"/>
    </xf>
    <xf numFmtId="0" fontId="43" fillId="0" borderId="0" xfId="2" applyFont="1"/>
    <xf numFmtId="0" fontId="43" fillId="0" borderId="0" xfId="2" applyFont="1" applyAlignment="1">
      <alignment horizontal="left" indent="3"/>
    </xf>
    <xf numFmtId="0" fontId="44" fillId="0" borderId="0" xfId="3" applyFont="1" applyAlignment="1">
      <alignment horizontal="center"/>
    </xf>
    <xf numFmtId="0" fontId="45" fillId="0" borderId="0" xfId="2" applyFont="1"/>
    <xf numFmtId="0" fontId="2" fillId="0" borderId="0" xfId="2" applyAlignment="1">
      <alignment horizontal="left" indent="1"/>
    </xf>
    <xf numFmtId="0" fontId="45" fillId="0" borderId="0" xfId="3" applyFont="1"/>
    <xf numFmtId="0" fontId="46" fillId="0" borderId="0" xfId="3" applyFont="1"/>
    <xf numFmtId="0" fontId="9" fillId="0" borderId="0" xfId="4" applyAlignment="1" applyProtection="1"/>
    <xf numFmtId="0" fontId="45" fillId="0" borderId="0" xfId="0" applyFont="1"/>
    <xf numFmtId="0" fontId="46" fillId="0" borderId="0" xfId="0" applyFont="1"/>
    <xf numFmtId="0" fontId="7" fillId="0" borderId="0" xfId="3"/>
    <xf numFmtId="0" fontId="7" fillId="0" borderId="0" xfId="3" applyAlignment="1">
      <alignment horizontal="left"/>
    </xf>
    <xf numFmtId="0" fontId="47" fillId="0" borderId="0" xfId="0" applyFont="1" applyAlignment="1">
      <alignment horizontal="center" vertical="center" readingOrder="1"/>
    </xf>
    <xf numFmtId="0" fontId="5" fillId="0" borderId="0" xfId="2" applyFont="1"/>
    <xf numFmtId="0" fontId="48" fillId="0" borderId="0" xfId="3" applyFont="1" applyAlignment="1">
      <alignment horizontal="right"/>
    </xf>
    <xf numFmtId="0" fontId="49" fillId="0" borderId="0" xfId="0" applyFont="1" applyAlignment="1">
      <alignment horizontal="left" indent="3"/>
    </xf>
    <xf numFmtId="0" fontId="48" fillId="0" borderId="0" xfId="3" applyFont="1" applyAlignment="1">
      <alignment horizontal="left"/>
    </xf>
    <xf numFmtId="0" fontId="50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2" fillId="0" borderId="9" xfId="2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2" fillId="0" borderId="0" xfId="2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165" fontId="22" fillId="0" borderId="0" xfId="1" applyNumberFormat="1" applyFont="1" applyFill="1" applyBorder="1" applyAlignment="1">
      <alignment horizontal="center"/>
    </xf>
    <xf numFmtId="2" fontId="22" fillId="0" borderId="0" xfId="0" applyNumberFormat="1" applyFont="1" applyAlignment="1">
      <alignment horizontal="center"/>
    </xf>
    <xf numFmtId="165" fontId="28" fillId="0" borderId="0" xfId="1" applyNumberFormat="1" applyFont="1" applyFill="1" applyBorder="1" applyAlignment="1">
      <alignment horizontal="center"/>
    </xf>
    <xf numFmtId="0" fontId="26" fillId="0" borderId="0" xfId="0" applyFont="1"/>
    <xf numFmtId="0" fontId="12" fillId="0" borderId="9" xfId="0" applyFont="1" applyBorder="1" applyAlignment="1">
      <alignment horizontal="center" vertical="top"/>
    </xf>
    <xf numFmtId="165" fontId="12" fillId="0" borderId="9" xfId="0" applyNumberFormat="1" applyFont="1" applyBorder="1" applyAlignment="1">
      <alignment vertical="center"/>
    </xf>
    <xf numFmtId="2" fontId="12" fillId="4" borderId="9" xfId="0" applyNumberFormat="1" applyFont="1" applyFill="1" applyBorder="1" applyAlignment="1">
      <alignment horizontal="center" vertical="top"/>
    </xf>
    <xf numFmtId="165" fontId="1" fillId="0" borderId="0" xfId="1" applyNumberFormat="1" applyFill="1" applyBorder="1"/>
    <xf numFmtId="0" fontId="51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0" fontId="53" fillId="0" borderId="0" xfId="0" applyFont="1"/>
    <xf numFmtId="2" fontId="52" fillId="0" borderId="0" xfId="0" applyNumberFormat="1" applyFont="1"/>
    <xf numFmtId="0" fontId="1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2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" fontId="21" fillId="0" borderId="0" xfId="0" applyNumberFormat="1" applyFont="1" applyAlignment="1">
      <alignment horizontal="center" vertical="center" wrapText="1"/>
    </xf>
    <xf numFmtId="1" fontId="12" fillId="0" borderId="9" xfId="0" applyNumberFormat="1" applyFont="1" applyBorder="1"/>
    <xf numFmtId="0" fontId="12" fillId="6" borderId="9" xfId="0" applyFont="1" applyFill="1" applyBorder="1" applyAlignment="1">
      <alignment vertical="center"/>
    </xf>
    <xf numFmtId="2" fontId="22" fillId="8" borderId="9" xfId="0" applyNumberFormat="1" applyFont="1" applyFill="1" applyBorder="1" applyAlignment="1">
      <alignment horizontal="center"/>
    </xf>
    <xf numFmtId="0" fontId="25" fillId="0" borderId="0" xfId="0" applyFont="1"/>
    <xf numFmtId="165" fontId="51" fillId="0" borderId="0" xfId="1" applyNumberFormat="1" applyFont="1"/>
    <xf numFmtId="3" fontId="25" fillId="0" borderId="0" xfId="0" applyNumberFormat="1" applyFont="1"/>
    <xf numFmtId="2" fontId="22" fillId="0" borderId="9" xfId="0" applyNumberFormat="1" applyFont="1" applyBorder="1" applyAlignment="1">
      <alignment horizontal="center"/>
    </xf>
    <xf numFmtId="2" fontId="12" fillId="0" borderId="0" xfId="0" applyNumberFormat="1" applyFont="1" applyAlignment="1">
      <alignment vertical="top"/>
    </xf>
    <xf numFmtId="2" fontId="12" fillId="0" borderId="0" xfId="0" applyNumberFormat="1" applyFont="1" applyAlignment="1">
      <alignment horizontal="center" vertical="top"/>
    </xf>
    <xf numFmtId="0" fontId="12" fillId="0" borderId="0" xfId="0" applyFont="1" applyAlignment="1">
      <alignment horizontal="center" vertical="top"/>
    </xf>
    <xf numFmtId="165" fontId="51" fillId="0" borderId="0" xfId="1" applyNumberFormat="1" applyFont="1" applyFill="1" applyBorder="1"/>
    <xf numFmtId="0" fontId="25" fillId="0" borderId="0" xfId="0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15" fillId="0" borderId="0" xfId="0" applyFont="1" applyAlignment="1">
      <alignment horizontal="left" vertical="center" indent="1"/>
    </xf>
    <xf numFmtId="0" fontId="12" fillId="0" borderId="9" xfId="0" applyFont="1" applyBorder="1" applyAlignment="1">
      <alignment horizontal="left" vertical="top"/>
    </xf>
    <xf numFmtId="0" fontId="12" fillId="0" borderId="9" xfId="0" applyFont="1" applyBorder="1" applyAlignment="1">
      <alignment vertical="top" wrapText="1"/>
    </xf>
    <xf numFmtId="0" fontId="12" fillId="0" borderId="10" xfId="0" applyFont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51" fillId="0" borderId="0" xfId="0" applyFont="1"/>
    <xf numFmtId="165" fontId="12" fillId="0" borderId="0" xfId="0" applyNumberFormat="1" applyFont="1" applyAlignment="1">
      <alignment vertical="top"/>
    </xf>
    <xf numFmtId="0" fontId="15" fillId="0" borderId="0" xfId="0" applyFont="1" applyAlignment="1">
      <alignment horizontal="left"/>
    </xf>
    <xf numFmtId="0" fontId="12" fillId="0" borderId="9" xfId="0" applyFont="1" applyBorder="1" applyAlignment="1">
      <alignment horizontal="center" vertical="center" wrapText="1"/>
    </xf>
    <xf numFmtId="165" fontId="28" fillId="0" borderId="0" xfId="1" applyNumberFormat="1" applyFont="1" applyFill="1" applyBorder="1"/>
    <xf numFmtId="165" fontId="23" fillId="0" borderId="0" xfId="1" applyNumberFormat="1" applyFont="1" applyFill="1" applyBorder="1"/>
    <xf numFmtId="165" fontId="23" fillId="0" borderId="0" xfId="1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9" xfId="0" applyFont="1" applyBorder="1" applyAlignment="1">
      <alignment wrapText="1"/>
    </xf>
    <xf numFmtId="3" fontId="12" fillId="0" borderId="9" xfId="0" applyNumberFormat="1" applyFont="1" applyBorder="1" applyAlignment="1">
      <alignment vertical="center"/>
    </xf>
    <xf numFmtId="165" fontId="28" fillId="0" borderId="0" xfId="0" applyNumberFormat="1" applyFont="1"/>
    <xf numFmtId="3" fontId="12" fillId="0" borderId="0" xfId="0" applyNumberFormat="1" applyFont="1" applyAlignment="1">
      <alignment vertical="center"/>
    </xf>
    <xf numFmtId="0" fontId="24" fillId="0" borderId="0" xfId="0" applyFont="1" applyAlignment="1">
      <alignment horizontal="center"/>
    </xf>
    <xf numFmtId="165" fontId="12" fillId="0" borderId="0" xfId="0" applyNumberFormat="1" applyFont="1" applyAlignment="1">
      <alignment horizontal="center" vertical="top"/>
    </xf>
    <xf numFmtId="165" fontId="0" fillId="0" borderId="0" xfId="0" applyNumberFormat="1" applyAlignment="1">
      <alignment horizontal="center"/>
    </xf>
    <xf numFmtId="1" fontId="54" fillId="0" borderId="0" xfId="0" applyNumberFormat="1" applyFont="1"/>
    <xf numFmtId="0" fontId="54" fillId="0" borderId="0" xfId="0" applyFont="1"/>
    <xf numFmtId="165" fontId="54" fillId="0" borderId="0" xfId="1" applyNumberFormat="1" applyFont="1"/>
    <xf numFmtId="0" fontId="2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left"/>
    </xf>
    <xf numFmtId="0" fontId="18" fillId="0" borderId="9" xfId="0" applyFont="1" applyBorder="1"/>
    <xf numFmtId="0" fontId="55" fillId="0" borderId="0" xfId="3" applyFont="1" applyAlignment="1">
      <alignment horizontal="left"/>
    </xf>
    <xf numFmtId="0" fontId="1" fillId="0" borderId="0" xfId="0" applyFont="1"/>
    <xf numFmtId="0" fontId="56" fillId="0" borderId="0" xfId="4" applyFont="1" applyAlignment="1" applyProtection="1"/>
    <xf numFmtId="0" fontId="56" fillId="0" borderId="0" xfId="4" applyFont="1" applyAlignment="1" applyProtection="1">
      <alignment horizontal="left"/>
    </xf>
    <xf numFmtId="0" fontId="0" fillId="0" borderId="0" xfId="0" applyFill="1"/>
    <xf numFmtId="0" fontId="12" fillId="0" borderId="9" xfId="0" applyFont="1" applyBorder="1" applyAlignment="1">
      <alignment horizontal="left" vertical="top" wrapText="1"/>
    </xf>
    <xf numFmtId="0" fontId="12" fillId="0" borderId="0" xfId="0" applyFont="1" applyFill="1"/>
    <xf numFmtId="0" fontId="12" fillId="0" borderId="0" xfId="0" applyFont="1" applyFill="1" applyAlignment="1">
      <alignment vertical="center"/>
    </xf>
    <xf numFmtId="3" fontId="12" fillId="0" borderId="10" xfId="0" applyNumberFormat="1" applyFont="1" applyBorder="1" applyAlignment="1">
      <alignment vertical="center"/>
    </xf>
  </cellXfs>
  <cellStyles count="5">
    <cellStyle name="Hypertextové prepojenie" xfId="4" builtinId="8"/>
    <cellStyle name="Normálna" xfId="0" builtinId="0"/>
    <cellStyle name="Normálna 2" xfId="2" xr:uid="{00000000-0005-0000-0000-000002000000}"/>
    <cellStyle name="normálne_Trendová analýza MŠ,ZŠ, SŠ a ŠZ11" xfId="3" xr:uid="{00000000-0005-0000-0000-000003000000}"/>
    <cellStyle name="Percentá" xfId="1" builtinId="5"/>
  </cellStyles>
  <dxfs count="0"/>
  <tableStyles count="0" defaultTableStyle="TableStyleMedium2" defaultPivotStyle="PivotStyleLight16"/>
  <colors>
    <mruColors>
      <color rgb="FFD9DFFB"/>
      <color rgb="FFDCF0E6"/>
      <color rgb="FFFCE4D6"/>
      <color rgb="FFD0EEF8"/>
      <color rgb="FFB5E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D!$C$48</c:f>
              <c:strCache>
                <c:ptCount val="1"/>
                <c:pt idx="0">
                  <c:v>základná škola 2. stupeň - Middle Years Programme</c:v>
                </c:pt>
              </c:strCache>
            </c:strRef>
          </c:cat>
          <c:val>
            <c:numRef>
              <c:f>D!$H$48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5-43F3-91B4-42DF1D165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736"/>
        <c:axId val="153398272"/>
      </c:barChart>
      <c:catAx>
        <c:axId val="1533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3398272"/>
        <c:crosses val="autoZero"/>
        <c:auto val="1"/>
        <c:lblAlgn val="ctr"/>
        <c:lblOffset val="100"/>
        <c:noMultiLvlLbl val="0"/>
      </c:catAx>
      <c:valAx>
        <c:axId val="153398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5339673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F!$C$48:$C$57</c:f>
              <c:strCache>
                <c:ptCount val="10"/>
                <c:pt idx="0">
                  <c:v>výroba konfekcie</c:v>
                </c:pt>
                <c:pt idx="1">
                  <c:v>stavebná výroba</c:v>
                </c:pt>
                <c:pt idx="2">
                  <c:v>praktická žena</c:v>
                </c:pt>
                <c:pt idx="3">
                  <c:v>lesná výroba</c:v>
                </c:pt>
                <c:pt idx="4">
                  <c:v>potravinárska výroba</c:v>
                </c:pt>
                <c:pt idx="5">
                  <c:v>strojárska výroba</c:v>
                </c:pt>
                <c:pt idx="6">
                  <c:v>spracúvanie dreva</c:v>
                </c:pt>
                <c:pt idx="7">
                  <c:v>technické služby a autoservise</c:v>
                </c:pt>
                <c:pt idx="8">
                  <c:v>pomocník v kuchyni               /exp./</c:v>
                </c:pt>
                <c:pt idx="9">
                  <c:v>poľnohospodárska výroba</c:v>
                </c:pt>
              </c:strCache>
            </c:strRef>
          </c:cat>
          <c:val>
            <c:numRef>
              <c:f>F!$H$48:$H$57</c:f>
              <c:numCache>
                <c:formatCode>General</c:formatCode>
                <c:ptCount val="10"/>
                <c:pt idx="0">
                  <c:v>73</c:v>
                </c:pt>
                <c:pt idx="1">
                  <c:v>63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12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9-4B2A-A073-9E39FE097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736"/>
        <c:axId val="153398272"/>
      </c:barChart>
      <c:catAx>
        <c:axId val="1533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3398272"/>
        <c:crosses val="autoZero"/>
        <c:auto val="1"/>
        <c:lblAlgn val="ctr"/>
        <c:lblOffset val="100"/>
        <c:noMultiLvlLbl val="0"/>
      </c:catAx>
      <c:valAx>
        <c:axId val="153398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5339673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H!$C$48:$C$57</c:f>
              <c:strCache>
                <c:ptCount val="10"/>
                <c:pt idx="0">
                  <c:v>autoopravár - mechanik</c:v>
                </c:pt>
                <c:pt idx="1">
                  <c:v>kuchár</c:v>
                </c:pt>
                <c:pt idx="2">
                  <c:v>kaderník</c:v>
                </c:pt>
                <c:pt idx="3">
                  <c:v>čašník, servírka</c:v>
                </c:pt>
                <c:pt idx="4">
                  <c:v>cukrár</c:v>
                </c:pt>
                <c:pt idx="5">
                  <c:v>hostinský, hostinská</c:v>
                </c:pt>
                <c:pt idx="6">
                  <c:v>murár</c:v>
                </c:pt>
                <c:pt idx="7">
                  <c:v>stolár</c:v>
                </c:pt>
                <c:pt idx="8">
                  <c:v>agromechanizátor, opravár</c:v>
                </c:pt>
                <c:pt idx="9">
                  <c:v>predavač</c:v>
                </c:pt>
              </c:strCache>
            </c:strRef>
          </c:cat>
          <c:val>
            <c:numRef>
              <c:f>H!$H$48:$H$57</c:f>
              <c:numCache>
                <c:formatCode>General</c:formatCode>
                <c:ptCount val="10"/>
                <c:pt idx="0">
                  <c:v>110</c:v>
                </c:pt>
                <c:pt idx="1">
                  <c:v>101</c:v>
                </c:pt>
                <c:pt idx="2">
                  <c:v>98</c:v>
                </c:pt>
                <c:pt idx="3">
                  <c:v>71</c:v>
                </c:pt>
                <c:pt idx="4">
                  <c:v>47</c:v>
                </c:pt>
                <c:pt idx="5">
                  <c:v>45</c:v>
                </c:pt>
                <c:pt idx="6">
                  <c:v>42</c:v>
                </c:pt>
                <c:pt idx="7">
                  <c:v>29</c:v>
                </c:pt>
                <c:pt idx="8">
                  <c:v>23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7-4DFD-82B8-2D4A00DA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634880"/>
        <c:axId val="241967872"/>
      </c:barChart>
      <c:catAx>
        <c:axId val="24063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1967872"/>
        <c:crosses val="autoZero"/>
        <c:auto val="1"/>
        <c:lblAlgn val="ctr"/>
        <c:lblOffset val="100"/>
        <c:noMultiLvlLbl val="0"/>
      </c:catAx>
      <c:valAx>
        <c:axId val="241967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0634880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109167516306951"/>
          <c:y val="3.6208031599736672E-2"/>
          <c:w val="0.69904099156092225"/>
          <c:h val="0.88133096266192534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J!$C$48:$C$52</c:f>
              <c:strCache>
                <c:ptCount val="5"/>
                <c:pt idx="0">
                  <c:v>gymnázium</c:v>
                </c:pt>
                <c:pt idx="1">
                  <c:v>gymnázium - bilingválne štúdium</c:v>
                </c:pt>
                <c:pt idx="2">
                  <c:v>športové gymnázium</c:v>
                </c:pt>
                <c:pt idx="3">
                  <c:v>gymnázium - šport</c:v>
                </c:pt>
                <c:pt idx="4">
                  <c:v>gymnázium - matematika</c:v>
                </c:pt>
              </c:strCache>
            </c:strRef>
          </c:cat>
          <c:val>
            <c:numRef>
              <c:f>J!$H$48:$H$52</c:f>
              <c:numCache>
                <c:formatCode>General</c:formatCode>
                <c:ptCount val="5"/>
                <c:pt idx="0">
                  <c:v>591</c:v>
                </c:pt>
                <c:pt idx="1">
                  <c:v>127</c:v>
                </c:pt>
                <c:pt idx="2">
                  <c:v>13</c:v>
                </c:pt>
                <c:pt idx="3">
                  <c:v>9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F-4120-A37B-436D270DA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204096"/>
        <c:axId val="247209984"/>
      </c:barChart>
      <c:catAx>
        <c:axId val="247204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7209984"/>
        <c:crosses val="autoZero"/>
        <c:auto val="1"/>
        <c:lblAlgn val="ctr"/>
        <c:lblOffset val="100"/>
        <c:noMultiLvlLbl val="0"/>
      </c:catAx>
      <c:valAx>
        <c:axId val="247209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20409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K!$C$48:$C$57</c:f>
              <c:strCache>
                <c:ptCount val="10"/>
                <c:pt idx="0">
                  <c:v>hotelová akadémia</c:v>
                </c:pt>
                <c:pt idx="1">
                  <c:v>mechanik elektrotechnik</c:v>
                </c:pt>
                <c:pt idx="2">
                  <c:v>mechanik počítačových sietí</c:v>
                </c:pt>
                <c:pt idx="3">
                  <c:v>kozmetik</c:v>
                </c:pt>
                <c:pt idx="4">
                  <c:v>grafik digitálnych médií</c:v>
                </c:pt>
                <c:pt idx="5">
                  <c:v>obchodný pracovník</c:v>
                </c:pt>
                <c:pt idx="6">
                  <c:v>mechanik - mechatronik</c:v>
                </c:pt>
                <c:pt idx="7">
                  <c:v>mechanik strojov a zariadení</c:v>
                </c:pt>
                <c:pt idx="8">
                  <c:v>kuchár</c:v>
                </c:pt>
                <c:pt idx="9">
                  <c:v>pracovník marketingu</c:v>
                </c:pt>
              </c:strCache>
            </c:strRef>
          </c:cat>
          <c:val>
            <c:numRef>
              <c:f>K!$H$48:$H$57</c:f>
              <c:numCache>
                <c:formatCode>General</c:formatCode>
                <c:ptCount val="10"/>
                <c:pt idx="0">
                  <c:v>105</c:v>
                </c:pt>
                <c:pt idx="1">
                  <c:v>89</c:v>
                </c:pt>
                <c:pt idx="2">
                  <c:v>83</c:v>
                </c:pt>
                <c:pt idx="3">
                  <c:v>71</c:v>
                </c:pt>
                <c:pt idx="4">
                  <c:v>70</c:v>
                </c:pt>
                <c:pt idx="5">
                  <c:v>46</c:v>
                </c:pt>
                <c:pt idx="6">
                  <c:v>43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8-4A54-AFCE-331DC063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250304"/>
        <c:axId val="247260288"/>
      </c:barChart>
      <c:catAx>
        <c:axId val="24725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7260288"/>
        <c:crosses val="autoZero"/>
        <c:auto val="1"/>
        <c:lblAlgn val="ctr"/>
        <c:lblOffset val="100"/>
        <c:noMultiLvlLbl val="0"/>
      </c:catAx>
      <c:valAx>
        <c:axId val="247260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250304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L!$C$48:$C$57</c:f>
              <c:strCache>
                <c:ptCount val="10"/>
                <c:pt idx="0">
                  <c:v>podnikanie v remeslách a službách</c:v>
                </c:pt>
                <c:pt idx="1">
                  <c:v>spoločné stravovanie</c:v>
                </c:pt>
                <c:pt idx="2">
                  <c:v>strojárstvo - výroba, montáž a oprava prístrojov, strojov a zariadení</c:v>
                </c:pt>
                <c:pt idx="3">
                  <c:v>vlasová kozmetika</c:v>
                </c:pt>
                <c:pt idx="4">
                  <c:v>dopravná prevádzka</c:v>
                </c:pt>
                <c:pt idx="5">
                  <c:v>stavebníctvo</c:v>
                </c:pt>
                <c:pt idx="6">
                  <c:v>výroba potravín</c:v>
                </c:pt>
                <c:pt idx="7">
                  <c:v>potravinárska výroba - pekárska a cukrárska výroba</c:v>
                </c:pt>
                <c:pt idx="8">
                  <c:v>technicko-ekonomický  pracovník</c:v>
                </c:pt>
                <c:pt idx="9">
                  <c:v>predaj a servis vozidiel</c:v>
                </c:pt>
              </c:strCache>
            </c:strRef>
          </c:cat>
          <c:val>
            <c:numRef>
              <c:f>L!$H$48:$H$57</c:f>
              <c:numCache>
                <c:formatCode>General</c:formatCode>
                <c:ptCount val="10"/>
                <c:pt idx="0">
                  <c:v>76</c:v>
                </c:pt>
                <c:pt idx="1">
                  <c:v>48</c:v>
                </c:pt>
                <c:pt idx="2">
                  <c:v>22</c:v>
                </c:pt>
                <c:pt idx="3">
                  <c:v>16</c:v>
                </c:pt>
                <c:pt idx="4">
                  <c:v>11</c:v>
                </c:pt>
                <c:pt idx="5">
                  <c:v>9</c:v>
                </c:pt>
                <c:pt idx="6">
                  <c:v>9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0-42AB-9690-A761B0D6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938496"/>
        <c:axId val="151762048"/>
      </c:barChart>
      <c:catAx>
        <c:axId val="25493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1762048"/>
        <c:crosses val="autoZero"/>
        <c:auto val="1"/>
        <c:lblAlgn val="ctr"/>
        <c:lblOffset val="100"/>
        <c:noMultiLvlLbl val="0"/>
      </c:catAx>
      <c:valAx>
        <c:axId val="151762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5493849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M!$C$48:$C$57</c:f>
              <c:strCache>
                <c:ptCount val="10"/>
                <c:pt idx="0">
                  <c:v>obchodná akadémia</c:v>
                </c:pt>
                <c:pt idx="1">
                  <c:v>informačné a sieťové technológie</c:v>
                </c:pt>
                <c:pt idx="2">
                  <c:v>praktická sestra</c:v>
                </c:pt>
                <c:pt idx="3">
                  <c:v>elektrotechnika</c:v>
                </c:pt>
                <c:pt idx="4">
                  <c:v>staviteľstvo</c:v>
                </c:pt>
                <c:pt idx="5">
                  <c:v>učiteľstvo pre materské školy a vychovávateľstvo</c:v>
                </c:pt>
                <c:pt idx="6">
                  <c:v>manžment regionálneho cestovného ruchu</c:v>
                </c:pt>
                <c:pt idx="7">
                  <c:v>ochrana osôb a majetku</c:v>
                </c:pt>
                <c:pt idx="8">
                  <c:v>masér</c:v>
                </c:pt>
                <c:pt idx="9">
                  <c:v>technické lýceum</c:v>
                </c:pt>
              </c:strCache>
            </c:strRef>
          </c:cat>
          <c:val>
            <c:numRef>
              <c:f>M!$H$48:$H$57</c:f>
              <c:numCache>
                <c:formatCode>General</c:formatCode>
                <c:ptCount val="10"/>
                <c:pt idx="0">
                  <c:v>194</c:v>
                </c:pt>
                <c:pt idx="1">
                  <c:v>96</c:v>
                </c:pt>
                <c:pt idx="2">
                  <c:v>73</c:v>
                </c:pt>
                <c:pt idx="3">
                  <c:v>59</c:v>
                </c:pt>
                <c:pt idx="4">
                  <c:v>53</c:v>
                </c:pt>
                <c:pt idx="5">
                  <c:v>52</c:v>
                </c:pt>
                <c:pt idx="6">
                  <c:v>44</c:v>
                </c:pt>
                <c:pt idx="7">
                  <c:v>38</c:v>
                </c:pt>
                <c:pt idx="8">
                  <c:v>30</c:v>
                </c:pt>
                <c:pt idx="9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9-4346-B50B-F208EB439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320320"/>
        <c:axId val="243321856"/>
      </c:barChart>
      <c:catAx>
        <c:axId val="243320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3321856"/>
        <c:crosses val="autoZero"/>
        <c:auto val="1"/>
        <c:lblAlgn val="ctr"/>
        <c:lblOffset val="100"/>
        <c:noMultiLvlLbl val="0"/>
      </c:catAx>
      <c:valAx>
        <c:axId val="243321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3320320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N!$C$48:$C$51</c:f>
              <c:strCache>
                <c:ptCount val="4"/>
                <c:pt idx="0">
                  <c:v>hospodárska informatika</c:v>
                </c:pt>
                <c:pt idx="1">
                  <c:v>sociálno-právna činnosť</c:v>
                </c:pt>
                <c:pt idx="2">
                  <c:v>grafik digitálnych médií</c:v>
                </c:pt>
                <c:pt idx="3">
                  <c:v>kozmetička a vizážistka</c:v>
                </c:pt>
              </c:strCache>
            </c:strRef>
          </c:cat>
          <c:val>
            <c:numRef>
              <c:f>N!$H$48:$H$51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7-4857-910B-251A22344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69024"/>
        <c:axId val="88370560"/>
      </c:barChart>
      <c:catAx>
        <c:axId val="88369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88370560"/>
        <c:crosses val="autoZero"/>
        <c:auto val="1"/>
        <c:lblAlgn val="ctr"/>
        <c:lblOffset val="100"/>
        <c:noMultiLvlLbl val="0"/>
      </c:catAx>
      <c:valAx>
        <c:axId val="88370560"/>
        <c:scaling>
          <c:orientation val="minMax"/>
          <c:max val="2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88369024"/>
        <c:crosses val="autoZero"/>
        <c:crossBetween val="between"/>
        <c:majorUnit val="1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Q!$C$48:$C$57</c:f>
              <c:strCache>
                <c:ptCount val="10"/>
                <c:pt idx="0">
                  <c:v>hudobno-dramatické umenie</c:v>
                </c:pt>
                <c:pt idx="1">
                  <c:v>tanec</c:v>
                </c:pt>
                <c:pt idx="2">
                  <c:v>grafika vizuálnych komunikácií</c:v>
                </c:pt>
                <c:pt idx="3">
                  <c:v>produktová tvorba</c:v>
                </c:pt>
                <c:pt idx="4">
                  <c:v>počítačové systémy</c:v>
                </c:pt>
                <c:pt idx="5">
                  <c:v>filmová a mediálna tvorba</c:v>
                </c:pt>
                <c:pt idx="6">
                  <c:v>diplomovaný fyzioterapeut</c:v>
                </c:pt>
                <c:pt idx="7">
                  <c:v>hudba - hra na husliach, viole, violončele, kontrabase, harfe, gitare, cimbale</c:v>
                </c:pt>
                <c:pt idx="8">
                  <c:v>spev</c:v>
                </c:pt>
                <c:pt idx="9">
                  <c:v>hudba-hra na zobcovej flaute, flaute, hoboji, klarinete, fagote, saxofóne, trúbke, lesnom rohu, pozaune, tube a bicích nástrojoch</c:v>
                </c:pt>
              </c:strCache>
            </c:strRef>
          </c:cat>
          <c:val>
            <c:numRef>
              <c:f>Q!$H$48:$H$57</c:f>
              <c:numCache>
                <c:formatCode>General</c:formatCode>
                <c:ptCount val="10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3-4023-A092-F1DA48092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70848"/>
        <c:axId val="248693120"/>
      </c:barChart>
      <c:catAx>
        <c:axId val="24867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48693120"/>
        <c:crosses val="autoZero"/>
        <c:auto val="1"/>
        <c:lblAlgn val="ctr"/>
        <c:lblOffset val="100"/>
        <c:noMultiLvlLbl val="0"/>
      </c:catAx>
      <c:valAx>
        <c:axId val="248693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8670848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241300</xdr:colOff>
      <xdr:row>26</xdr:row>
      <xdr:rowOff>16941</xdr:rowOff>
    </xdr:from>
    <xdr:to>
      <xdr:col>7</xdr:col>
      <xdr:colOff>385419</xdr:colOff>
      <xdr:row>33</xdr:row>
      <xdr:rowOff>91781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EA31F4C5-D504-4584-97B7-E1471754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0467" y="8536524"/>
          <a:ext cx="1371785" cy="1334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9524</xdr:colOff>
      <xdr:row>6</xdr:row>
      <xdr:rowOff>43458</xdr:rowOff>
    </xdr:to>
    <xdr:pic>
      <xdr:nvPicPr>
        <xdr:cNvPr id="6" name="Grafický objekt 5">
          <a:extLst>
            <a:ext uri="{FF2B5EF4-FFF2-40B4-BE49-F238E27FC236}">
              <a16:creationId xmlns:a16="http://schemas.microsoft.com/office/drawing/2014/main" id="{FFE23CC7-D88A-4865-1FFA-817D760F1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543924" cy="4805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6</xdr:col>
      <xdr:colOff>-1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8</xdr:row>
      <xdr:rowOff>11430</xdr:rowOff>
    </xdr:from>
    <xdr:to>
      <xdr:col>5</xdr:col>
      <xdr:colOff>338667</xdr:colOff>
      <xdr:row>28</xdr:row>
      <xdr:rowOff>179917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36</xdr:row>
      <xdr:rowOff>171450</xdr:rowOff>
    </xdr:from>
    <xdr:to>
      <xdr:col>7</xdr:col>
      <xdr:colOff>372719</xdr:colOff>
      <xdr:row>44</xdr:row>
      <xdr:rowOff>62140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45C1B48C-E16C-4B7A-87A8-25EB45AFF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8350" y="7600950"/>
          <a:ext cx="1363319" cy="13638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13</xdr:col>
      <xdr:colOff>0</xdr:colOff>
      <xdr:row>16</xdr:row>
      <xdr:rowOff>182563</xdr:rowOff>
    </xdr:to>
    <xdr:pic>
      <xdr:nvPicPr>
        <xdr:cNvPr id="2" name="Grafický objekt 1">
          <a:extLst>
            <a:ext uri="{FF2B5EF4-FFF2-40B4-BE49-F238E27FC236}">
              <a16:creationId xmlns:a16="http://schemas.microsoft.com/office/drawing/2014/main" id="{638BFA52-0F23-CFD2-D0B3-94D023806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03250" y="0"/>
          <a:ext cx="7239000" cy="40719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1905</xdr:rowOff>
    </xdr:from>
    <xdr:to>
      <xdr:col>5</xdr:col>
      <xdr:colOff>579120</xdr:colOff>
      <xdr:row>30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11430</xdr:rowOff>
    </xdr:from>
    <xdr:to>
      <xdr:col>5</xdr:col>
      <xdr:colOff>579120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</xdr:row>
      <xdr:rowOff>9048</xdr:rowOff>
    </xdr:from>
    <xdr:to>
      <xdr:col>5</xdr:col>
      <xdr:colOff>666750</xdr:colOff>
      <xdr:row>29</xdr:row>
      <xdr:rowOff>-1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3810</xdr:rowOff>
    </xdr:from>
    <xdr:to>
      <xdr:col>6</xdr:col>
      <xdr:colOff>228600</xdr:colOff>
      <xdr:row>29</xdr:row>
      <xdr:rowOff>7620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</xdr:row>
      <xdr:rowOff>9048</xdr:rowOff>
    </xdr:from>
    <xdr:to>
      <xdr:col>5</xdr:col>
      <xdr:colOff>0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19049</xdr:rowOff>
    </xdr:from>
    <xdr:to>
      <xdr:col>6</xdr:col>
      <xdr:colOff>59531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7</xdr:row>
      <xdr:rowOff>156210</xdr:rowOff>
    </xdr:from>
    <xdr:to>
      <xdr:col>6</xdr:col>
      <xdr:colOff>-1</xdr:colOff>
      <xdr:row>29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iroslav.Dubovsky@cvtisr.sk" TargetMode="External"/><Relationship Id="rId1" Type="http://schemas.openxmlformats.org/officeDocument/2006/relationships/hyperlink" Target="mailto:Stefan.Dian@cvtisr.sk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5"/>
  <sheetViews>
    <sheetView showGridLines="0" tabSelected="1" zoomScaleNormal="100" workbookViewId="0">
      <selection activeCell="Q11" sqref="Q11"/>
    </sheetView>
  </sheetViews>
  <sheetFormatPr defaultRowHeight="15" x14ac:dyDescent="0.25"/>
  <sheetData>
    <row r="1" spans="3:11" ht="183.75" customHeight="1" x14ac:dyDescent="0.25"/>
    <row r="2" spans="3:11" ht="69.75" customHeight="1" x14ac:dyDescent="0.25"/>
    <row r="3" spans="3:11" ht="31.5" customHeight="1" x14ac:dyDescent="0.25"/>
    <row r="4" spans="3:11" ht="30" x14ac:dyDescent="0.4">
      <c r="C4" s="88"/>
      <c r="D4" s="88"/>
      <c r="E4" s="88"/>
      <c r="F4" s="88"/>
      <c r="G4" s="89"/>
      <c r="H4" s="88"/>
      <c r="I4" s="88"/>
      <c r="J4" s="88"/>
      <c r="K4" s="88"/>
    </row>
    <row r="5" spans="3:11" ht="30" x14ac:dyDescent="0.4">
      <c r="C5" s="88"/>
      <c r="D5" s="88"/>
      <c r="E5" s="88"/>
      <c r="F5" s="88"/>
      <c r="G5" s="89"/>
      <c r="H5" s="88"/>
      <c r="I5" s="88"/>
      <c r="J5" s="88"/>
      <c r="K5" s="88"/>
    </row>
    <row r="6" spans="3:11" ht="30" x14ac:dyDescent="0.4">
      <c r="C6" s="88"/>
      <c r="D6" s="88"/>
      <c r="E6" s="88"/>
      <c r="F6" s="88"/>
      <c r="G6" s="89"/>
      <c r="H6" s="88"/>
      <c r="I6" s="88"/>
      <c r="J6" s="88"/>
      <c r="K6" s="88"/>
    </row>
    <row r="7" spans="3:11" ht="18.75" x14ac:dyDescent="0.3">
      <c r="C7" s="90"/>
      <c r="D7" s="90"/>
      <c r="E7" s="91"/>
      <c r="F7" s="90"/>
      <c r="G7" s="92"/>
      <c r="H7" s="90"/>
      <c r="I7" s="90"/>
      <c r="J7" s="90"/>
      <c r="K7" s="90"/>
    </row>
    <row r="8" spans="3:11" x14ac:dyDescent="0.25">
      <c r="C8" s="90"/>
      <c r="D8" s="90"/>
      <c r="E8" s="91"/>
      <c r="F8" s="90"/>
      <c r="G8" s="90"/>
      <c r="H8" s="90"/>
      <c r="I8" s="90"/>
      <c r="J8" s="90"/>
      <c r="K8" s="90"/>
    </row>
    <row r="9" spans="3:11" x14ac:dyDescent="0.25">
      <c r="C9" s="90"/>
      <c r="D9" s="90"/>
      <c r="E9" s="91"/>
      <c r="F9" s="90"/>
      <c r="G9" s="90"/>
      <c r="H9" s="90"/>
      <c r="I9" s="90"/>
      <c r="J9" s="90"/>
      <c r="K9" s="90"/>
    </row>
    <row r="10" spans="3:11" x14ac:dyDescent="0.25">
      <c r="C10" s="90"/>
      <c r="D10" s="90"/>
      <c r="E10" s="91"/>
      <c r="F10" s="90"/>
      <c r="G10" s="90"/>
      <c r="H10" s="90"/>
      <c r="I10" s="90"/>
      <c r="J10" s="90"/>
      <c r="K10" s="90"/>
    </row>
    <row r="11" spans="3:11" x14ac:dyDescent="0.25">
      <c r="C11" s="90"/>
      <c r="D11" s="90"/>
      <c r="E11" s="91"/>
      <c r="F11" s="90"/>
      <c r="G11" s="90"/>
      <c r="H11" s="90"/>
      <c r="I11" s="90"/>
      <c r="J11" s="90"/>
      <c r="K11" s="90"/>
    </row>
    <row r="12" spans="3:11" ht="18.75" x14ac:dyDescent="0.3">
      <c r="C12" s="90"/>
      <c r="D12" s="90"/>
      <c r="E12" s="91"/>
      <c r="F12" s="93"/>
      <c r="G12" s="94"/>
      <c r="H12" s="93"/>
      <c r="I12" s="90"/>
      <c r="J12" s="90"/>
      <c r="K12" s="90"/>
    </row>
    <row r="13" spans="3:11" ht="18" x14ac:dyDescent="0.25">
      <c r="C13" s="90"/>
      <c r="D13" s="90"/>
      <c r="E13" s="95"/>
      <c r="F13" s="90"/>
      <c r="G13" s="96"/>
      <c r="H13" s="90"/>
      <c r="I13" s="90"/>
      <c r="J13" s="90"/>
      <c r="K13" s="90"/>
    </row>
    <row r="16" spans="3:11" x14ac:dyDescent="0.25">
      <c r="F16" s="5"/>
    </row>
    <row r="18" spans="1:15" x14ac:dyDescent="0.25">
      <c r="C18" s="97"/>
      <c r="D18" s="97"/>
      <c r="E18" s="97"/>
      <c r="G18" s="98"/>
      <c r="H18" s="97"/>
      <c r="I18" s="97"/>
      <c r="J18" s="97"/>
    </row>
    <row r="19" spans="1:15" x14ac:dyDescent="0.25">
      <c r="B19" s="99"/>
      <c r="C19" s="97"/>
      <c r="D19" s="97"/>
      <c r="E19" s="97"/>
      <c r="F19" s="97"/>
      <c r="G19" s="97"/>
      <c r="H19" s="97"/>
      <c r="I19" s="97"/>
      <c r="J19" s="97"/>
      <c r="K19" s="6"/>
      <c r="L19" s="2"/>
      <c r="M19" s="2"/>
      <c r="N19" s="2"/>
      <c r="O19" s="2"/>
    </row>
    <row r="20" spans="1:15" x14ac:dyDescent="0.25">
      <c r="B20" s="99"/>
      <c r="C20" s="97"/>
      <c r="D20" s="97"/>
      <c r="E20" s="97"/>
      <c r="F20" s="97"/>
      <c r="G20" s="97"/>
      <c r="H20" s="97"/>
      <c r="I20" s="97"/>
      <c r="J20" s="97"/>
      <c r="K20" s="6"/>
      <c r="L20" s="2"/>
      <c r="M20" s="2"/>
      <c r="N20" s="2"/>
      <c r="O20" s="2"/>
    </row>
    <row r="21" spans="1:15" ht="15.75" x14ac:dyDescent="0.25">
      <c r="B21" s="99"/>
      <c r="C21" s="97"/>
      <c r="D21" s="97"/>
      <c r="E21" s="97"/>
      <c r="F21" s="97"/>
      <c r="G21" s="100" t="s">
        <v>612</v>
      </c>
      <c r="H21" s="97"/>
      <c r="I21" s="97"/>
      <c r="J21" s="97"/>
      <c r="K21" s="6"/>
      <c r="L21" s="2"/>
      <c r="M21" s="2"/>
      <c r="N21" s="2"/>
      <c r="O21" s="2"/>
    </row>
    <row r="22" spans="1:15" x14ac:dyDescent="0.25">
      <c r="A22" s="101"/>
      <c r="B22" s="102"/>
      <c r="C22" s="97"/>
      <c r="D22" s="97"/>
      <c r="E22" s="97"/>
      <c r="F22" s="97"/>
      <c r="G22" s="97"/>
      <c r="H22" s="97"/>
      <c r="I22" s="97"/>
      <c r="J22" s="103"/>
      <c r="K22" s="102"/>
      <c r="L22" s="102"/>
      <c r="N22" s="2"/>
      <c r="O22" s="2"/>
    </row>
    <row r="23" spans="1:15" x14ac:dyDescent="0.25">
      <c r="A23" s="101"/>
      <c r="B23" s="102"/>
      <c r="C23" s="97"/>
      <c r="D23" s="97"/>
      <c r="E23" s="97"/>
      <c r="F23" s="97"/>
      <c r="G23" s="104" t="s">
        <v>746</v>
      </c>
      <c r="H23" s="97"/>
      <c r="I23" s="97"/>
      <c r="J23" s="2"/>
      <c r="K23" s="2"/>
      <c r="L23" s="2"/>
      <c r="N23" s="2"/>
      <c r="O23" s="2"/>
    </row>
    <row r="24" spans="1:15" x14ac:dyDescent="0.25">
      <c r="B24" s="103"/>
      <c r="C24" s="102"/>
      <c r="D24" s="97"/>
      <c r="E24" s="97"/>
      <c r="F24" s="97"/>
      <c r="G24" s="97"/>
      <c r="H24" s="97"/>
      <c r="I24" s="97"/>
      <c r="J24" s="97"/>
      <c r="K24" s="6"/>
      <c r="L24" s="2"/>
      <c r="M24" s="2"/>
      <c r="N24" s="2"/>
      <c r="O24" s="2"/>
    </row>
    <row r="25" spans="1:15" x14ac:dyDescent="0.25">
      <c r="B25" s="97"/>
      <c r="C25" s="105"/>
      <c r="D25" s="97"/>
      <c r="E25" s="97"/>
      <c r="F25" s="97"/>
      <c r="G25" s="97"/>
      <c r="H25" s="97"/>
      <c r="I25" s="97"/>
      <c r="J25" s="97"/>
      <c r="K25" s="7"/>
      <c r="L25" s="106"/>
      <c r="M25" s="2"/>
      <c r="N25" s="2"/>
      <c r="O25" s="2"/>
    </row>
    <row r="26" spans="1:15" x14ac:dyDescent="0.25">
      <c r="A26" s="107"/>
      <c r="B26" s="108"/>
      <c r="C26" s="108"/>
      <c r="D26" s="108"/>
      <c r="E26" s="108"/>
      <c r="F26" s="108"/>
      <c r="G26" s="109"/>
      <c r="H26" s="108"/>
      <c r="I26" s="108"/>
    </row>
    <row r="27" spans="1:15" x14ac:dyDescent="0.25">
      <c r="A27" s="107"/>
      <c r="C27" s="108"/>
      <c r="D27" s="108"/>
      <c r="E27" s="108"/>
      <c r="F27" s="108"/>
      <c r="H27" s="108"/>
      <c r="I27" s="108"/>
    </row>
    <row r="28" spans="1:15" x14ac:dyDescent="0.25">
      <c r="A28" s="110"/>
      <c r="B28" s="111"/>
      <c r="C28" s="111"/>
      <c r="D28" s="111"/>
      <c r="E28" s="111"/>
      <c r="F28" s="111"/>
      <c r="G28" s="111"/>
      <c r="H28" s="111"/>
      <c r="I28" s="111"/>
    </row>
    <row r="29" spans="1:15" x14ac:dyDescent="0.25">
      <c r="A29" s="110"/>
      <c r="B29" s="111"/>
      <c r="C29" s="111"/>
      <c r="D29" s="111"/>
      <c r="E29" s="111"/>
      <c r="F29" s="111"/>
      <c r="G29" s="111"/>
      <c r="H29" s="111"/>
      <c r="I29" s="111"/>
    </row>
    <row r="30" spans="1:15" x14ac:dyDescent="0.25">
      <c r="A30" s="112"/>
      <c r="B30" s="108"/>
      <c r="C30" s="108"/>
      <c r="D30" s="108"/>
      <c r="E30" s="108"/>
      <c r="F30" s="108"/>
      <c r="G30" s="108"/>
      <c r="H30" s="108"/>
      <c r="I30" s="108"/>
    </row>
    <row r="31" spans="1:15" x14ac:dyDescent="0.25">
      <c r="A31" s="112"/>
      <c r="B31" s="113"/>
      <c r="C31" s="112"/>
      <c r="D31" s="112"/>
      <c r="E31" s="112"/>
      <c r="F31" s="112"/>
      <c r="G31" s="112"/>
      <c r="H31" s="112"/>
      <c r="I31" s="112"/>
    </row>
    <row r="32" spans="1:15" x14ac:dyDescent="0.25">
      <c r="A32" s="112"/>
      <c r="B32" s="112"/>
      <c r="C32" s="112"/>
      <c r="D32" s="112"/>
      <c r="E32" s="112"/>
      <c r="F32" s="112"/>
      <c r="G32" s="112"/>
      <c r="H32" s="112"/>
      <c r="I32" s="112"/>
    </row>
    <row r="33" spans="1:12" x14ac:dyDescent="0.25">
      <c r="A33" s="112"/>
      <c r="B33" s="112"/>
      <c r="C33" s="112"/>
      <c r="D33" s="112"/>
      <c r="E33" s="112"/>
      <c r="F33" s="112"/>
      <c r="G33" s="112"/>
      <c r="H33" s="112"/>
      <c r="I33" s="112"/>
    </row>
    <row r="34" spans="1:12" x14ac:dyDescent="0.25">
      <c r="A34" s="112"/>
      <c r="B34" s="112"/>
      <c r="C34" s="112"/>
      <c r="D34" s="112"/>
      <c r="E34" s="112"/>
      <c r="F34" s="112"/>
      <c r="G34" s="112"/>
      <c r="H34" s="112"/>
      <c r="I34" s="112"/>
    </row>
    <row r="35" spans="1:12" x14ac:dyDescent="0.25">
      <c r="A35" s="112"/>
      <c r="B35" s="112"/>
      <c r="C35" s="112"/>
      <c r="D35" s="112"/>
      <c r="E35" s="112"/>
      <c r="F35" s="112"/>
      <c r="G35" s="112"/>
      <c r="H35" s="112"/>
      <c r="I35" s="112"/>
    </row>
    <row r="36" spans="1:12" x14ac:dyDescent="0.25">
      <c r="A36" s="112"/>
      <c r="B36" s="112"/>
      <c r="C36" s="112"/>
      <c r="D36" s="112"/>
      <c r="E36" s="112"/>
      <c r="F36" s="112"/>
      <c r="G36" s="112"/>
      <c r="H36" s="112"/>
      <c r="I36" s="112"/>
    </row>
    <row r="37" spans="1:12" x14ac:dyDescent="0.25">
      <c r="A37" s="112"/>
      <c r="B37" s="112"/>
      <c r="C37" s="112"/>
      <c r="D37" s="112"/>
      <c r="E37" s="112"/>
      <c r="F37" s="112"/>
      <c r="G37" s="112"/>
      <c r="H37" s="112"/>
      <c r="I37" s="112"/>
    </row>
    <row r="38" spans="1:12" x14ac:dyDescent="0.25">
      <c r="A38" s="112"/>
      <c r="B38" s="112"/>
      <c r="C38" s="112"/>
      <c r="D38" s="112"/>
      <c r="G38" s="114" t="s">
        <v>0</v>
      </c>
      <c r="H38" s="112"/>
      <c r="I38" s="112"/>
    </row>
    <row r="39" spans="1:12" x14ac:dyDescent="0.25">
      <c r="A39" s="112"/>
      <c r="B39" s="112"/>
      <c r="C39" s="112"/>
      <c r="D39" s="112"/>
      <c r="G39" s="114" t="s">
        <v>1</v>
      </c>
      <c r="H39" s="112"/>
      <c r="I39" s="112"/>
    </row>
    <row r="40" spans="1:12" x14ac:dyDescent="0.25">
      <c r="A40" s="112"/>
      <c r="B40" s="112"/>
      <c r="C40" s="112"/>
      <c r="D40" s="112"/>
      <c r="G40" s="114">
        <v>2025</v>
      </c>
      <c r="H40" s="112"/>
      <c r="I40" s="112"/>
    </row>
    <row r="41" spans="1:12" x14ac:dyDescent="0.25">
      <c r="A41" s="112"/>
      <c r="B41" s="112"/>
      <c r="C41" s="112"/>
      <c r="D41" s="112"/>
      <c r="G41" s="114"/>
      <c r="H41" s="112"/>
      <c r="I41" s="112"/>
    </row>
    <row r="42" spans="1:12" x14ac:dyDescent="0.25">
      <c r="A42" s="112"/>
      <c r="B42" s="112"/>
      <c r="C42" s="112"/>
      <c r="D42" s="112"/>
      <c r="G42" s="114"/>
      <c r="H42" s="112"/>
      <c r="I42" s="112"/>
    </row>
    <row r="43" spans="1:12" x14ac:dyDescent="0.25">
      <c r="A43" s="112"/>
      <c r="B43" s="112"/>
      <c r="C43" s="112"/>
      <c r="D43" s="112"/>
      <c r="G43" s="114"/>
      <c r="H43" s="112"/>
      <c r="I43" s="112"/>
    </row>
    <row r="44" spans="1:12" x14ac:dyDescent="0.25">
      <c r="K44" s="2"/>
      <c r="L44" s="2"/>
    </row>
    <row r="45" spans="1:12" x14ac:dyDescent="0.25">
      <c r="K45" s="2"/>
      <c r="L45" s="2"/>
    </row>
  </sheetData>
  <pageMargins left="0.7" right="0.7" top="0.75" bottom="0.75" header="0.3" footer="0.3"/>
  <pageSetup paperSize="9" scale="68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61"/>
  <sheetViews>
    <sheetView showGridLines="0" zoomScaleNormal="100" workbookViewId="0">
      <selection activeCell="Q11" sqref="Q11"/>
    </sheetView>
  </sheetViews>
  <sheetFormatPr defaultRowHeight="15" x14ac:dyDescent="0.25"/>
  <cols>
    <col min="1" max="1" width="10.42578125" customWidth="1"/>
    <col min="2" max="2" width="11.42578125" customWidth="1"/>
    <col min="3" max="3" width="48.85546875" bestFit="1" customWidth="1"/>
    <col min="4" max="4" width="11.85546875" customWidth="1"/>
    <col min="5" max="5" width="12.85546875" customWidth="1"/>
    <col min="6" max="6" width="10.140625" customWidth="1"/>
    <col min="7" max="8" width="12.85546875" customWidth="1"/>
    <col min="9" max="9" width="10.5703125" customWidth="1"/>
    <col min="10" max="10" width="12" customWidth="1"/>
    <col min="11" max="11" width="9.85546875" customWidth="1"/>
  </cols>
  <sheetData>
    <row r="1" spans="1:4" ht="18.75" x14ac:dyDescent="0.3">
      <c r="A1" s="8" t="s">
        <v>723</v>
      </c>
    </row>
    <row r="2" spans="1:4" ht="16.5" customHeight="1" x14ac:dyDescent="0.3">
      <c r="A2" s="8"/>
    </row>
    <row r="3" spans="1:4" ht="15.75" x14ac:dyDescent="0.25">
      <c r="A3" s="30" t="s">
        <v>3</v>
      </c>
      <c r="B3" s="30"/>
      <c r="C3" s="11" t="s">
        <v>724</v>
      </c>
    </row>
    <row r="4" spans="1:4" ht="15.75" x14ac:dyDescent="0.25">
      <c r="A4" s="131" t="s">
        <v>725</v>
      </c>
      <c r="B4" s="30"/>
      <c r="C4" s="11"/>
    </row>
    <row r="5" spans="1:4" ht="15.75" x14ac:dyDescent="0.25">
      <c r="A5" s="121" t="s">
        <v>668</v>
      </c>
      <c r="B5" s="30"/>
      <c r="C5" s="11"/>
    </row>
    <row r="6" spans="1:4" ht="15.75" x14ac:dyDescent="0.25">
      <c r="A6" s="30"/>
      <c r="B6" s="30"/>
      <c r="C6" s="11"/>
    </row>
    <row r="7" spans="1:4" x14ac:dyDescent="0.25">
      <c r="A7" s="141"/>
    </row>
    <row r="8" spans="1:4" ht="12.75" customHeight="1" x14ac:dyDescent="0.25">
      <c r="A8" s="13" t="s">
        <v>859</v>
      </c>
      <c r="B8" s="9"/>
      <c r="C8" s="9"/>
      <c r="D8" s="9"/>
    </row>
    <row r="36" spans="1:13" x14ac:dyDescent="0.25">
      <c r="A36" s="14" t="s">
        <v>4</v>
      </c>
      <c r="D36" s="9"/>
      <c r="E36" s="9"/>
      <c r="F36" s="9"/>
      <c r="G36" s="9"/>
      <c r="H36" s="9"/>
      <c r="I36" s="9"/>
      <c r="J36" s="9"/>
      <c r="K36" s="9"/>
    </row>
    <row r="37" spans="1:13" x14ac:dyDescent="0.25">
      <c r="A37" s="45" t="s">
        <v>5</v>
      </c>
      <c r="B37" s="46"/>
      <c r="C37" s="47" t="s">
        <v>747</v>
      </c>
      <c r="D37" s="9"/>
      <c r="E37" s="9"/>
      <c r="F37" s="9"/>
      <c r="G37" s="9"/>
      <c r="H37" s="9"/>
      <c r="I37" s="9"/>
      <c r="J37" s="9"/>
      <c r="K37" s="9"/>
    </row>
    <row r="38" spans="1:13" x14ac:dyDescent="0.25">
      <c r="A38" s="15" t="s">
        <v>6</v>
      </c>
      <c r="B38" s="16"/>
      <c r="C38" s="17" t="s">
        <v>7</v>
      </c>
      <c r="D38" s="9"/>
      <c r="E38" s="9"/>
      <c r="F38" s="9"/>
      <c r="G38" s="9"/>
      <c r="H38" s="9"/>
      <c r="I38" s="9"/>
      <c r="J38" s="9"/>
      <c r="K38" s="9"/>
    </row>
    <row r="39" spans="1:13" x14ac:dyDescent="0.25">
      <c r="A39" s="18" t="s">
        <v>8</v>
      </c>
      <c r="B39" s="19"/>
      <c r="C39" s="20" t="s">
        <v>748</v>
      </c>
      <c r="D39" s="9"/>
      <c r="E39" s="9"/>
      <c r="F39" s="9"/>
      <c r="G39" s="9"/>
      <c r="H39" s="9"/>
      <c r="I39" s="9"/>
      <c r="J39" s="9"/>
      <c r="K39" s="9"/>
    </row>
    <row r="40" spans="1:13" x14ac:dyDescent="0.25">
      <c r="A40" s="49" t="s">
        <v>9</v>
      </c>
      <c r="B40" s="50"/>
      <c r="C40" s="51" t="s">
        <v>10</v>
      </c>
      <c r="D40" s="9"/>
      <c r="E40" s="9"/>
      <c r="F40" s="9"/>
      <c r="G40" s="9"/>
      <c r="H40" s="9"/>
      <c r="I40" s="9"/>
      <c r="J40" s="9"/>
      <c r="K40" s="9"/>
    </row>
    <row r="41" spans="1:13" x14ac:dyDescent="0.25">
      <c r="A41" s="49" t="s">
        <v>11</v>
      </c>
      <c r="B41" s="48"/>
      <c r="C41" s="51" t="s">
        <v>12</v>
      </c>
      <c r="D41" s="9"/>
      <c r="E41" s="9"/>
      <c r="F41" s="9"/>
      <c r="G41" s="9"/>
      <c r="H41" s="9"/>
      <c r="I41" s="9"/>
      <c r="J41" s="9"/>
      <c r="K41" s="9"/>
    </row>
    <row r="42" spans="1:13" x14ac:dyDescent="0.25">
      <c r="A42" s="52" t="s">
        <v>13</v>
      </c>
      <c r="B42" s="53"/>
      <c r="C42" s="54" t="s">
        <v>14</v>
      </c>
      <c r="D42" s="9"/>
      <c r="E42" s="9"/>
      <c r="F42" s="9"/>
      <c r="G42" s="9"/>
      <c r="H42" s="9"/>
      <c r="I42" s="9"/>
      <c r="J42" s="9"/>
      <c r="K42" s="9"/>
    </row>
    <row r="43" spans="1:13" x14ac:dyDescent="0.25">
      <c r="A43" s="55" t="s">
        <v>15</v>
      </c>
      <c r="B43" s="56"/>
      <c r="C43" s="57" t="s">
        <v>749</v>
      </c>
      <c r="D43" s="9"/>
      <c r="E43" s="9"/>
      <c r="F43" s="9"/>
      <c r="G43" s="9"/>
      <c r="H43" s="9"/>
      <c r="I43" s="9"/>
      <c r="J43" s="9"/>
      <c r="K43" s="9"/>
    </row>
    <row r="44" spans="1:13" ht="13.9" customHeigh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</row>
    <row r="45" spans="1:13" ht="15" customHeight="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</row>
    <row r="46" spans="1:13" ht="15" customHeight="1" x14ac:dyDescent="0.25">
      <c r="A46" s="13" t="s">
        <v>761</v>
      </c>
      <c r="B46" s="9"/>
      <c r="C46" s="9"/>
      <c r="D46" s="9"/>
      <c r="E46" s="9"/>
      <c r="F46" s="9"/>
      <c r="G46" s="9"/>
      <c r="H46" s="9"/>
      <c r="I46" s="9"/>
      <c r="J46" s="9"/>
      <c r="K46" s="9"/>
    </row>
    <row r="47" spans="1:13" ht="51" customHeight="1" x14ac:dyDescent="0.25">
      <c r="A47" s="71" t="s">
        <v>16</v>
      </c>
      <c r="B47" s="72" t="s">
        <v>17</v>
      </c>
      <c r="C47" s="71" t="s">
        <v>18</v>
      </c>
      <c r="D47" s="123" t="s">
        <v>751</v>
      </c>
      <c r="E47" s="73" t="s">
        <v>752</v>
      </c>
      <c r="F47" s="73" t="s">
        <v>753</v>
      </c>
      <c r="G47" s="73" t="s">
        <v>754</v>
      </c>
      <c r="H47" s="74" t="s">
        <v>755</v>
      </c>
      <c r="I47" s="74" t="s">
        <v>756</v>
      </c>
      <c r="J47" s="74" t="s">
        <v>757</v>
      </c>
      <c r="K47" s="75" t="s">
        <v>13</v>
      </c>
    </row>
    <row r="48" spans="1:13" ht="15" customHeight="1" x14ac:dyDescent="0.25">
      <c r="A48" s="132">
        <v>1</v>
      </c>
      <c r="B48" s="160" t="s">
        <v>552</v>
      </c>
      <c r="C48" s="161" t="s">
        <v>553</v>
      </c>
      <c r="D48" s="162">
        <v>24</v>
      </c>
      <c r="E48" s="163">
        <v>1</v>
      </c>
      <c r="F48" s="133">
        <v>4.1666666666666664E-2</v>
      </c>
      <c r="G48" s="146">
        <v>1.5</v>
      </c>
      <c r="H48" s="147">
        <v>1</v>
      </c>
      <c r="I48" s="133">
        <v>4.1666666666666664E-2</v>
      </c>
      <c r="J48" s="146">
        <v>8</v>
      </c>
      <c r="K48" s="134">
        <v>0</v>
      </c>
      <c r="M48" s="65"/>
    </row>
    <row r="49" spans="1:11" ht="15" customHeight="1" x14ac:dyDescent="0.25">
      <c r="A49" s="132">
        <v>2</v>
      </c>
      <c r="B49" s="160" t="s">
        <v>460</v>
      </c>
      <c r="C49" s="161" t="s">
        <v>461</v>
      </c>
      <c r="D49" s="162">
        <v>20</v>
      </c>
      <c r="E49" s="163">
        <v>2</v>
      </c>
      <c r="F49" s="133">
        <v>0.1</v>
      </c>
      <c r="G49" s="146">
        <v>1.5</v>
      </c>
      <c r="H49" s="147">
        <v>1</v>
      </c>
      <c r="I49" s="133">
        <v>0.05</v>
      </c>
      <c r="J49" s="146">
        <v>8</v>
      </c>
      <c r="K49" s="134">
        <v>0.5</v>
      </c>
    </row>
    <row r="50" spans="1:11" ht="15" customHeight="1" x14ac:dyDescent="0.25">
      <c r="A50" s="132">
        <v>3</v>
      </c>
      <c r="B50" s="160" t="s">
        <v>726</v>
      </c>
      <c r="C50" s="161" t="s">
        <v>181</v>
      </c>
      <c r="D50" s="162">
        <v>16</v>
      </c>
      <c r="E50" s="163">
        <v>1</v>
      </c>
      <c r="F50" s="133">
        <v>6.25E-2</v>
      </c>
      <c r="G50" s="146">
        <v>1.5</v>
      </c>
      <c r="H50" s="147">
        <v>1</v>
      </c>
      <c r="I50" s="133">
        <v>6.25E-2</v>
      </c>
      <c r="J50" s="146">
        <v>5</v>
      </c>
      <c r="K50" s="134">
        <v>0</v>
      </c>
    </row>
    <row r="51" spans="1:11" ht="15" customHeight="1" x14ac:dyDescent="0.25">
      <c r="A51" s="132">
        <v>4</v>
      </c>
      <c r="B51" s="160" t="s">
        <v>557</v>
      </c>
      <c r="C51" s="161" t="s">
        <v>275</v>
      </c>
      <c r="D51" s="162">
        <v>5</v>
      </c>
      <c r="E51" s="163">
        <v>1</v>
      </c>
      <c r="F51" s="133">
        <v>0.2</v>
      </c>
      <c r="G51" s="146">
        <v>1.5</v>
      </c>
      <c r="H51" s="147">
        <v>1</v>
      </c>
      <c r="I51" s="133">
        <v>0.2</v>
      </c>
      <c r="J51" s="146">
        <v>5</v>
      </c>
      <c r="K51" s="134">
        <v>0</v>
      </c>
    </row>
    <row r="52" spans="1:11" ht="15" customHeight="1" x14ac:dyDescent="0.25">
      <c r="A52" s="132">
        <v>5</v>
      </c>
      <c r="B52" s="160" t="s">
        <v>507</v>
      </c>
      <c r="C52" s="161" t="s">
        <v>269</v>
      </c>
      <c r="D52" s="162">
        <v>110</v>
      </c>
      <c r="E52" s="163">
        <v>1</v>
      </c>
      <c r="F52" s="133">
        <v>9.0909090909090905E-3</v>
      </c>
      <c r="G52" s="146">
        <v>1.5</v>
      </c>
      <c r="H52" s="147">
        <v>0</v>
      </c>
      <c r="I52" s="133">
        <v>0</v>
      </c>
      <c r="J52" s="146">
        <v>0</v>
      </c>
      <c r="K52" s="134">
        <v>1</v>
      </c>
    </row>
    <row r="53" spans="1:11" ht="15" customHeight="1" x14ac:dyDescent="0.25">
      <c r="A53" s="132">
        <v>6</v>
      </c>
      <c r="B53" s="160" t="s">
        <v>548</v>
      </c>
      <c r="C53" s="161" t="s">
        <v>549</v>
      </c>
      <c r="D53" s="162">
        <v>27</v>
      </c>
      <c r="E53" s="163">
        <v>3</v>
      </c>
      <c r="F53" s="133">
        <v>0.1111111111111111</v>
      </c>
      <c r="G53" s="146">
        <v>2.6666666666666701</v>
      </c>
      <c r="H53" s="147">
        <v>0</v>
      </c>
      <c r="I53" s="133">
        <v>0</v>
      </c>
      <c r="J53" s="146">
        <v>0</v>
      </c>
      <c r="K53" s="134">
        <v>1</v>
      </c>
    </row>
    <row r="54" spans="1:11" ht="15" customHeight="1" x14ac:dyDescent="0.25">
      <c r="A54" s="132">
        <v>7</v>
      </c>
      <c r="B54" s="160" t="s">
        <v>456</v>
      </c>
      <c r="C54" s="161" t="s">
        <v>457</v>
      </c>
      <c r="D54" s="162">
        <v>12</v>
      </c>
      <c r="E54" s="163">
        <v>2</v>
      </c>
      <c r="F54" s="133">
        <v>0.16666666666666666</v>
      </c>
      <c r="G54" s="146">
        <v>1.5</v>
      </c>
      <c r="H54" s="147">
        <v>0</v>
      </c>
      <c r="I54" s="133">
        <v>0</v>
      </c>
      <c r="J54" s="146">
        <v>0</v>
      </c>
      <c r="K54" s="134">
        <v>1</v>
      </c>
    </row>
    <row r="55" spans="1:11" ht="15" customHeight="1" x14ac:dyDescent="0.25">
      <c r="A55" s="132">
        <v>8</v>
      </c>
      <c r="B55" s="160" t="s">
        <v>501</v>
      </c>
      <c r="C55" s="161" t="s">
        <v>502</v>
      </c>
      <c r="D55" s="162">
        <v>8</v>
      </c>
      <c r="E55" s="163">
        <v>0</v>
      </c>
      <c r="F55" s="133">
        <v>0</v>
      </c>
      <c r="G55" s="146">
        <v>0</v>
      </c>
      <c r="H55" s="147">
        <v>0</v>
      </c>
      <c r="I55" s="133">
        <v>0</v>
      </c>
      <c r="J55" s="146">
        <v>0</v>
      </c>
      <c r="K55" s="134" t="s">
        <v>649</v>
      </c>
    </row>
    <row r="56" spans="1:11" ht="15" customHeight="1" x14ac:dyDescent="0.25">
      <c r="A56" s="132">
        <v>9</v>
      </c>
      <c r="B56" s="160" t="s">
        <v>560</v>
      </c>
      <c r="C56" s="161" t="s">
        <v>183</v>
      </c>
      <c r="D56" s="162">
        <v>4</v>
      </c>
      <c r="E56" s="163">
        <v>0</v>
      </c>
      <c r="F56" s="133">
        <v>0</v>
      </c>
      <c r="G56" s="146">
        <v>0</v>
      </c>
      <c r="H56" s="147">
        <v>0</v>
      </c>
      <c r="I56" s="133">
        <v>0</v>
      </c>
      <c r="J56" s="146">
        <v>0</v>
      </c>
      <c r="K56" s="134" t="s">
        <v>649</v>
      </c>
    </row>
    <row r="57" spans="1:11" ht="15" customHeight="1" x14ac:dyDescent="0.25">
      <c r="A57" s="132">
        <v>10</v>
      </c>
      <c r="B57" s="160" t="s">
        <v>852</v>
      </c>
      <c r="C57" s="161" t="s">
        <v>215</v>
      </c>
      <c r="D57" s="162">
        <v>3</v>
      </c>
      <c r="E57" s="163">
        <v>1</v>
      </c>
      <c r="F57" s="133">
        <v>0.33333333333333331</v>
      </c>
      <c r="G57" s="146">
        <v>1.5</v>
      </c>
      <c r="H57" s="147">
        <v>0</v>
      </c>
      <c r="I57" s="133">
        <v>0</v>
      </c>
      <c r="J57" s="146">
        <v>0</v>
      </c>
      <c r="K57" s="134">
        <v>1</v>
      </c>
    </row>
    <row r="58" spans="1:11" ht="16.149999999999999" customHeight="1" x14ac:dyDescent="0.25">
      <c r="A58" s="155"/>
      <c r="B58" s="62"/>
      <c r="K58" s="29" t="s">
        <v>44</v>
      </c>
    </row>
    <row r="59" spans="1:11" ht="16.149999999999999" customHeight="1" x14ac:dyDescent="0.25">
      <c r="A59" s="155"/>
      <c r="B59" s="38" t="s">
        <v>727</v>
      </c>
      <c r="D59" s="37">
        <f>SUM(D48:D57)</f>
        <v>229</v>
      </c>
      <c r="E59" s="38">
        <f>SUM(E48:E57)</f>
        <v>12</v>
      </c>
      <c r="F59" s="39">
        <f>E59/D59</f>
        <v>5.2401746724890827E-2</v>
      </c>
      <c r="G59" s="41"/>
      <c r="H59" s="38">
        <f>SUM(H48:H57)</f>
        <v>4</v>
      </c>
      <c r="I59" s="39">
        <f>H59/D59</f>
        <v>1.7467248908296942E-2</v>
      </c>
      <c r="J59" s="78"/>
      <c r="K59" s="69">
        <f>1-H59/E59</f>
        <v>0.66666666666666674</v>
      </c>
    </row>
    <row r="60" spans="1:11" ht="14.45" customHeight="1" x14ac:dyDescent="0.25">
      <c r="A60" s="155"/>
      <c r="B60" s="62"/>
      <c r="C60" s="36"/>
      <c r="D60" s="61"/>
      <c r="E60" s="61"/>
      <c r="F60" s="59"/>
      <c r="G60" s="60"/>
      <c r="H60" s="61"/>
      <c r="I60" s="59"/>
      <c r="J60" s="60"/>
      <c r="K60" s="154"/>
    </row>
    <row r="61" spans="1:11" x14ac:dyDescent="0.25">
      <c r="B61" s="157"/>
      <c r="D61" s="164"/>
      <c r="E61" s="164"/>
      <c r="F61" s="150"/>
      <c r="G61" s="179"/>
      <c r="H61" s="180"/>
      <c r="I61" s="181"/>
      <c r="J61" s="179"/>
      <c r="K61" s="29"/>
    </row>
  </sheetData>
  <conditionalFormatting sqref="F48:F57 F6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{62D9C689-D130-4291-AF63-2A77A3B2B327}</x14:id>
        </ext>
      </extLst>
    </cfRule>
  </conditionalFormatting>
  <conditionalFormatting sqref="I48:I57 I6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{BA471B83-3A73-49F8-8D9F-30969A6B8C62}</x14:id>
        </ext>
      </extLst>
    </cfRule>
  </conditionalFormatting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2D9C689-D130-4291-AF63-2A77A3B2B3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F48:F57 F60</xm:sqref>
        </x14:conditionalFormatting>
        <x14:conditionalFormatting xmlns:xm="http://schemas.microsoft.com/office/excel/2006/main">
          <x14:cfRule type="dataBar" id="{BA471B83-3A73-49F8-8D9F-30969A6B8C6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I48:I57 I60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88"/>
  <sheetViews>
    <sheetView showGridLines="0" zoomScale="90" zoomScaleNormal="90" workbookViewId="0">
      <selection activeCell="Q11" sqref="Q11"/>
    </sheetView>
  </sheetViews>
  <sheetFormatPr defaultRowHeight="15" x14ac:dyDescent="0.25"/>
  <cols>
    <col min="1" max="1" width="10.42578125" customWidth="1"/>
    <col min="2" max="2" width="10.85546875" customWidth="1"/>
    <col min="3" max="3" width="83" customWidth="1"/>
    <col min="4" max="4" width="11.140625" customWidth="1"/>
    <col min="5" max="5" width="13" customWidth="1"/>
    <col min="6" max="6" width="10.140625" customWidth="1"/>
    <col min="7" max="7" width="11.7109375" customWidth="1"/>
    <col min="8" max="8" width="12.85546875" customWidth="1"/>
    <col min="10" max="10" width="12.140625" customWidth="1"/>
    <col min="11" max="11" width="8.5703125" customWidth="1"/>
  </cols>
  <sheetData>
    <row r="1" spans="1:11" ht="18.75" x14ac:dyDescent="0.3">
      <c r="A1" s="8" t="s">
        <v>728</v>
      </c>
      <c r="B1" s="9"/>
      <c r="C1" s="9"/>
      <c r="D1" s="10"/>
      <c r="E1" s="9"/>
    </row>
    <row r="2" spans="1:11" x14ac:dyDescent="0.25">
      <c r="B2" s="9"/>
      <c r="C2" s="9"/>
      <c r="D2" s="10"/>
      <c r="E2" s="9"/>
    </row>
    <row r="3" spans="1:11" ht="15.75" x14ac:dyDescent="0.25">
      <c r="A3" s="30" t="s">
        <v>3</v>
      </c>
      <c r="B3" s="30"/>
      <c r="C3" s="11" t="s">
        <v>600</v>
      </c>
      <c r="D3" s="10"/>
      <c r="E3" s="9"/>
    </row>
    <row r="4" spans="1:11" ht="15.75" x14ac:dyDescent="0.25">
      <c r="A4" s="30" t="s">
        <v>729</v>
      </c>
      <c r="B4" s="30"/>
      <c r="C4" s="11"/>
      <c r="D4" s="10"/>
      <c r="E4" s="9"/>
    </row>
    <row r="5" spans="1:11" ht="15.75" x14ac:dyDescent="0.25">
      <c r="A5" s="121" t="s">
        <v>730</v>
      </c>
      <c r="B5" s="30"/>
      <c r="C5" s="11"/>
      <c r="D5" s="10"/>
      <c r="E5" s="9"/>
    </row>
    <row r="6" spans="1:11" x14ac:dyDescent="0.25">
      <c r="A6" s="141"/>
      <c r="B6" s="9"/>
      <c r="C6" s="9"/>
      <c r="D6" s="10"/>
      <c r="E6" s="9"/>
    </row>
    <row r="7" spans="1:11" x14ac:dyDescent="0.25">
      <c r="A7" s="12"/>
      <c r="B7" s="9"/>
      <c r="C7" s="9"/>
      <c r="D7" s="9"/>
      <c r="E7" s="9"/>
    </row>
    <row r="8" spans="1:11" ht="15.75" x14ac:dyDescent="0.25">
      <c r="A8" s="13" t="s">
        <v>760</v>
      </c>
      <c r="B8" s="9"/>
      <c r="C8" s="9"/>
      <c r="D8" s="9"/>
      <c r="E8" s="9"/>
    </row>
    <row r="9" spans="1:11" x14ac:dyDescent="0.25">
      <c r="B9" s="9"/>
      <c r="C9" s="9"/>
      <c r="D9" s="9"/>
      <c r="E9" s="9"/>
    </row>
    <row r="10" spans="1:11" x14ac:dyDescent="0.25">
      <c r="A10" s="42"/>
      <c r="B10" s="9"/>
      <c r="C10" s="9"/>
      <c r="D10" s="9"/>
      <c r="E10" s="9"/>
      <c r="F10" s="9"/>
      <c r="G10" s="9"/>
      <c r="H10" s="9"/>
      <c r="I10" s="9"/>
      <c r="J10" s="9"/>
      <c r="K10" s="9"/>
    </row>
    <row r="28" spans="8:8" x14ac:dyDescent="0.25">
      <c r="H28" s="189"/>
    </row>
    <row r="36" spans="1:13" x14ac:dyDescent="0.25">
      <c r="A36" s="14" t="s">
        <v>4</v>
      </c>
      <c r="D36" s="9"/>
      <c r="E36" s="9"/>
      <c r="F36" s="9"/>
      <c r="G36" s="9"/>
      <c r="H36" s="9"/>
      <c r="I36" s="9"/>
      <c r="J36" s="9"/>
      <c r="K36" s="9"/>
    </row>
    <row r="37" spans="1:13" x14ac:dyDescent="0.25">
      <c r="A37" s="45" t="s">
        <v>5</v>
      </c>
      <c r="B37" s="46"/>
      <c r="C37" s="47" t="s">
        <v>747</v>
      </c>
      <c r="D37" s="9"/>
      <c r="E37" s="9"/>
      <c r="F37" s="9"/>
      <c r="G37" s="9"/>
      <c r="H37" s="9"/>
      <c r="I37" s="9"/>
      <c r="J37" s="9"/>
      <c r="K37" s="9"/>
    </row>
    <row r="38" spans="1:13" x14ac:dyDescent="0.25">
      <c r="A38" s="15" t="s">
        <v>6</v>
      </c>
      <c r="B38" s="16"/>
      <c r="C38" s="17" t="s">
        <v>7</v>
      </c>
      <c r="D38" s="9"/>
      <c r="E38" s="9"/>
      <c r="F38" s="9"/>
      <c r="G38" s="9"/>
      <c r="H38" s="9"/>
      <c r="I38" s="9"/>
      <c r="J38" s="9"/>
      <c r="K38" s="9"/>
    </row>
    <row r="39" spans="1:13" x14ac:dyDescent="0.25">
      <c r="A39" s="18" t="s">
        <v>8</v>
      </c>
      <c r="B39" s="19"/>
      <c r="C39" s="20" t="s">
        <v>748</v>
      </c>
      <c r="D39" s="9"/>
      <c r="E39" s="9"/>
      <c r="F39" s="9"/>
      <c r="G39" s="9"/>
      <c r="H39" s="9"/>
      <c r="I39" s="9"/>
      <c r="J39" s="9"/>
      <c r="K39" s="9"/>
    </row>
    <row r="40" spans="1:13" x14ac:dyDescent="0.25">
      <c r="A40" s="49" t="s">
        <v>9</v>
      </c>
      <c r="B40" s="50"/>
      <c r="C40" s="51" t="s">
        <v>10</v>
      </c>
      <c r="D40" s="9"/>
      <c r="E40" s="9"/>
      <c r="F40" s="9"/>
      <c r="G40" s="9"/>
      <c r="H40" s="9"/>
      <c r="I40" s="9"/>
      <c r="J40" s="9"/>
      <c r="K40" s="9"/>
    </row>
    <row r="41" spans="1:13" x14ac:dyDescent="0.25">
      <c r="A41" s="49" t="s">
        <v>11</v>
      </c>
      <c r="B41" s="48"/>
      <c r="C41" s="51" t="s">
        <v>12</v>
      </c>
      <c r="D41" s="9"/>
      <c r="E41" s="9"/>
      <c r="F41" s="9"/>
      <c r="G41" s="9"/>
      <c r="H41" s="9"/>
      <c r="I41" s="9"/>
      <c r="J41" s="9"/>
      <c r="K41" s="9"/>
    </row>
    <row r="42" spans="1:13" x14ac:dyDescent="0.25">
      <c r="A42" s="52" t="s">
        <v>13</v>
      </c>
      <c r="B42" s="53"/>
      <c r="C42" s="54" t="s">
        <v>14</v>
      </c>
      <c r="D42" s="9"/>
      <c r="E42" s="9"/>
      <c r="F42" s="9"/>
      <c r="G42" s="9"/>
      <c r="H42" s="9"/>
      <c r="I42" s="9"/>
      <c r="J42" s="9"/>
      <c r="K42" s="9"/>
    </row>
    <row r="43" spans="1:13" x14ac:dyDescent="0.25">
      <c r="A43" s="55" t="s">
        <v>15</v>
      </c>
      <c r="B43" s="56"/>
      <c r="C43" s="57" t="s">
        <v>749</v>
      </c>
      <c r="D43" s="9"/>
      <c r="E43" s="9"/>
      <c r="F43" s="9"/>
      <c r="G43" s="9"/>
      <c r="H43" s="9"/>
      <c r="I43" s="9"/>
      <c r="J43" s="9"/>
      <c r="K43" s="9"/>
    </row>
    <row r="44" spans="1:13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</row>
    <row r="45" spans="1:13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</row>
    <row r="46" spans="1:13" ht="15.75" x14ac:dyDescent="0.25">
      <c r="A46" s="13" t="s">
        <v>759</v>
      </c>
      <c r="B46" s="9"/>
      <c r="C46" s="9"/>
      <c r="D46" s="9"/>
      <c r="E46" s="9"/>
      <c r="F46" s="9"/>
      <c r="G46" s="9"/>
      <c r="H46" s="9"/>
      <c r="I46" s="9"/>
      <c r="J46" s="9"/>
      <c r="K46" s="9"/>
    </row>
    <row r="47" spans="1:13" ht="51" customHeight="1" x14ac:dyDescent="0.25">
      <c r="A47" s="71" t="s">
        <v>16</v>
      </c>
      <c r="B47" s="72" t="s">
        <v>17</v>
      </c>
      <c r="C47" s="71" t="s">
        <v>18</v>
      </c>
      <c r="D47" s="123" t="s">
        <v>751</v>
      </c>
      <c r="E47" s="73" t="s">
        <v>752</v>
      </c>
      <c r="F47" s="73" t="s">
        <v>753</v>
      </c>
      <c r="G47" s="73" t="s">
        <v>754</v>
      </c>
      <c r="H47" s="74" t="s">
        <v>755</v>
      </c>
      <c r="I47" s="74" t="s">
        <v>756</v>
      </c>
      <c r="J47" s="74" t="s">
        <v>757</v>
      </c>
      <c r="K47" s="75" t="s">
        <v>13</v>
      </c>
    </row>
    <row r="48" spans="1:13" ht="15" customHeight="1" x14ac:dyDescent="0.25">
      <c r="A48" s="132">
        <v>1</v>
      </c>
      <c r="B48" s="160" t="s">
        <v>438</v>
      </c>
      <c r="C48" s="161" t="s">
        <v>439</v>
      </c>
      <c r="D48" s="162">
        <v>343</v>
      </c>
      <c r="E48" s="163">
        <v>7</v>
      </c>
      <c r="F48" s="133">
        <v>2.0408163265306121E-2</v>
      </c>
      <c r="G48" s="146">
        <v>2</v>
      </c>
      <c r="H48" s="147">
        <v>6</v>
      </c>
      <c r="I48" s="133">
        <v>1.7492711370262391E-2</v>
      </c>
      <c r="J48" s="146">
        <v>5.9166666667000003</v>
      </c>
      <c r="K48" s="134">
        <v>0.1428571428571429</v>
      </c>
      <c r="M48" s="65"/>
    </row>
    <row r="49" spans="1:11" ht="15" customHeight="1" x14ac:dyDescent="0.25">
      <c r="A49" s="132">
        <v>2</v>
      </c>
      <c r="B49" s="160" t="s">
        <v>413</v>
      </c>
      <c r="C49" s="161" t="s">
        <v>414</v>
      </c>
      <c r="D49" s="162">
        <v>174</v>
      </c>
      <c r="E49" s="163">
        <v>4</v>
      </c>
      <c r="F49" s="133">
        <v>2.2988505747126436E-2</v>
      </c>
      <c r="G49" s="146">
        <v>5.875</v>
      </c>
      <c r="H49" s="147">
        <v>4</v>
      </c>
      <c r="I49" s="133">
        <v>2.2988505747126436E-2</v>
      </c>
      <c r="J49" s="146">
        <v>3.125</v>
      </c>
      <c r="K49" s="134">
        <v>0</v>
      </c>
    </row>
    <row r="50" spans="1:11" ht="15" customHeight="1" x14ac:dyDescent="0.25">
      <c r="A50" s="132">
        <v>3</v>
      </c>
      <c r="B50" s="160" t="s">
        <v>739</v>
      </c>
      <c r="C50" s="161" t="s">
        <v>596</v>
      </c>
      <c r="D50" s="162">
        <v>47</v>
      </c>
      <c r="E50" s="163">
        <v>6</v>
      </c>
      <c r="F50" s="133">
        <v>0.1276595744680851</v>
      </c>
      <c r="G50" s="146">
        <v>3.25</v>
      </c>
      <c r="H50" s="147">
        <v>4</v>
      </c>
      <c r="I50" s="133">
        <v>8.5106382978723402E-2</v>
      </c>
      <c r="J50" s="146">
        <v>6.375</v>
      </c>
      <c r="K50" s="134">
        <v>0.33333333333333337</v>
      </c>
    </row>
    <row r="51" spans="1:11" ht="15" customHeight="1" x14ac:dyDescent="0.25">
      <c r="A51" s="132">
        <v>4</v>
      </c>
      <c r="B51" s="160" t="s">
        <v>731</v>
      </c>
      <c r="C51" s="161" t="s">
        <v>523</v>
      </c>
      <c r="D51" s="162">
        <v>37</v>
      </c>
      <c r="E51" s="163">
        <v>9</v>
      </c>
      <c r="F51" s="133">
        <v>0.24324324324324326</v>
      </c>
      <c r="G51" s="146">
        <v>3.7777777777777799</v>
      </c>
      <c r="H51" s="147">
        <v>4</v>
      </c>
      <c r="I51" s="133">
        <v>0.10810810810810811</v>
      </c>
      <c r="J51" s="146">
        <v>6.625</v>
      </c>
      <c r="K51" s="134">
        <v>0.55555555555555558</v>
      </c>
    </row>
    <row r="52" spans="1:11" ht="15" customHeight="1" x14ac:dyDescent="0.25">
      <c r="A52" s="132">
        <v>5</v>
      </c>
      <c r="B52" s="160" t="s">
        <v>443</v>
      </c>
      <c r="C52" s="161" t="s">
        <v>444</v>
      </c>
      <c r="D52" s="162">
        <v>74</v>
      </c>
      <c r="E52" s="163">
        <v>4</v>
      </c>
      <c r="F52" s="133">
        <v>5.4054054054054057E-2</v>
      </c>
      <c r="G52" s="146">
        <v>5</v>
      </c>
      <c r="H52" s="147">
        <v>3</v>
      </c>
      <c r="I52" s="133">
        <v>4.0540540540540543E-2</v>
      </c>
      <c r="J52" s="146">
        <v>11</v>
      </c>
      <c r="K52" s="134">
        <v>0.25</v>
      </c>
    </row>
    <row r="53" spans="1:11" ht="15" customHeight="1" x14ac:dyDescent="0.25">
      <c r="A53" s="132">
        <v>6</v>
      </c>
      <c r="B53" s="160" t="s">
        <v>732</v>
      </c>
      <c r="C53" s="161" t="s">
        <v>733</v>
      </c>
      <c r="D53" s="162">
        <v>42</v>
      </c>
      <c r="E53" s="163">
        <v>9</v>
      </c>
      <c r="F53" s="133">
        <v>0.21428571428571427</v>
      </c>
      <c r="G53" s="146">
        <v>4.2222222222222197</v>
      </c>
      <c r="H53" s="147">
        <v>3</v>
      </c>
      <c r="I53" s="133">
        <v>7.1428571428571425E-2</v>
      </c>
      <c r="J53" s="146">
        <v>9</v>
      </c>
      <c r="K53" s="134">
        <v>0.66666666666666674</v>
      </c>
    </row>
    <row r="54" spans="1:11" ht="15" customHeight="1" x14ac:dyDescent="0.25">
      <c r="A54" s="132">
        <v>7</v>
      </c>
      <c r="B54" s="160" t="s">
        <v>428</v>
      </c>
      <c r="C54" s="161" t="s">
        <v>429</v>
      </c>
      <c r="D54" s="162">
        <v>109</v>
      </c>
      <c r="E54" s="163">
        <v>9</v>
      </c>
      <c r="F54" s="133">
        <v>8.2568807339449546E-2</v>
      </c>
      <c r="G54" s="146">
        <v>2.6666666666666701</v>
      </c>
      <c r="H54" s="147">
        <v>2</v>
      </c>
      <c r="I54" s="133">
        <v>1.834862385321101E-2</v>
      </c>
      <c r="J54" s="146">
        <v>4.75</v>
      </c>
      <c r="K54" s="134">
        <v>0.77777777777777779</v>
      </c>
    </row>
    <row r="55" spans="1:11" ht="15" customHeight="1" x14ac:dyDescent="0.25">
      <c r="A55" s="132">
        <v>8</v>
      </c>
      <c r="B55" s="160" t="s">
        <v>440</v>
      </c>
      <c r="C55" s="161" t="s">
        <v>734</v>
      </c>
      <c r="D55" s="162">
        <v>303</v>
      </c>
      <c r="E55" s="163">
        <v>1</v>
      </c>
      <c r="F55" s="133">
        <v>3.3003300330033004E-3</v>
      </c>
      <c r="G55" s="146">
        <v>1.5</v>
      </c>
      <c r="H55" s="147">
        <v>1</v>
      </c>
      <c r="I55" s="133">
        <v>3.3003300330033004E-3</v>
      </c>
      <c r="J55" s="146">
        <v>1.5</v>
      </c>
      <c r="K55" s="134">
        <v>0</v>
      </c>
    </row>
    <row r="56" spans="1:11" ht="15" customHeight="1" x14ac:dyDescent="0.25">
      <c r="A56" s="132">
        <v>9</v>
      </c>
      <c r="B56" s="160" t="s">
        <v>393</v>
      </c>
      <c r="C56" s="161" t="s">
        <v>394</v>
      </c>
      <c r="D56" s="162">
        <v>215</v>
      </c>
      <c r="E56" s="163">
        <v>1</v>
      </c>
      <c r="F56" s="133">
        <v>4.6511627906976744E-3</v>
      </c>
      <c r="G56" s="146">
        <v>5</v>
      </c>
      <c r="H56" s="147">
        <v>1</v>
      </c>
      <c r="I56" s="133">
        <v>4.6511627906976744E-3</v>
      </c>
      <c r="J56" s="146">
        <v>8</v>
      </c>
      <c r="K56" s="134">
        <v>0</v>
      </c>
    </row>
    <row r="57" spans="1:11" ht="15" customHeight="1" x14ac:dyDescent="0.25">
      <c r="A57" s="132">
        <v>10</v>
      </c>
      <c r="B57" s="160" t="s">
        <v>516</v>
      </c>
      <c r="C57" s="190" t="s">
        <v>860</v>
      </c>
      <c r="D57" s="162">
        <v>192</v>
      </c>
      <c r="E57" s="163">
        <v>5</v>
      </c>
      <c r="F57" s="133">
        <v>2.6041666666666668E-2</v>
      </c>
      <c r="G57" s="146">
        <v>1.5</v>
      </c>
      <c r="H57" s="147">
        <v>1</v>
      </c>
      <c r="I57" s="133">
        <v>5.208333333333333E-3</v>
      </c>
      <c r="J57" s="146">
        <v>8</v>
      </c>
      <c r="K57" s="134">
        <v>0.8</v>
      </c>
    </row>
    <row r="58" spans="1:11" ht="15" customHeight="1" x14ac:dyDescent="0.25">
      <c r="A58" s="132">
        <v>11</v>
      </c>
      <c r="B58" s="160" t="s">
        <v>466</v>
      </c>
      <c r="C58" s="161" t="s">
        <v>467</v>
      </c>
      <c r="D58" s="162">
        <v>156</v>
      </c>
      <c r="E58" s="163">
        <v>2</v>
      </c>
      <c r="F58" s="133">
        <v>1.282051282051282E-2</v>
      </c>
      <c r="G58" s="146">
        <v>3.25</v>
      </c>
      <c r="H58" s="147">
        <v>1</v>
      </c>
      <c r="I58" s="133">
        <v>6.41025641025641E-3</v>
      </c>
      <c r="J58" s="146">
        <v>8</v>
      </c>
      <c r="K58" s="134">
        <v>0.5</v>
      </c>
    </row>
    <row r="59" spans="1:11" ht="15" customHeight="1" x14ac:dyDescent="0.25">
      <c r="A59" s="132">
        <v>12</v>
      </c>
      <c r="B59" s="160" t="s">
        <v>555</v>
      </c>
      <c r="C59" s="161" t="s">
        <v>556</v>
      </c>
      <c r="D59" s="162">
        <v>56</v>
      </c>
      <c r="E59" s="163">
        <v>4</v>
      </c>
      <c r="F59" s="133">
        <v>7.1428571428571425E-2</v>
      </c>
      <c r="G59" s="146">
        <v>1.5</v>
      </c>
      <c r="H59" s="147">
        <v>1</v>
      </c>
      <c r="I59" s="133">
        <v>1.7857142857142856E-2</v>
      </c>
      <c r="J59" s="146">
        <v>11</v>
      </c>
      <c r="K59" s="134">
        <v>0.75</v>
      </c>
    </row>
    <row r="60" spans="1:11" ht="15" customHeight="1" x14ac:dyDescent="0.25">
      <c r="A60" s="132">
        <v>13</v>
      </c>
      <c r="B60" s="160" t="s">
        <v>735</v>
      </c>
      <c r="C60" s="161" t="s">
        <v>302</v>
      </c>
      <c r="D60" s="162">
        <v>21</v>
      </c>
      <c r="E60" s="163">
        <v>1</v>
      </c>
      <c r="F60" s="133">
        <v>4.7619047619047616E-2</v>
      </c>
      <c r="G60" s="146">
        <v>15.5</v>
      </c>
      <c r="H60" s="147">
        <v>1</v>
      </c>
      <c r="I60" s="133">
        <v>4.7619047619047616E-2</v>
      </c>
      <c r="J60" s="146">
        <v>5</v>
      </c>
      <c r="K60" s="134">
        <v>0</v>
      </c>
    </row>
    <row r="61" spans="1:11" ht="15" customHeight="1" x14ac:dyDescent="0.25">
      <c r="A61" s="132">
        <v>14</v>
      </c>
      <c r="B61" s="160" t="s">
        <v>736</v>
      </c>
      <c r="C61" s="161" t="s">
        <v>737</v>
      </c>
      <c r="D61" s="162">
        <v>12</v>
      </c>
      <c r="E61" s="163">
        <v>1</v>
      </c>
      <c r="F61" s="133">
        <v>8.3333333333333329E-2</v>
      </c>
      <c r="G61" s="146">
        <v>5</v>
      </c>
      <c r="H61" s="147">
        <v>1</v>
      </c>
      <c r="I61" s="133">
        <v>8.3333333333333329E-2</v>
      </c>
      <c r="J61" s="146">
        <v>11</v>
      </c>
      <c r="K61" s="134">
        <v>0</v>
      </c>
    </row>
    <row r="62" spans="1:11" ht="15" customHeight="1" x14ac:dyDescent="0.25">
      <c r="A62" s="132">
        <v>15</v>
      </c>
      <c r="B62" s="160" t="s">
        <v>499</v>
      </c>
      <c r="C62" s="161" t="s">
        <v>500</v>
      </c>
      <c r="D62" s="162">
        <v>71</v>
      </c>
      <c r="E62" s="163">
        <v>3</v>
      </c>
      <c r="F62" s="133">
        <v>4.2253521126760563E-2</v>
      </c>
      <c r="G62" s="146">
        <v>2.6666666666666701</v>
      </c>
      <c r="H62" s="147">
        <v>0</v>
      </c>
      <c r="I62" s="133">
        <v>0</v>
      </c>
      <c r="J62" s="146">
        <v>0</v>
      </c>
      <c r="K62" s="134">
        <v>1</v>
      </c>
    </row>
    <row r="63" spans="1:11" ht="15" customHeight="1" x14ac:dyDescent="0.25">
      <c r="A63" s="132">
        <v>16</v>
      </c>
      <c r="B63" s="160" t="s">
        <v>395</v>
      </c>
      <c r="C63" s="161" t="s">
        <v>396</v>
      </c>
      <c r="D63" s="162">
        <v>40</v>
      </c>
      <c r="E63" s="163">
        <v>1</v>
      </c>
      <c r="F63" s="133">
        <v>2.5000000000000001E-2</v>
      </c>
      <c r="G63" s="146">
        <v>1.5</v>
      </c>
      <c r="H63" s="147">
        <v>0</v>
      </c>
      <c r="I63" s="133">
        <v>0</v>
      </c>
      <c r="J63" s="146">
        <v>0</v>
      </c>
      <c r="K63" s="134">
        <v>1</v>
      </c>
    </row>
    <row r="64" spans="1:11" ht="15" customHeight="1" x14ac:dyDescent="0.25">
      <c r="A64" s="132">
        <v>17</v>
      </c>
      <c r="B64" s="160" t="s">
        <v>565</v>
      </c>
      <c r="C64" s="161" t="s">
        <v>566</v>
      </c>
      <c r="D64" s="162">
        <v>37</v>
      </c>
      <c r="E64" s="163">
        <v>0</v>
      </c>
      <c r="F64" s="133">
        <v>0</v>
      </c>
      <c r="G64" s="146">
        <v>0</v>
      </c>
      <c r="H64" s="147">
        <v>0</v>
      </c>
      <c r="I64" s="133">
        <v>0</v>
      </c>
      <c r="J64" s="146">
        <v>0</v>
      </c>
      <c r="K64" s="134" t="s">
        <v>649</v>
      </c>
    </row>
    <row r="65" spans="1:11" ht="15" customHeight="1" x14ac:dyDescent="0.25">
      <c r="A65" s="132">
        <v>18</v>
      </c>
      <c r="B65" s="160" t="s">
        <v>577</v>
      </c>
      <c r="C65" s="161" t="s">
        <v>578</v>
      </c>
      <c r="D65" s="162">
        <v>35</v>
      </c>
      <c r="E65" s="163">
        <v>0</v>
      </c>
      <c r="F65" s="133">
        <v>0</v>
      </c>
      <c r="G65" s="146">
        <v>0</v>
      </c>
      <c r="H65" s="147">
        <v>0</v>
      </c>
      <c r="I65" s="133">
        <v>0</v>
      </c>
      <c r="J65" s="146">
        <v>0</v>
      </c>
      <c r="K65" s="134" t="s">
        <v>649</v>
      </c>
    </row>
    <row r="66" spans="1:11" ht="15" customHeight="1" x14ac:dyDescent="0.25">
      <c r="A66" s="132">
        <v>19</v>
      </c>
      <c r="B66" s="160" t="s">
        <v>581</v>
      </c>
      <c r="C66" s="161" t="s">
        <v>582</v>
      </c>
      <c r="D66" s="162">
        <v>23</v>
      </c>
      <c r="E66" s="163">
        <v>0</v>
      </c>
      <c r="F66" s="133">
        <v>0</v>
      </c>
      <c r="G66" s="146">
        <v>0</v>
      </c>
      <c r="H66" s="147">
        <v>0</v>
      </c>
      <c r="I66" s="133">
        <v>0</v>
      </c>
      <c r="J66" s="146">
        <v>0</v>
      </c>
      <c r="K66" s="134" t="s">
        <v>649</v>
      </c>
    </row>
    <row r="67" spans="1:11" ht="15" customHeight="1" x14ac:dyDescent="0.25">
      <c r="A67" s="132">
        <v>20</v>
      </c>
      <c r="B67" s="160" t="s">
        <v>554</v>
      </c>
      <c r="C67" s="161" t="s">
        <v>502</v>
      </c>
      <c r="D67" s="162">
        <v>22</v>
      </c>
      <c r="E67" s="163">
        <v>1</v>
      </c>
      <c r="F67" s="133">
        <v>4.5454545454545456E-2</v>
      </c>
      <c r="G67" s="146">
        <v>1.5</v>
      </c>
      <c r="H67" s="147">
        <v>0</v>
      </c>
      <c r="I67" s="133">
        <v>0</v>
      </c>
      <c r="J67" s="146">
        <v>0</v>
      </c>
      <c r="K67" s="134">
        <v>1</v>
      </c>
    </row>
    <row r="68" spans="1:11" ht="15" customHeight="1" x14ac:dyDescent="0.25">
      <c r="A68" s="132">
        <v>21</v>
      </c>
      <c r="B68" s="160" t="s">
        <v>550</v>
      </c>
      <c r="C68" s="161" t="s">
        <v>551</v>
      </c>
      <c r="D68" s="162">
        <v>22</v>
      </c>
      <c r="E68" s="163">
        <v>0</v>
      </c>
      <c r="F68" s="133">
        <v>0</v>
      </c>
      <c r="G68" s="146">
        <v>0</v>
      </c>
      <c r="H68" s="147">
        <v>0</v>
      </c>
      <c r="I68" s="133">
        <v>0</v>
      </c>
      <c r="J68" s="146">
        <v>0</v>
      </c>
      <c r="K68" s="134" t="s">
        <v>649</v>
      </c>
    </row>
    <row r="69" spans="1:11" ht="15" customHeight="1" x14ac:dyDescent="0.25">
      <c r="A69" s="132">
        <v>22</v>
      </c>
      <c r="B69" s="160" t="s">
        <v>567</v>
      </c>
      <c r="C69" s="161" t="s">
        <v>568</v>
      </c>
      <c r="D69" s="162">
        <v>17</v>
      </c>
      <c r="E69" s="163">
        <v>0</v>
      </c>
      <c r="F69" s="133">
        <v>0</v>
      </c>
      <c r="G69" s="146">
        <v>0</v>
      </c>
      <c r="H69" s="147">
        <v>0</v>
      </c>
      <c r="I69" s="133">
        <v>0</v>
      </c>
      <c r="J69" s="146">
        <v>0</v>
      </c>
      <c r="K69" s="134" t="s">
        <v>649</v>
      </c>
    </row>
    <row r="70" spans="1:11" ht="15" customHeight="1" x14ac:dyDescent="0.25">
      <c r="A70" s="132">
        <v>23</v>
      </c>
      <c r="B70" s="160" t="s">
        <v>514</v>
      </c>
      <c r="C70" s="161" t="s">
        <v>515</v>
      </c>
      <c r="D70" s="162">
        <v>16</v>
      </c>
      <c r="E70" s="163">
        <v>1</v>
      </c>
      <c r="F70" s="133">
        <v>6.25E-2</v>
      </c>
      <c r="G70" s="146">
        <v>1.5</v>
      </c>
      <c r="H70" s="147">
        <v>0</v>
      </c>
      <c r="I70" s="133">
        <v>0</v>
      </c>
      <c r="J70" s="146">
        <v>0</v>
      </c>
      <c r="K70" s="134">
        <v>1</v>
      </c>
    </row>
    <row r="71" spans="1:11" ht="15" customHeight="1" x14ac:dyDescent="0.25">
      <c r="A71" s="132">
        <v>24</v>
      </c>
      <c r="B71" s="160" t="s">
        <v>575</v>
      </c>
      <c r="C71" s="161" t="s">
        <v>576</v>
      </c>
      <c r="D71" s="162">
        <v>14</v>
      </c>
      <c r="E71" s="163">
        <v>1</v>
      </c>
      <c r="F71" s="133">
        <v>7.1428571428571425E-2</v>
      </c>
      <c r="G71" s="146">
        <v>1.5</v>
      </c>
      <c r="H71" s="147">
        <v>0</v>
      </c>
      <c r="I71" s="133">
        <v>0</v>
      </c>
      <c r="J71" s="146">
        <v>0</v>
      </c>
      <c r="K71" s="134">
        <v>1</v>
      </c>
    </row>
    <row r="72" spans="1:11" ht="15" customHeight="1" x14ac:dyDescent="0.25">
      <c r="A72" s="132">
        <v>25</v>
      </c>
      <c r="B72" s="160" t="s">
        <v>571</v>
      </c>
      <c r="C72" s="161" t="s">
        <v>572</v>
      </c>
      <c r="D72" s="162">
        <v>13</v>
      </c>
      <c r="E72" s="163">
        <v>0</v>
      </c>
      <c r="F72" s="133">
        <v>0</v>
      </c>
      <c r="G72" s="146">
        <v>0</v>
      </c>
      <c r="H72" s="147">
        <v>0</v>
      </c>
      <c r="I72" s="133">
        <v>0</v>
      </c>
      <c r="J72" s="146">
        <v>0</v>
      </c>
      <c r="K72" s="134" t="s">
        <v>649</v>
      </c>
    </row>
    <row r="73" spans="1:11" ht="15" customHeight="1" x14ac:dyDescent="0.25">
      <c r="A73" s="132">
        <v>26</v>
      </c>
      <c r="B73" s="160" t="s">
        <v>512</v>
      </c>
      <c r="C73" s="161" t="s">
        <v>513</v>
      </c>
      <c r="D73" s="162">
        <v>13</v>
      </c>
      <c r="E73" s="163">
        <v>1</v>
      </c>
      <c r="F73" s="133">
        <v>7.6923076923076927E-2</v>
      </c>
      <c r="G73" s="146">
        <v>1.5</v>
      </c>
      <c r="H73" s="147">
        <v>0</v>
      </c>
      <c r="I73" s="133">
        <v>0</v>
      </c>
      <c r="J73" s="146">
        <v>0</v>
      </c>
      <c r="K73" s="134">
        <v>1</v>
      </c>
    </row>
    <row r="74" spans="1:11" ht="15" customHeight="1" x14ac:dyDescent="0.25">
      <c r="A74" s="132">
        <v>27</v>
      </c>
      <c r="B74" s="160" t="s">
        <v>583</v>
      </c>
      <c r="C74" s="161" t="s">
        <v>584</v>
      </c>
      <c r="D74" s="162">
        <v>9</v>
      </c>
      <c r="E74" s="163">
        <v>0</v>
      </c>
      <c r="F74" s="133">
        <v>0</v>
      </c>
      <c r="G74" s="146">
        <v>0</v>
      </c>
      <c r="H74" s="147">
        <v>0</v>
      </c>
      <c r="I74" s="133">
        <v>0</v>
      </c>
      <c r="J74" s="146">
        <v>0</v>
      </c>
      <c r="K74" s="134" t="s">
        <v>649</v>
      </c>
    </row>
    <row r="75" spans="1:11" ht="15" customHeight="1" x14ac:dyDescent="0.25">
      <c r="A75" s="132">
        <v>28</v>
      </c>
      <c r="B75" s="160" t="s">
        <v>573</v>
      </c>
      <c r="C75" s="161" t="s">
        <v>574</v>
      </c>
      <c r="D75" s="162">
        <v>7</v>
      </c>
      <c r="E75" s="163">
        <v>0</v>
      </c>
      <c r="F75" s="133">
        <v>0</v>
      </c>
      <c r="G75" s="146">
        <v>0</v>
      </c>
      <c r="H75" s="147">
        <v>0</v>
      </c>
      <c r="I75" s="133">
        <v>0</v>
      </c>
      <c r="J75" s="146">
        <v>0</v>
      </c>
      <c r="K75" s="134" t="s">
        <v>649</v>
      </c>
    </row>
    <row r="76" spans="1:11" ht="15" customHeight="1" x14ac:dyDescent="0.25">
      <c r="A76" s="132">
        <v>29</v>
      </c>
      <c r="B76" s="160" t="s">
        <v>569</v>
      </c>
      <c r="C76" s="161" t="s">
        <v>570</v>
      </c>
      <c r="D76" s="162">
        <v>7</v>
      </c>
      <c r="E76" s="163">
        <v>0</v>
      </c>
      <c r="F76" s="133">
        <v>0</v>
      </c>
      <c r="G76" s="146">
        <v>0</v>
      </c>
      <c r="H76" s="147">
        <v>0</v>
      </c>
      <c r="I76" s="133">
        <v>0</v>
      </c>
      <c r="J76" s="146">
        <v>0</v>
      </c>
      <c r="K76" s="134" t="s">
        <v>649</v>
      </c>
    </row>
    <row r="77" spans="1:11" ht="15" customHeight="1" x14ac:dyDescent="0.25">
      <c r="A77" s="132">
        <v>30</v>
      </c>
      <c r="B77" s="160" t="s">
        <v>579</v>
      </c>
      <c r="C77" s="161" t="s">
        <v>580</v>
      </c>
      <c r="D77" s="162">
        <v>6</v>
      </c>
      <c r="E77" s="163">
        <v>0</v>
      </c>
      <c r="F77" s="133">
        <v>0</v>
      </c>
      <c r="G77" s="146">
        <v>0</v>
      </c>
      <c r="H77" s="147">
        <v>0</v>
      </c>
      <c r="I77" s="133">
        <v>0</v>
      </c>
      <c r="J77" s="146">
        <v>0</v>
      </c>
      <c r="K77" s="134" t="s">
        <v>649</v>
      </c>
    </row>
    <row r="78" spans="1:11" ht="15" customHeight="1" x14ac:dyDescent="0.25">
      <c r="A78" s="132">
        <v>31</v>
      </c>
      <c r="B78" s="160" t="s">
        <v>740</v>
      </c>
      <c r="C78" s="161" t="s">
        <v>741</v>
      </c>
      <c r="D78" s="162">
        <v>6</v>
      </c>
      <c r="E78" s="163">
        <v>0</v>
      </c>
      <c r="F78" s="133">
        <v>0</v>
      </c>
      <c r="G78" s="146">
        <v>0</v>
      </c>
      <c r="H78" s="147">
        <v>0</v>
      </c>
      <c r="I78" s="133">
        <v>0</v>
      </c>
      <c r="J78" s="146">
        <v>0</v>
      </c>
      <c r="K78" s="134" t="s">
        <v>649</v>
      </c>
    </row>
    <row r="79" spans="1:11" ht="15" customHeight="1" x14ac:dyDescent="0.25">
      <c r="A79" s="132">
        <v>32</v>
      </c>
      <c r="B79" s="160" t="s">
        <v>738</v>
      </c>
      <c r="C79" s="161" t="s">
        <v>312</v>
      </c>
      <c r="D79" s="162">
        <v>5</v>
      </c>
      <c r="E79" s="163">
        <v>0</v>
      </c>
      <c r="F79" s="133">
        <v>0</v>
      </c>
      <c r="G79" s="146">
        <v>0</v>
      </c>
      <c r="H79" s="147">
        <v>0</v>
      </c>
      <c r="I79" s="133">
        <v>0</v>
      </c>
      <c r="J79" s="146">
        <v>0</v>
      </c>
      <c r="K79" s="134" t="s">
        <v>649</v>
      </c>
    </row>
    <row r="80" spans="1:11" ht="15" customHeight="1" x14ac:dyDescent="0.25">
      <c r="A80" s="132">
        <v>33</v>
      </c>
      <c r="B80" s="160" t="s">
        <v>853</v>
      </c>
      <c r="C80" s="161" t="s">
        <v>854</v>
      </c>
      <c r="D80" s="162">
        <v>5</v>
      </c>
      <c r="E80" s="163">
        <v>0</v>
      </c>
      <c r="F80" s="133">
        <v>0</v>
      </c>
      <c r="G80" s="146">
        <v>0</v>
      </c>
      <c r="H80" s="147">
        <v>0</v>
      </c>
      <c r="I80" s="133">
        <v>0</v>
      </c>
      <c r="J80" s="146">
        <v>0</v>
      </c>
      <c r="K80" s="134" t="s">
        <v>649</v>
      </c>
    </row>
    <row r="81" spans="1:11" ht="15" customHeight="1" x14ac:dyDescent="0.25">
      <c r="A81" s="132">
        <v>34</v>
      </c>
      <c r="B81" s="160" t="s">
        <v>609</v>
      </c>
      <c r="C81" s="161" t="s">
        <v>610</v>
      </c>
      <c r="D81" s="162">
        <v>4</v>
      </c>
      <c r="E81" s="163">
        <v>0</v>
      </c>
      <c r="F81" s="133">
        <v>0</v>
      </c>
      <c r="G81" s="146">
        <v>0</v>
      </c>
      <c r="H81" s="147">
        <v>0</v>
      </c>
      <c r="I81" s="133">
        <v>0</v>
      </c>
      <c r="J81" s="146">
        <v>0</v>
      </c>
      <c r="K81" s="134" t="s">
        <v>649</v>
      </c>
    </row>
    <row r="82" spans="1:11" ht="15" customHeight="1" x14ac:dyDescent="0.25">
      <c r="A82" s="132">
        <v>35</v>
      </c>
      <c r="B82" s="160" t="s">
        <v>855</v>
      </c>
      <c r="C82" s="161" t="s">
        <v>591</v>
      </c>
      <c r="D82" s="162">
        <v>3</v>
      </c>
      <c r="E82" s="163">
        <v>0</v>
      </c>
      <c r="F82" s="133">
        <v>0</v>
      </c>
      <c r="G82" s="146">
        <v>0</v>
      </c>
      <c r="H82" s="147">
        <v>0</v>
      </c>
      <c r="I82" s="133">
        <v>0</v>
      </c>
      <c r="J82" s="146">
        <v>0</v>
      </c>
      <c r="K82" s="134" t="s">
        <v>649</v>
      </c>
    </row>
    <row r="83" spans="1:11" ht="15" customHeight="1" x14ac:dyDescent="0.25">
      <c r="A83" s="132">
        <v>36</v>
      </c>
      <c r="B83" s="160" t="s">
        <v>742</v>
      </c>
      <c r="C83" s="161" t="s">
        <v>298</v>
      </c>
      <c r="D83" s="162">
        <v>3</v>
      </c>
      <c r="E83" s="163">
        <v>0</v>
      </c>
      <c r="F83" s="133">
        <v>0</v>
      </c>
      <c r="G83" s="146">
        <v>0</v>
      </c>
      <c r="H83" s="147">
        <v>0</v>
      </c>
      <c r="I83" s="133">
        <v>0</v>
      </c>
      <c r="J83" s="146">
        <v>0</v>
      </c>
      <c r="K83" s="134" t="s">
        <v>649</v>
      </c>
    </row>
    <row r="84" spans="1:11" ht="15" customHeight="1" x14ac:dyDescent="0.25">
      <c r="A84" s="132">
        <v>37</v>
      </c>
      <c r="B84" s="160" t="s">
        <v>379</v>
      </c>
      <c r="C84" s="161" t="s">
        <v>380</v>
      </c>
      <c r="D84" s="162">
        <v>2</v>
      </c>
      <c r="E84" s="163">
        <v>0</v>
      </c>
      <c r="F84" s="133">
        <v>0</v>
      </c>
      <c r="G84" s="146">
        <v>0</v>
      </c>
      <c r="H84" s="147">
        <v>0</v>
      </c>
      <c r="I84" s="133">
        <v>0</v>
      </c>
      <c r="J84" s="146">
        <v>0</v>
      </c>
      <c r="K84" s="134" t="s">
        <v>649</v>
      </c>
    </row>
    <row r="85" spans="1:11" x14ac:dyDescent="0.25">
      <c r="A85" s="182">
        <v>38</v>
      </c>
      <c r="B85" s="183" t="s">
        <v>856</v>
      </c>
      <c r="C85" s="21" t="s">
        <v>588</v>
      </c>
      <c r="D85" s="184">
        <v>2</v>
      </c>
      <c r="E85" s="163">
        <v>0</v>
      </c>
      <c r="F85" s="133">
        <v>0</v>
      </c>
      <c r="G85" s="21">
        <v>0</v>
      </c>
      <c r="H85" s="147">
        <v>0</v>
      </c>
      <c r="I85" s="133">
        <v>0</v>
      </c>
      <c r="J85" s="21">
        <v>0</v>
      </c>
      <c r="K85" s="134" t="s">
        <v>649</v>
      </c>
    </row>
    <row r="86" spans="1:11" x14ac:dyDescent="0.25">
      <c r="A86" s="182">
        <v>39</v>
      </c>
      <c r="B86" s="86" t="s">
        <v>857</v>
      </c>
      <c r="C86" s="21" t="s">
        <v>858</v>
      </c>
      <c r="D86" s="21">
        <v>1</v>
      </c>
      <c r="E86" s="163">
        <v>0</v>
      </c>
      <c r="F86" s="133">
        <v>0</v>
      </c>
      <c r="G86" s="21">
        <v>0</v>
      </c>
      <c r="H86" s="147">
        <v>0</v>
      </c>
      <c r="I86" s="133">
        <v>0</v>
      </c>
      <c r="J86" s="21">
        <v>0</v>
      </c>
      <c r="K86" s="134" t="s">
        <v>649</v>
      </c>
    </row>
    <row r="87" spans="1:11" x14ac:dyDescent="0.25">
      <c r="K87" s="29" t="s">
        <v>44</v>
      </c>
    </row>
    <row r="88" spans="1:11" x14ac:dyDescent="0.25">
      <c r="B88" s="38" t="s">
        <v>743</v>
      </c>
      <c r="D88" s="37">
        <f>SUM(D48:D86)</f>
        <v>2164</v>
      </c>
      <c r="E88" s="37">
        <f>SUM(E48:E86)</f>
        <v>71</v>
      </c>
      <c r="F88" s="39">
        <f>E88/D88</f>
        <v>3.2809611829944546E-2</v>
      </c>
      <c r="H88" s="38">
        <f>SUM(H48:H86)</f>
        <v>33</v>
      </c>
      <c r="I88" s="39">
        <f>H88/D88</f>
        <v>1.5249537892791128E-2</v>
      </c>
      <c r="K88" s="69">
        <f>1-H88/E88</f>
        <v>0.53521126760563376</v>
      </c>
    </row>
  </sheetData>
  <conditionalFormatting sqref="F48:F62 F64:F8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{479FD78B-A2D4-4433-920A-17A32956A5BF}</x14:id>
        </ext>
      </extLst>
    </cfRule>
  </conditionalFormatting>
  <conditionalFormatting sqref="F6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{070D6B70-C009-4BE3-8422-AB62EAE21F47}</x14:id>
        </ext>
      </extLst>
    </cfRule>
  </conditionalFormatting>
  <conditionalFormatting sqref="F84:F86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{3DB58460-BB99-4FAB-8210-9370A5F83A2A}</x14:id>
        </ext>
      </extLst>
    </cfRule>
  </conditionalFormatting>
  <conditionalFormatting sqref="I48:I62 I64:I7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{A2F9B02F-8F9D-4558-95A6-02C7B6EA49B7}</x14:id>
        </ext>
      </extLst>
    </cfRule>
  </conditionalFormatting>
  <conditionalFormatting sqref="I6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{45CF1447-3F30-4F21-B6FF-0BEADF8E9A34}</x14:id>
        </ext>
      </extLst>
    </cfRule>
  </conditionalFormatting>
  <conditionalFormatting sqref="I71:I83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{B71B2646-5D6E-4613-A8AE-75E8B9FFC79C}</x14:id>
        </ext>
      </extLst>
    </cfRule>
  </conditionalFormatting>
  <conditionalFormatting sqref="I84:I86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{8C5EF3AA-D3B5-4450-AC2B-8CB68E2E5ED1}</x14:id>
        </ext>
      </extLst>
    </cfRule>
  </conditionalFormatting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79FD78B-A2D4-4433-920A-17A32956A5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F48:F62 F64:F83</xm:sqref>
        </x14:conditionalFormatting>
        <x14:conditionalFormatting xmlns:xm="http://schemas.microsoft.com/office/excel/2006/main">
          <x14:cfRule type="dataBar" id="{070D6B70-C009-4BE3-8422-AB62EAE21F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F63</xm:sqref>
        </x14:conditionalFormatting>
        <x14:conditionalFormatting xmlns:xm="http://schemas.microsoft.com/office/excel/2006/main">
          <x14:cfRule type="dataBar" id="{3DB58460-BB99-4FAB-8210-9370A5F83A2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F84:F86</xm:sqref>
        </x14:conditionalFormatting>
        <x14:conditionalFormatting xmlns:xm="http://schemas.microsoft.com/office/excel/2006/main">
          <x14:cfRule type="dataBar" id="{A2F9B02F-8F9D-4558-95A6-02C7B6EA49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I48:I62 I64:I70</xm:sqref>
        </x14:conditionalFormatting>
        <x14:conditionalFormatting xmlns:xm="http://schemas.microsoft.com/office/excel/2006/main">
          <x14:cfRule type="dataBar" id="{45CF1447-3F30-4F21-B6FF-0BEADF8E9A3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I63</xm:sqref>
        </x14:conditionalFormatting>
        <x14:conditionalFormatting xmlns:xm="http://schemas.microsoft.com/office/excel/2006/main">
          <x14:cfRule type="dataBar" id="{B71B2646-5D6E-4613-A8AE-75E8B9FFC79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I71:I83</xm:sqref>
        </x14:conditionalFormatting>
        <x14:conditionalFormatting xmlns:xm="http://schemas.microsoft.com/office/excel/2006/main">
          <x14:cfRule type="dataBar" id="{8C5EF3AA-D3B5-4450-AC2B-8CB68E2E5E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I84:I86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2"/>
  <sheetViews>
    <sheetView showGridLines="0" zoomScaleNormal="100" workbookViewId="0">
      <selection activeCell="Q11" sqref="Q11"/>
    </sheetView>
  </sheetViews>
  <sheetFormatPr defaultRowHeight="15" x14ac:dyDescent="0.25"/>
  <cols>
    <col min="1" max="1" width="9.140625" customWidth="1"/>
  </cols>
  <sheetData>
    <row r="1" spans="5:7" ht="15" customHeight="1" x14ac:dyDescent="0.25"/>
    <row r="2" spans="5:7" ht="31.5" x14ac:dyDescent="0.6">
      <c r="G2" s="1"/>
    </row>
    <row r="3" spans="5:7" ht="31.5" x14ac:dyDescent="0.6">
      <c r="G3" s="1"/>
    </row>
    <row r="4" spans="5:7" ht="31.5" x14ac:dyDescent="0.6">
      <c r="G4" s="1"/>
    </row>
    <row r="5" spans="5:7" ht="31.5" x14ac:dyDescent="0.6">
      <c r="G5" s="1"/>
    </row>
    <row r="6" spans="5:7" x14ac:dyDescent="0.25">
      <c r="E6" s="2"/>
    </row>
    <row r="7" spans="5:7" x14ac:dyDescent="0.25">
      <c r="E7" s="2"/>
    </row>
    <row r="8" spans="5:7" x14ac:dyDescent="0.25">
      <c r="E8" s="2"/>
    </row>
    <row r="9" spans="5:7" x14ac:dyDescent="0.25">
      <c r="E9" s="2"/>
    </row>
    <row r="10" spans="5:7" x14ac:dyDescent="0.25">
      <c r="E10" s="2"/>
    </row>
    <row r="11" spans="5:7" x14ac:dyDescent="0.25">
      <c r="E11" s="2"/>
    </row>
    <row r="12" spans="5:7" ht="15.75" x14ac:dyDescent="0.25">
      <c r="E12" s="3"/>
    </row>
    <row r="16" spans="5:7" x14ac:dyDescent="0.25">
      <c r="E16" s="115"/>
      <c r="G16" s="4"/>
    </row>
    <row r="17" spans="1:15" x14ac:dyDescent="0.25">
      <c r="G17" s="5"/>
    </row>
    <row r="18" spans="1:15" x14ac:dyDescent="0.25">
      <c r="F18" s="5"/>
    </row>
    <row r="19" spans="1:15" x14ac:dyDescent="0.25">
      <c r="F19" s="5"/>
    </row>
    <row r="21" spans="1:15" x14ac:dyDescent="0.25">
      <c r="C21" s="97"/>
      <c r="D21" s="97"/>
      <c r="E21" s="97"/>
      <c r="G21" s="98"/>
      <c r="H21" s="97"/>
      <c r="I21" s="97"/>
      <c r="J21" s="97"/>
    </row>
    <row r="22" spans="1:15" x14ac:dyDescent="0.25">
      <c r="B22" s="99"/>
      <c r="C22" s="97"/>
      <c r="D22" s="97"/>
      <c r="E22" s="97"/>
      <c r="F22" s="97"/>
      <c r="G22" s="97"/>
      <c r="H22" s="97"/>
      <c r="I22" s="97"/>
      <c r="J22" s="97"/>
      <c r="K22" s="6"/>
      <c r="L22" s="2"/>
      <c r="M22" s="2"/>
      <c r="N22" s="2"/>
      <c r="O22" s="2"/>
    </row>
    <row r="23" spans="1:15" x14ac:dyDescent="0.25">
      <c r="C23" s="116"/>
      <c r="D23" s="97"/>
      <c r="G23" s="98" t="s">
        <v>613</v>
      </c>
      <c r="H23" s="97"/>
      <c r="I23" s="97"/>
      <c r="J23" s="97"/>
      <c r="K23" s="6"/>
      <c r="L23" s="2"/>
      <c r="M23" s="2"/>
      <c r="N23" s="2"/>
      <c r="O23" s="2"/>
    </row>
    <row r="24" spans="1:15" ht="12" customHeight="1" x14ac:dyDescent="0.25">
      <c r="B24" s="117"/>
      <c r="C24" s="116"/>
      <c r="D24" s="97"/>
      <c r="E24" s="97"/>
      <c r="F24" s="97"/>
      <c r="G24" s="97"/>
      <c r="H24" s="97"/>
      <c r="I24" s="97"/>
      <c r="J24" s="97"/>
      <c r="K24" s="6"/>
      <c r="L24" s="2"/>
      <c r="M24" s="2"/>
      <c r="N24" s="2"/>
      <c r="O24" s="2"/>
    </row>
    <row r="25" spans="1:15" x14ac:dyDescent="0.25">
      <c r="A25" s="101" t="s">
        <v>744</v>
      </c>
      <c r="B25" s="102"/>
      <c r="C25" s="97"/>
      <c r="D25" s="97"/>
      <c r="E25" s="97"/>
      <c r="F25" s="97"/>
      <c r="G25" s="97"/>
      <c r="H25" s="97"/>
      <c r="I25" s="97"/>
      <c r="J25" s="103"/>
      <c r="K25" s="102"/>
      <c r="L25" s="102"/>
      <c r="N25" s="2"/>
      <c r="O25" s="2"/>
    </row>
    <row r="26" spans="1:15" x14ac:dyDescent="0.25">
      <c r="A26" s="101" t="s">
        <v>745</v>
      </c>
      <c r="B26" s="102"/>
      <c r="C26" s="97"/>
      <c r="D26" s="97"/>
      <c r="E26" s="97"/>
      <c r="F26" s="97"/>
      <c r="G26" s="97"/>
      <c r="H26" s="97"/>
      <c r="I26" s="97"/>
      <c r="J26" s="2"/>
      <c r="K26" s="2"/>
      <c r="L26" s="2"/>
      <c r="N26" s="2"/>
      <c r="O26" s="2"/>
    </row>
    <row r="27" spans="1:15" x14ac:dyDescent="0.25">
      <c r="B27" s="103"/>
      <c r="C27" s="102"/>
      <c r="D27" s="97"/>
      <c r="E27" s="97"/>
      <c r="F27" s="97"/>
      <c r="G27" s="97"/>
      <c r="H27" s="97"/>
      <c r="I27" s="97"/>
      <c r="J27" s="97"/>
      <c r="K27" s="6"/>
      <c r="L27" s="2"/>
      <c r="M27" s="2"/>
      <c r="N27" s="2"/>
      <c r="O27" s="2"/>
    </row>
    <row r="28" spans="1:15" x14ac:dyDescent="0.25">
      <c r="B28" s="97"/>
      <c r="C28" s="105"/>
      <c r="D28" s="97"/>
      <c r="E28" s="97"/>
      <c r="F28" s="97"/>
      <c r="G28" s="97"/>
      <c r="H28" s="97"/>
      <c r="I28" s="97"/>
      <c r="J28" s="97"/>
      <c r="K28" s="7"/>
      <c r="L28" s="106"/>
      <c r="M28" s="2"/>
      <c r="N28" s="2"/>
      <c r="O28" s="2"/>
    </row>
    <row r="29" spans="1:15" x14ac:dyDescent="0.25">
      <c r="A29" s="110"/>
      <c r="B29" s="118" t="s">
        <v>614</v>
      </c>
      <c r="C29" s="108"/>
      <c r="D29" s="108"/>
      <c r="E29" s="108"/>
      <c r="F29" s="108"/>
      <c r="J29" s="185" t="s">
        <v>615</v>
      </c>
      <c r="K29" s="186"/>
      <c r="L29" s="186"/>
    </row>
    <row r="30" spans="1:15" x14ac:dyDescent="0.25">
      <c r="A30" s="107"/>
      <c r="B30" s="108" t="s">
        <v>612</v>
      </c>
      <c r="C30" s="108"/>
      <c r="D30" s="108"/>
      <c r="E30" s="108"/>
      <c r="F30" s="108"/>
      <c r="G30" s="109"/>
      <c r="J30" s="187" t="s">
        <v>601</v>
      </c>
      <c r="K30" s="186"/>
      <c r="L30" s="186"/>
    </row>
    <row r="31" spans="1:15" x14ac:dyDescent="0.25">
      <c r="A31" s="107"/>
      <c r="B31" s="108" t="s">
        <v>616</v>
      </c>
      <c r="C31" s="108"/>
      <c r="D31" s="108"/>
      <c r="E31" s="108"/>
      <c r="F31" s="108"/>
      <c r="G31" s="109"/>
      <c r="I31" s="109"/>
      <c r="J31" s="188" t="s">
        <v>602</v>
      </c>
      <c r="K31" s="186"/>
      <c r="L31" s="186"/>
    </row>
    <row r="32" spans="1:15" x14ac:dyDescent="0.25">
      <c r="A32" s="107"/>
      <c r="B32" s="108"/>
      <c r="C32" s="108"/>
      <c r="D32" s="108"/>
      <c r="E32" s="108"/>
      <c r="F32" s="108"/>
      <c r="G32" s="109"/>
      <c r="I32" s="109"/>
      <c r="J32" s="58"/>
    </row>
    <row r="33" spans="1:9" x14ac:dyDescent="0.25">
      <c r="A33" s="107"/>
      <c r="B33" s="108"/>
      <c r="C33" s="108"/>
      <c r="D33" s="108"/>
      <c r="E33" s="108"/>
      <c r="F33" s="108"/>
      <c r="G33" s="109"/>
      <c r="I33" s="109"/>
    </row>
    <row r="34" spans="1:9" x14ac:dyDescent="0.25">
      <c r="A34" s="107"/>
      <c r="B34" s="108"/>
      <c r="C34" s="108"/>
      <c r="D34" s="108"/>
      <c r="E34" s="108"/>
      <c r="F34" s="108"/>
      <c r="G34" s="109"/>
      <c r="H34" s="108"/>
      <c r="I34" s="108"/>
    </row>
    <row r="35" spans="1:9" x14ac:dyDescent="0.25">
      <c r="A35" s="107"/>
      <c r="C35" s="108"/>
      <c r="D35" s="108"/>
      <c r="E35" s="108"/>
      <c r="F35" s="108"/>
      <c r="G35" s="104" t="s">
        <v>746</v>
      </c>
      <c r="H35" s="108"/>
      <c r="I35" s="108"/>
    </row>
    <row r="36" spans="1:9" x14ac:dyDescent="0.25">
      <c r="A36" s="107"/>
      <c r="C36" s="108"/>
      <c r="D36" s="108"/>
      <c r="E36" s="108"/>
      <c r="F36" s="108"/>
      <c r="G36" s="104"/>
      <c r="H36" s="108"/>
      <c r="I36" s="108"/>
    </row>
    <row r="37" spans="1:9" x14ac:dyDescent="0.25">
      <c r="A37" s="107"/>
      <c r="C37" s="108"/>
      <c r="D37" s="108"/>
      <c r="E37" s="108"/>
      <c r="F37" s="108"/>
      <c r="G37" s="104"/>
      <c r="H37" s="108"/>
      <c r="I37" s="108"/>
    </row>
    <row r="38" spans="1:9" x14ac:dyDescent="0.25">
      <c r="A38" s="110"/>
      <c r="B38" s="111"/>
      <c r="C38" s="111"/>
      <c r="D38" s="111"/>
      <c r="E38" s="111"/>
      <c r="F38" s="111"/>
      <c r="G38" s="111"/>
      <c r="H38" s="111"/>
      <c r="I38" s="111"/>
    </row>
    <row r="39" spans="1:9" x14ac:dyDescent="0.25">
      <c r="A39" s="110"/>
      <c r="B39" s="111"/>
      <c r="C39" s="111"/>
      <c r="D39" s="111"/>
      <c r="E39" s="111"/>
      <c r="F39" s="111"/>
      <c r="G39" s="111"/>
      <c r="H39" s="111"/>
      <c r="I39" s="111"/>
    </row>
    <row r="40" spans="1:9" x14ac:dyDescent="0.25">
      <c r="A40" s="112"/>
      <c r="B40" s="108"/>
      <c r="C40" s="108"/>
      <c r="D40" s="108"/>
      <c r="E40" s="108"/>
      <c r="F40" s="108"/>
      <c r="G40" s="108"/>
      <c r="H40" s="108"/>
      <c r="I40" s="108"/>
    </row>
    <row r="41" spans="1:9" x14ac:dyDescent="0.25">
      <c r="A41" s="112"/>
      <c r="B41" s="113"/>
      <c r="C41" s="112"/>
      <c r="D41" s="112"/>
      <c r="E41" s="112"/>
      <c r="F41" s="112"/>
      <c r="G41" s="112"/>
      <c r="H41" s="112"/>
      <c r="I41" s="112"/>
    </row>
    <row r="42" spans="1:9" x14ac:dyDescent="0.25">
      <c r="A42" s="112"/>
      <c r="B42" s="112"/>
      <c r="C42" s="112"/>
      <c r="D42" s="112"/>
      <c r="E42" s="112"/>
      <c r="F42" s="112"/>
      <c r="G42" s="112"/>
      <c r="H42" s="112"/>
      <c r="I42" s="112"/>
    </row>
    <row r="43" spans="1:9" x14ac:dyDescent="0.25">
      <c r="A43" s="112"/>
      <c r="B43" s="112"/>
      <c r="C43" s="112"/>
      <c r="D43" s="112"/>
      <c r="E43" s="112"/>
      <c r="F43" s="112"/>
      <c r="G43" s="112"/>
      <c r="H43" s="112"/>
      <c r="I43" s="112"/>
    </row>
    <row r="44" spans="1:9" x14ac:dyDescent="0.25">
      <c r="A44" s="112"/>
      <c r="B44" s="112"/>
      <c r="C44" s="112"/>
      <c r="D44" s="112"/>
      <c r="E44" s="112"/>
      <c r="F44" s="112"/>
      <c r="G44" s="112"/>
      <c r="H44" s="112"/>
      <c r="I44" s="112"/>
    </row>
    <row r="45" spans="1:9" x14ac:dyDescent="0.25">
      <c r="A45" s="112"/>
      <c r="B45" s="112"/>
      <c r="C45" s="112"/>
      <c r="D45" s="112"/>
      <c r="E45" s="112"/>
      <c r="F45" s="112"/>
      <c r="G45" s="112"/>
      <c r="H45" s="112"/>
      <c r="I45" s="112"/>
    </row>
    <row r="46" spans="1:9" x14ac:dyDescent="0.25">
      <c r="A46" s="112"/>
      <c r="B46" s="112"/>
      <c r="C46" s="112"/>
      <c r="D46" s="112"/>
      <c r="E46" s="112"/>
      <c r="F46" s="112"/>
      <c r="G46" s="112"/>
      <c r="H46" s="112"/>
      <c r="I46" s="112"/>
    </row>
    <row r="47" spans="1:9" x14ac:dyDescent="0.25">
      <c r="A47" s="112"/>
      <c r="B47" s="112"/>
      <c r="C47" s="112"/>
      <c r="D47" s="112"/>
      <c r="G47" s="114" t="s">
        <v>0</v>
      </c>
      <c r="H47" s="112"/>
      <c r="I47" s="112"/>
    </row>
    <row r="48" spans="1:9" x14ac:dyDescent="0.25">
      <c r="A48" s="112"/>
      <c r="B48" s="112"/>
      <c r="C48" s="112"/>
      <c r="D48" s="112"/>
      <c r="G48" s="114" t="s">
        <v>1</v>
      </c>
      <c r="H48" s="112"/>
      <c r="I48" s="112"/>
    </row>
    <row r="49" spans="1:12" x14ac:dyDescent="0.25">
      <c r="A49" s="112"/>
      <c r="B49" s="112"/>
      <c r="C49" s="112"/>
      <c r="D49" s="112"/>
      <c r="G49" s="114">
        <v>2025</v>
      </c>
      <c r="H49" s="112"/>
      <c r="I49" s="112"/>
    </row>
    <row r="50" spans="1:12" x14ac:dyDescent="0.25">
      <c r="A50" s="112"/>
      <c r="B50" s="112"/>
      <c r="C50" s="112"/>
      <c r="D50" s="112"/>
      <c r="G50" s="114"/>
      <c r="H50" s="112"/>
      <c r="I50" s="112"/>
    </row>
    <row r="51" spans="1:12" x14ac:dyDescent="0.25">
      <c r="K51" s="2"/>
      <c r="L51" s="2"/>
    </row>
    <row r="52" spans="1:12" x14ac:dyDescent="0.25">
      <c r="K52" s="2"/>
      <c r="L52" s="2"/>
    </row>
  </sheetData>
  <hyperlinks>
    <hyperlink ref="J30" r:id="rId1" xr:uid="{00000000-0004-0000-0100-000000000000}"/>
    <hyperlink ref="J31" r:id="rId2" xr:uid="{00000000-0004-0000-0100-000001000000}"/>
  </hyperlinks>
  <pageMargins left="0.7" right="0.7" top="0.75" bottom="0.75" header="0.3" footer="0.3"/>
  <pageSetup paperSize="9" scale="73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393"/>
  <sheetViews>
    <sheetView showGridLines="0" zoomScaleNormal="100" workbookViewId="0">
      <selection activeCell="Q11" sqref="Q11"/>
    </sheetView>
  </sheetViews>
  <sheetFormatPr defaultRowHeight="15" x14ac:dyDescent="0.25"/>
  <cols>
    <col min="1" max="1" width="9.42578125" style="9" customWidth="1"/>
    <col min="2" max="2" width="12.85546875" style="9" customWidth="1"/>
    <col min="3" max="3" width="48.85546875" style="9" customWidth="1"/>
    <col min="4" max="4" width="10.7109375" style="9" customWidth="1"/>
    <col min="5" max="5" width="12.140625" style="9" customWidth="1"/>
    <col min="6" max="6" width="10.7109375" style="9" customWidth="1"/>
    <col min="7" max="7" width="11.7109375" style="9" customWidth="1"/>
    <col min="8" max="8" width="12.42578125" style="9" customWidth="1"/>
    <col min="9" max="9" width="11.5703125" style="9" customWidth="1"/>
    <col min="10" max="10" width="11.140625" style="9" customWidth="1"/>
    <col min="11" max="11" width="8.140625" style="9" customWidth="1"/>
    <col min="12" max="12" width="9.140625" style="9"/>
    <col min="13" max="13" width="8.85546875" style="9" customWidth="1"/>
    <col min="14" max="14" width="9.28515625" style="9" customWidth="1"/>
    <col min="15" max="15" width="16.28515625" style="9" bestFit="1" customWidth="1"/>
    <col min="16" max="16" width="43.42578125" style="9" customWidth="1"/>
    <col min="17" max="1024" width="9.140625" style="9"/>
  </cols>
  <sheetData>
    <row r="1" spans="1:1024" ht="18.75" x14ac:dyDescent="0.3">
      <c r="A1" s="8" t="s">
        <v>617</v>
      </c>
      <c r="C1" s="1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x14ac:dyDescent="0.25">
      <c r="C2" s="10"/>
      <c r="D2"/>
      <c r="E2"/>
      <c r="F2"/>
      <c r="G2"/>
      <c r="H2"/>
      <c r="I2"/>
      <c r="J2" s="119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x14ac:dyDescent="0.25">
      <c r="A3" s="30" t="s">
        <v>3</v>
      </c>
      <c r="B3" s="30"/>
      <c r="C3" s="11" t="s">
        <v>775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120" t="s">
        <v>618</v>
      </c>
      <c r="C4" s="10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120" t="s">
        <v>619</v>
      </c>
      <c r="C5" s="10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.75" x14ac:dyDescent="0.25">
      <c r="A6" s="121" t="s">
        <v>620</v>
      </c>
      <c r="C6" s="10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122"/>
      <c r="C7" s="10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2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5.75" x14ac:dyDescent="0.25">
      <c r="A9" s="13" t="s">
        <v>750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5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 x14ac:dyDescent="0.25"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4" t="s">
        <v>4</v>
      </c>
      <c r="B36"/>
      <c r="C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45" t="s">
        <v>5</v>
      </c>
      <c r="B37" s="46"/>
      <c r="C37" s="47" t="s">
        <v>747</v>
      </c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5" t="s">
        <v>6</v>
      </c>
      <c r="B38" s="16"/>
      <c r="C38" s="17" t="s">
        <v>7</v>
      </c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8" t="s">
        <v>8</v>
      </c>
      <c r="B39" s="19"/>
      <c r="C39" s="20" t="s">
        <v>748</v>
      </c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49" t="s">
        <v>9</v>
      </c>
      <c r="B40" s="50"/>
      <c r="C40" s="51" t="s">
        <v>10</v>
      </c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49" t="s">
        <v>11</v>
      </c>
      <c r="B41" s="48"/>
      <c r="C41" s="51" t="s">
        <v>12</v>
      </c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52" t="s">
        <v>13</v>
      </c>
      <c r="B42" s="53"/>
      <c r="C42" s="54" t="s">
        <v>14</v>
      </c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55" t="s">
        <v>15</v>
      </c>
      <c r="B43" s="56"/>
      <c r="C43" s="57" t="s">
        <v>749</v>
      </c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.75" x14ac:dyDescent="0.25">
      <c r="A46" s="13" t="s">
        <v>758</v>
      </c>
      <c r="N46" s="13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8.25" x14ac:dyDescent="0.25">
      <c r="A47" s="71" t="s">
        <v>16</v>
      </c>
      <c r="B47" s="72" t="s">
        <v>17</v>
      </c>
      <c r="C47" s="71" t="s">
        <v>18</v>
      </c>
      <c r="D47" s="123" t="s">
        <v>751</v>
      </c>
      <c r="E47" s="73" t="s">
        <v>752</v>
      </c>
      <c r="F47" s="73" t="s">
        <v>753</v>
      </c>
      <c r="G47" s="73" t="s">
        <v>754</v>
      </c>
      <c r="H47" s="74" t="s">
        <v>755</v>
      </c>
      <c r="I47" s="74" t="s">
        <v>756</v>
      </c>
      <c r="J47" s="74" t="s">
        <v>757</v>
      </c>
      <c r="K47" s="75" t="s">
        <v>13</v>
      </c>
      <c r="N47" s="124"/>
      <c r="O47" s="124"/>
      <c r="P47" s="124"/>
      <c r="Q47" s="125"/>
      <c r="R47" s="126"/>
      <c r="S47" s="126"/>
      <c r="T47" s="126"/>
      <c r="U47" s="126"/>
      <c r="V47" s="126"/>
      <c r="W47" s="126"/>
      <c r="X47" s="126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76">
        <v>1</v>
      </c>
      <c r="B48" s="21" t="s">
        <v>621</v>
      </c>
      <c r="C48" s="21" t="s">
        <v>622</v>
      </c>
      <c r="D48" s="22">
        <v>0</v>
      </c>
      <c r="E48" s="43">
        <v>0</v>
      </c>
      <c r="F48" s="77" t="s">
        <v>649</v>
      </c>
      <c r="G48" s="23">
        <v>0</v>
      </c>
      <c r="H48" s="44">
        <v>0</v>
      </c>
      <c r="I48" s="77" t="s">
        <v>649</v>
      </c>
      <c r="J48" s="23">
        <v>0</v>
      </c>
      <c r="K48" s="87" t="s">
        <v>649</v>
      </c>
      <c r="L48" s="65"/>
      <c r="M48" s="65"/>
      <c r="N48" s="127"/>
      <c r="O48" s="81"/>
      <c r="P48" s="81"/>
      <c r="Q48" s="82"/>
      <c r="R48" s="81"/>
      <c r="S48" s="128"/>
      <c r="T48" s="83"/>
      <c r="U48" s="81"/>
      <c r="V48" s="128"/>
      <c r="W48" s="83"/>
      <c r="X48" s="129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 x14ac:dyDescent="0.25">
      <c r="A49" s="66"/>
      <c r="B49"/>
      <c r="C49"/>
      <c r="D49"/>
      <c r="E49"/>
      <c r="F49"/>
      <c r="G49"/>
      <c r="H49"/>
      <c r="I49"/>
      <c r="J49" s="32"/>
      <c r="K49" s="29" t="s">
        <v>44</v>
      </c>
      <c r="M49"/>
      <c r="N49" s="66"/>
      <c r="O49"/>
      <c r="P49"/>
      <c r="Q49"/>
      <c r="R49"/>
      <c r="S49"/>
      <c r="T49"/>
      <c r="U49"/>
      <c r="V49"/>
      <c r="W49" s="32"/>
      <c r="X49" s="2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5" customHeight="1" x14ac:dyDescent="0.25">
      <c r="A50"/>
      <c r="B50" s="38" t="s">
        <v>623</v>
      </c>
      <c r="C50" s="78"/>
      <c r="D50" s="37">
        <v>0</v>
      </c>
      <c r="E50" s="38">
        <v>0</v>
      </c>
      <c r="F50" s="67" t="s">
        <v>649</v>
      </c>
      <c r="G50" s="68">
        <v>0</v>
      </c>
      <c r="H50" s="38">
        <v>0</v>
      </c>
      <c r="I50" s="67" t="s">
        <v>649</v>
      </c>
      <c r="J50" s="41"/>
      <c r="K50" s="70" t="s">
        <v>649</v>
      </c>
      <c r="L50"/>
      <c r="M50"/>
      <c r="N50"/>
      <c r="O50" s="38"/>
      <c r="P50" s="78"/>
      <c r="Q50" s="38"/>
      <c r="R50" s="38"/>
      <c r="S50" s="130"/>
      <c r="T50" s="68"/>
      <c r="U50" s="38"/>
      <c r="V50" s="130"/>
      <c r="W50" s="41"/>
      <c r="X50" s="69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L51"/>
      <c r="M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L52"/>
      <c r="M52"/>
      <c r="N52"/>
      <c r="O52"/>
      <c r="P52"/>
    </row>
    <row r="53" spans="1:1024" x14ac:dyDescent="0.25">
      <c r="M53"/>
      <c r="N53"/>
      <c r="O53"/>
      <c r="P53"/>
    </row>
    <row r="54" spans="1:1024" x14ac:dyDescent="0.25">
      <c r="A54"/>
      <c r="K54"/>
      <c r="M54"/>
      <c r="N54"/>
      <c r="O54"/>
      <c r="P54"/>
    </row>
    <row r="55" spans="1:1024" x14ac:dyDescent="0.25">
      <c r="A55"/>
      <c r="M55"/>
      <c r="N55"/>
      <c r="O55"/>
      <c r="P55"/>
    </row>
    <row r="56" spans="1:1024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1:1024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spans="13:16" customFormat="1" x14ac:dyDescent="0.25"/>
    <row r="370" spans="13:16" customFormat="1" x14ac:dyDescent="0.25"/>
    <row r="371" spans="13:16" customFormat="1" x14ac:dyDescent="0.25"/>
    <row r="372" spans="13:16" customFormat="1" x14ac:dyDescent="0.25"/>
    <row r="373" spans="13:16" customFormat="1" x14ac:dyDescent="0.25"/>
    <row r="374" spans="13:16" customFormat="1" x14ac:dyDescent="0.25"/>
    <row r="375" spans="13:16" customFormat="1" x14ac:dyDescent="0.25">
      <c r="M375" s="9"/>
      <c r="N375" s="9"/>
      <c r="O375" s="9"/>
      <c r="P375" s="9"/>
    </row>
    <row r="376" spans="13:16" customFormat="1" x14ac:dyDescent="0.25">
      <c r="M376" s="9"/>
      <c r="N376" s="9"/>
      <c r="O376" s="9"/>
      <c r="P376" s="9"/>
    </row>
    <row r="377" spans="13:16" customFormat="1" x14ac:dyDescent="0.25">
      <c r="M377" s="9"/>
      <c r="N377" s="9"/>
      <c r="O377" s="9"/>
      <c r="P377" s="9"/>
    </row>
    <row r="378" spans="13:16" customFormat="1" x14ac:dyDescent="0.25">
      <c r="M378" s="9"/>
      <c r="N378" s="9"/>
      <c r="O378" s="9"/>
      <c r="P378" s="9"/>
    </row>
    <row r="379" spans="13:16" customFormat="1" x14ac:dyDescent="0.25">
      <c r="M379" s="9"/>
      <c r="N379" s="9"/>
      <c r="O379" s="9"/>
      <c r="P379" s="9"/>
    </row>
    <row r="380" spans="13:16" customFormat="1" x14ac:dyDescent="0.25">
      <c r="M380" s="9"/>
      <c r="N380" s="9"/>
      <c r="O380" s="9"/>
      <c r="P380" s="9"/>
    </row>
    <row r="381" spans="13:16" customFormat="1" x14ac:dyDescent="0.25">
      <c r="M381" s="9"/>
      <c r="N381" s="9"/>
      <c r="O381" s="9"/>
      <c r="P381" s="9"/>
    </row>
    <row r="382" spans="13:16" customFormat="1" x14ac:dyDescent="0.25">
      <c r="M382" s="9"/>
      <c r="N382" s="9"/>
      <c r="O382" s="9"/>
      <c r="P382" s="9"/>
    </row>
    <row r="383" spans="13:16" customFormat="1" x14ac:dyDescent="0.25">
      <c r="M383" s="9"/>
      <c r="N383" s="9"/>
      <c r="O383" s="9"/>
      <c r="P383" s="9"/>
    </row>
    <row r="384" spans="13:16" customFormat="1" x14ac:dyDescent="0.25">
      <c r="M384" s="9"/>
      <c r="N384" s="9"/>
      <c r="O384" s="9"/>
      <c r="P384" s="9"/>
    </row>
    <row r="385" spans="1:1024" x14ac:dyDescent="0.25">
      <c r="A385"/>
      <c r="B385"/>
      <c r="C385"/>
      <c r="D385"/>
      <c r="E385"/>
      <c r="F385"/>
      <c r="G385"/>
      <c r="H385"/>
      <c r="I385"/>
      <c r="J385"/>
      <c r="K385"/>
      <c r="L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x14ac:dyDescent="0.25">
      <c r="A386"/>
      <c r="B386"/>
      <c r="C386"/>
      <c r="D386"/>
      <c r="E386"/>
      <c r="F386"/>
      <c r="G386"/>
      <c r="H386"/>
      <c r="I386"/>
      <c r="J386"/>
      <c r="K386"/>
      <c r="L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x14ac:dyDescent="0.25">
      <c r="A387"/>
      <c r="B387"/>
      <c r="C387"/>
      <c r="D387"/>
      <c r="E387"/>
      <c r="F387"/>
      <c r="G387"/>
      <c r="H387"/>
      <c r="I387"/>
      <c r="J387"/>
      <c r="K387"/>
      <c r="L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x14ac:dyDescent="0.25">
      <c r="A388"/>
      <c r="B388"/>
      <c r="C388"/>
      <c r="D388"/>
      <c r="E388"/>
      <c r="F388"/>
      <c r="G388"/>
      <c r="H388"/>
      <c r="I388"/>
      <c r="J388"/>
      <c r="K388"/>
      <c r="L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x14ac:dyDescent="0.25">
      <c r="A389"/>
      <c r="B389"/>
      <c r="C389"/>
      <c r="D389"/>
      <c r="E389"/>
      <c r="F389"/>
      <c r="G389"/>
      <c r="H389"/>
      <c r="I389"/>
      <c r="J389"/>
      <c r="K389"/>
      <c r="L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x14ac:dyDescent="0.25">
      <c r="A390"/>
      <c r="B390"/>
      <c r="C390"/>
      <c r="D390"/>
      <c r="E390"/>
      <c r="F390"/>
      <c r="G390"/>
      <c r="H390"/>
      <c r="I390"/>
      <c r="J390"/>
      <c r="K390"/>
      <c r="L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x14ac:dyDescent="0.25">
      <c r="B391"/>
      <c r="C391"/>
      <c r="D391"/>
      <c r="E391"/>
      <c r="F391"/>
      <c r="G391"/>
      <c r="H391"/>
      <c r="I391"/>
      <c r="J391"/>
      <c r="K391"/>
      <c r="L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x14ac:dyDescent="0.25">
      <c r="B392"/>
      <c r="C392"/>
      <c r="D392"/>
      <c r="E392"/>
      <c r="F392"/>
      <c r="G392"/>
      <c r="H392"/>
      <c r="I392"/>
      <c r="J392"/>
      <c r="K392"/>
      <c r="L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x14ac:dyDescent="0.25"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</sheetData>
  <conditionalFormatting sqref="F4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{40750827-5A0B-4800-A5EC-384E11C9038E}</x14:id>
        </ext>
      </extLst>
    </cfRule>
  </conditionalFormatting>
  <conditionalFormatting sqref="I4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{BE0EB25B-AE61-4D04-A768-7ECC3C8A8B31}</x14:id>
        </ext>
      </extLst>
    </cfRule>
  </conditionalFormatting>
  <conditionalFormatting sqref="S4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{0E3AA6AB-C6AC-4FFF-AC99-06473D986FCE}</x14:id>
        </ext>
      </extLst>
    </cfRule>
  </conditionalFormatting>
  <conditionalFormatting sqref="V4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{9859A98D-C5BD-4D66-A656-1D01CD16D158}</x14:id>
        </ext>
      </extLst>
    </cfRule>
  </conditionalFormatting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0750827-5A0B-4800-A5EC-384E11C903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BE0EB25B-AE61-4D04-A768-7ECC3C8A8B3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</xm:sqref>
        </x14:conditionalFormatting>
        <x14:conditionalFormatting xmlns:xm="http://schemas.microsoft.com/office/excel/2006/main">
          <x14:cfRule type="dataBar" id="{0E3AA6AB-C6AC-4FFF-AC99-06473D986F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</xm:sqref>
        </x14:conditionalFormatting>
        <x14:conditionalFormatting xmlns:xm="http://schemas.microsoft.com/office/excel/2006/main">
          <x14:cfRule type="dataBar" id="{9859A98D-C5BD-4D66-A656-1D01CD16D15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J404"/>
  <sheetViews>
    <sheetView showGridLines="0" zoomScaleNormal="100" workbookViewId="0">
      <selection activeCell="Q11" sqref="Q11"/>
    </sheetView>
  </sheetViews>
  <sheetFormatPr defaultRowHeight="15" x14ac:dyDescent="0.25"/>
  <cols>
    <col min="1" max="1" width="9.42578125" style="9" customWidth="1"/>
    <col min="2" max="2" width="12.85546875" style="9" customWidth="1"/>
    <col min="3" max="3" width="48.85546875" style="9" bestFit="1" customWidth="1"/>
    <col min="4" max="4" width="10.7109375" style="9" customWidth="1"/>
    <col min="5" max="5" width="12.140625" style="9" customWidth="1"/>
    <col min="6" max="6" width="10.7109375" style="9" customWidth="1"/>
    <col min="7" max="7" width="11.7109375" style="9" customWidth="1"/>
    <col min="8" max="8" width="12.42578125" style="9" customWidth="1"/>
    <col min="9" max="9" width="11.5703125" style="9" customWidth="1"/>
    <col min="10" max="10" width="11.140625" style="9" customWidth="1"/>
    <col min="11" max="11" width="8.140625" style="9" customWidth="1"/>
    <col min="12" max="12" width="9.140625" style="9"/>
    <col min="13" max="13" width="8.85546875" style="9" customWidth="1"/>
    <col min="14" max="14" width="4.5703125" style="9" customWidth="1"/>
    <col min="15" max="15" width="10.85546875" style="9" customWidth="1"/>
    <col min="16" max="16" width="24.85546875" style="9" customWidth="1"/>
    <col min="17" max="17" width="6.140625" style="9" customWidth="1"/>
    <col min="18" max="23" width="9.140625" style="9"/>
    <col min="24" max="24" width="7.5703125" style="9" customWidth="1"/>
    <col min="25" max="1024" width="9.140625" style="9"/>
  </cols>
  <sheetData>
    <row r="1" spans="1:1024" ht="18.75" x14ac:dyDescent="0.3">
      <c r="A1" s="8" t="s">
        <v>2</v>
      </c>
      <c r="C1" s="1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C2" s="10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x14ac:dyDescent="0.25">
      <c r="A3" s="30" t="s">
        <v>3</v>
      </c>
      <c r="B3" s="30"/>
      <c r="C3" s="11" t="s">
        <v>774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x14ac:dyDescent="0.25">
      <c r="A4" s="131" t="s">
        <v>624</v>
      </c>
      <c r="B4" s="30"/>
      <c r="C4" s="11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x14ac:dyDescent="0.25">
      <c r="A5" s="121" t="s">
        <v>625</v>
      </c>
      <c r="C5" s="10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.75" x14ac:dyDescent="0.25">
      <c r="A6" s="121"/>
      <c r="C6" s="10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12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.75" x14ac:dyDescent="0.25">
      <c r="A8" s="13" t="s">
        <v>772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5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5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5" customHeight="1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</row>
    <row r="20" spans="1:1024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</row>
    <row r="21" spans="1:102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</row>
    <row r="22" spans="1:1024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</row>
    <row r="23" spans="1:1024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</row>
    <row r="24" spans="1:1024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</row>
    <row r="25" spans="1:102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</row>
    <row r="27" spans="1:1024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</row>
    <row r="28" spans="1:1024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</row>
    <row r="29" spans="1:1024" x14ac:dyDescent="0.25">
      <c r="A29"/>
      <c r="B29"/>
      <c r="C29"/>
      <c r="D29"/>
      <c r="E29"/>
      <c r="F29"/>
      <c r="G29" s="18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</row>
    <row r="31" spans="1:102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</row>
    <row r="32" spans="1:102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</row>
    <row r="33" spans="1:102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</row>
    <row r="34" spans="1:1024" x14ac:dyDescent="0.25"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</row>
    <row r="35" spans="1:1024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4" t="s">
        <v>4</v>
      </c>
      <c r="B36"/>
      <c r="C36"/>
      <c r="AMG36"/>
      <c r="AMH36"/>
      <c r="AMI36"/>
      <c r="AMJ36"/>
    </row>
    <row r="37" spans="1:1024" x14ac:dyDescent="0.25">
      <c r="A37" s="45" t="s">
        <v>5</v>
      </c>
      <c r="B37" s="46"/>
      <c r="C37" s="47" t="s">
        <v>747</v>
      </c>
      <c r="AMG37"/>
      <c r="AMH37"/>
      <c r="AMI37"/>
      <c r="AMJ37"/>
    </row>
    <row r="38" spans="1:1024" x14ac:dyDescent="0.25">
      <c r="A38" s="15" t="s">
        <v>6</v>
      </c>
      <c r="B38" s="16"/>
      <c r="C38" s="17" t="s">
        <v>7</v>
      </c>
      <c r="AMG38"/>
      <c r="AMH38"/>
      <c r="AMI38"/>
      <c r="AMJ38"/>
    </row>
    <row r="39" spans="1:1024" x14ac:dyDescent="0.25">
      <c r="A39" s="18" t="s">
        <v>8</v>
      </c>
      <c r="B39" s="19"/>
      <c r="C39" s="20" t="s">
        <v>748</v>
      </c>
      <c r="AMG39"/>
      <c r="AMH39"/>
      <c r="AMI39"/>
      <c r="AMJ39"/>
    </row>
    <row r="40" spans="1:1024" x14ac:dyDescent="0.25">
      <c r="A40" s="49" t="s">
        <v>9</v>
      </c>
      <c r="B40" s="50"/>
      <c r="C40" s="51" t="s">
        <v>10</v>
      </c>
      <c r="AMH40"/>
      <c r="AMI40"/>
      <c r="AMJ40"/>
    </row>
    <row r="41" spans="1:1024" x14ac:dyDescent="0.25">
      <c r="A41" s="49" t="s">
        <v>11</v>
      </c>
      <c r="B41" s="48"/>
      <c r="C41" s="51" t="s">
        <v>12</v>
      </c>
      <c r="AMH41"/>
      <c r="AMI41"/>
      <c r="AMJ41"/>
    </row>
    <row r="42" spans="1:1024" x14ac:dyDescent="0.25">
      <c r="A42" s="52" t="s">
        <v>13</v>
      </c>
      <c r="B42" s="53"/>
      <c r="C42" s="54" t="s">
        <v>14</v>
      </c>
      <c r="AMB42"/>
      <c r="AMC42"/>
      <c r="AMD42"/>
      <c r="AME42"/>
      <c r="AMF42"/>
      <c r="AMG42"/>
      <c r="AMH42"/>
      <c r="AMI42"/>
      <c r="AMJ42"/>
    </row>
    <row r="43" spans="1:1024" x14ac:dyDescent="0.25">
      <c r="A43" s="55" t="s">
        <v>15</v>
      </c>
      <c r="B43" s="56"/>
      <c r="C43" s="57" t="s">
        <v>749</v>
      </c>
    </row>
    <row r="46" spans="1:1024" ht="15.75" x14ac:dyDescent="0.25">
      <c r="A46" s="13" t="s">
        <v>773</v>
      </c>
      <c r="N46" s="13"/>
    </row>
    <row r="47" spans="1:1024" ht="38.25" x14ac:dyDescent="0.25">
      <c r="A47" s="71" t="s">
        <v>16</v>
      </c>
      <c r="B47" s="72" t="s">
        <v>17</v>
      </c>
      <c r="C47" s="71" t="s">
        <v>18</v>
      </c>
      <c r="D47" s="123" t="s">
        <v>751</v>
      </c>
      <c r="E47" s="73" t="s">
        <v>752</v>
      </c>
      <c r="F47" s="73" t="s">
        <v>753</v>
      </c>
      <c r="G47" s="73" t="s">
        <v>754</v>
      </c>
      <c r="H47" s="74" t="s">
        <v>755</v>
      </c>
      <c r="I47" s="74" t="s">
        <v>756</v>
      </c>
      <c r="J47" s="74" t="s">
        <v>757</v>
      </c>
      <c r="K47" s="75" t="s">
        <v>13</v>
      </c>
      <c r="N47" s="124"/>
      <c r="O47" s="124"/>
      <c r="P47" s="124"/>
      <c r="Q47" s="125"/>
      <c r="R47" s="126"/>
      <c r="S47" s="126"/>
      <c r="T47" s="126"/>
      <c r="U47" s="126"/>
      <c r="V47" s="126"/>
      <c r="W47" s="126"/>
      <c r="X47" s="126"/>
    </row>
    <row r="48" spans="1:1024" ht="15" customHeight="1" x14ac:dyDescent="0.25">
      <c r="A48" s="132">
        <v>1</v>
      </c>
      <c r="B48" s="21" t="s">
        <v>21</v>
      </c>
      <c r="C48" s="21" t="s">
        <v>22</v>
      </c>
      <c r="D48" s="22">
        <v>499</v>
      </c>
      <c r="E48" s="43">
        <v>41</v>
      </c>
      <c r="F48" s="133">
        <v>8.2164328657314628E-2</v>
      </c>
      <c r="G48" s="23">
        <v>7.2073170731707297</v>
      </c>
      <c r="H48" s="44">
        <v>73</v>
      </c>
      <c r="I48" s="133">
        <v>0.14629258517034069</v>
      </c>
      <c r="J48" s="23">
        <v>9.9452054795000002</v>
      </c>
      <c r="K48" s="134">
        <v>-0.78048780487804881</v>
      </c>
      <c r="L48" s="65"/>
      <c r="N48" s="127"/>
      <c r="O48" s="81"/>
      <c r="P48" s="81"/>
      <c r="Q48" s="82"/>
      <c r="R48" s="81"/>
      <c r="S48" s="128"/>
      <c r="T48" s="83"/>
      <c r="U48" s="81"/>
      <c r="V48" s="128"/>
      <c r="W48" s="83"/>
      <c r="X48" s="129"/>
      <c r="Y48" s="135"/>
      <c r="Z48" s="26"/>
      <c r="AMI48"/>
      <c r="AMJ48"/>
    </row>
    <row r="49" spans="1:1024" ht="15" customHeight="1" x14ac:dyDescent="0.25">
      <c r="A49" s="132">
        <v>2</v>
      </c>
      <c r="B49" s="21" t="s">
        <v>19</v>
      </c>
      <c r="C49" s="21" t="s">
        <v>20</v>
      </c>
      <c r="D49" s="22">
        <v>523</v>
      </c>
      <c r="E49" s="43">
        <v>54</v>
      </c>
      <c r="F49" s="133">
        <v>0.10325047801147227</v>
      </c>
      <c r="G49" s="23">
        <v>5.6296296296296298</v>
      </c>
      <c r="H49" s="44">
        <v>63</v>
      </c>
      <c r="I49" s="133">
        <v>0.12045889101338432</v>
      </c>
      <c r="J49" s="23">
        <v>8.6349206349000003</v>
      </c>
      <c r="K49" s="134">
        <v>-0.16666666666666674</v>
      </c>
      <c r="L49" s="65"/>
      <c r="N49" s="127"/>
      <c r="O49" s="81"/>
      <c r="P49" s="81"/>
      <c r="Q49" s="82"/>
      <c r="R49" s="81"/>
      <c r="S49" s="128"/>
      <c r="T49" s="83"/>
      <c r="U49" s="81"/>
      <c r="V49" s="128"/>
      <c r="W49" s="83"/>
      <c r="X49" s="129"/>
      <c r="Y49" s="135"/>
      <c r="AMI49"/>
      <c r="AMJ49"/>
    </row>
    <row r="50" spans="1:1024" ht="15" customHeight="1" x14ac:dyDescent="0.25">
      <c r="A50" s="132">
        <v>3</v>
      </c>
      <c r="B50" s="21" t="s">
        <v>23</v>
      </c>
      <c r="C50" s="21" t="s">
        <v>24</v>
      </c>
      <c r="D50" s="22">
        <v>197</v>
      </c>
      <c r="E50" s="43">
        <v>21</v>
      </c>
      <c r="F50" s="133">
        <v>0.1065989847715736</v>
      </c>
      <c r="G50" s="23">
        <v>8.4761904761904798</v>
      </c>
      <c r="H50" s="44">
        <v>26</v>
      </c>
      <c r="I50" s="133">
        <v>0.13197969543147209</v>
      </c>
      <c r="J50" s="23">
        <v>11.884615385</v>
      </c>
      <c r="K50" s="134">
        <v>-0.23809523809523814</v>
      </c>
      <c r="L50" s="65"/>
      <c r="M50"/>
      <c r="N50" s="127"/>
      <c r="O50" s="81"/>
      <c r="P50" s="81"/>
      <c r="Q50" s="82"/>
      <c r="R50" s="81"/>
      <c r="S50" s="128"/>
      <c r="T50" s="83"/>
      <c r="U50" s="81"/>
      <c r="V50" s="128"/>
      <c r="W50" s="83"/>
      <c r="X50" s="129"/>
      <c r="Y50" s="135"/>
      <c r="AMI50"/>
      <c r="AMJ50"/>
    </row>
    <row r="51" spans="1:1024" ht="15" customHeight="1" x14ac:dyDescent="0.25">
      <c r="A51" s="132">
        <v>4</v>
      </c>
      <c r="B51" s="21" t="s">
        <v>25</v>
      </c>
      <c r="C51" s="21" t="s">
        <v>26</v>
      </c>
      <c r="D51" s="22">
        <v>136</v>
      </c>
      <c r="E51" s="43">
        <v>26</v>
      </c>
      <c r="F51" s="133">
        <v>0.19117647058823528</v>
      </c>
      <c r="G51" s="23">
        <v>7.4230769230769198</v>
      </c>
      <c r="H51" s="44">
        <v>25</v>
      </c>
      <c r="I51" s="133">
        <v>0.18382352941176472</v>
      </c>
      <c r="J51" s="23">
        <v>11.26</v>
      </c>
      <c r="K51" s="134">
        <v>3.8461538461538436E-2</v>
      </c>
      <c r="L51" s="65"/>
      <c r="M51"/>
      <c r="N51" s="127"/>
      <c r="O51" s="81"/>
      <c r="P51" s="81"/>
      <c r="Q51" s="82"/>
      <c r="R51" s="81"/>
      <c r="S51" s="128"/>
      <c r="T51" s="83"/>
      <c r="U51" s="81"/>
      <c r="V51" s="128"/>
      <c r="W51" s="83"/>
      <c r="X51" s="129"/>
      <c r="Y51" s="135"/>
      <c r="AMI51"/>
      <c r="AMJ51"/>
    </row>
    <row r="52" spans="1:1024" ht="15" customHeight="1" x14ac:dyDescent="0.25">
      <c r="A52" s="132">
        <v>5</v>
      </c>
      <c r="B52" s="21" t="s">
        <v>27</v>
      </c>
      <c r="C52" s="21" t="s">
        <v>28</v>
      </c>
      <c r="D52" s="22">
        <v>139</v>
      </c>
      <c r="E52" s="43">
        <v>16</v>
      </c>
      <c r="F52" s="133">
        <v>0.11510791366906475</v>
      </c>
      <c r="G52" s="23">
        <v>3.875</v>
      </c>
      <c r="H52" s="44">
        <v>23</v>
      </c>
      <c r="I52" s="133">
        <v>0.16546762589928057</v>
      </c>
      <c r="J52" s="23">
        <v>7.2608695652000002</v>
      </c>
      <c r="K52" s="134">
        <v>-0.4375</v>
      </c>
      <c r="L52" s="65"/>
      <c r="M52"/>
      <c r="N52" s="127"/>
      <c r="O52" s="81"/>
      <c r="P52" s="81"/>
      <c r="Q52" s="82"/>
      <c r="R52" s="81"/>
      <c r="S52" s="128"/>
      <c r="T52" s="83"/>
      <c r="U52" s="81"/>
      <c r="V52" s="128"/>
      <c r="W52" s="83"/>
      <c r="X52" s="129"/>
      <c r="Y52" s="135"/>
      <c r="AMI52"/>
      <c r="AMJ52"/>
    </row>
    <row r="53" spans="1:1024" ht="15" customHeight="1" x14ac:dyDescent="0.25">
      <c r="A53" s="132">
        <v>6</v>
      </c>
      <c r="B53" s="21" t="s">
        <v>31</v>
      </c>
      <c r="C53" s="21" t="s">
        <v>32</v>
      </c>
      <c r="D53" s="22">
        <v>124</v>
      </c>
      <c r="E53" s="43">
        <v>16</v>
      </c>
      <c r="F53" s="133">
        <v>0.12903225806451613</v>
      </c>
      <c r="G53" s="23">
        <v>2.125</v>
      </c>
      <c r="H53" s="44">
        <v>12</v>
      </c>
      <c r="I53" s="133">
        <v>9.6774193548387094E-2</v>
      </c>
      <c r="J53" s="23">
        <v>6.1666666667000003</v>
      </c>
      <c r="K53" s="134">
        <v>0.25</v>
      </c>
      <c r="L53" s="65"/>
      <c r="M53"/>
      <c r="N53" s="127"/>
      <c r="O53" s="81"/>
      <c r="P53" s="81"/>
      <c r="Q53" s="82"/>
      <c r="R53" s="81"/>
      <c r="S53" s="128"/>
      <c r="T53" s="83"/>
      <c r="U53" s="81"/>
      <c r="V53" s="128"/>
      <c r="W53" s="83"/>
      <c r="X53" s="129"/>
      <c r="Y53" s="135"/>
      <c r="AMI53"/>
      <c r="AMJ53"/>
    </row>
    <row r="54" spans="1:1024" ht="15" customHeight="1" x14ac:dyDescent="0.25">
      <c r="A54" s="132">
        <v>7</v>
      </c>
      <c r="B54" s="21" t="s">
        <v>29</v>
      </c>
      <c r="C54" s="21" t="s">
        <v>30</v>
      </c>
      <c r="D54" s="22">
        <v>98</v>
      </c>
      <c r="E54" s="43">
        <v>5</v>
      </c>
      <c r="F54" s="133">
        <v>5.1020408163265307E-2</v>
      </c>
      <c r="G54" s="23">
        <v>7.1</v>
      </c>
      <c r="H54" s="44">
        <v>11</v>
      </c>
      <c r="I54" s="133">
        <v>0.11224489795918367</v>
      </c>
      <c r="J54" s="23">
        <v>10.590909091</v>
      </c>
      <c r="K54" s="134">
        <v>-1.2000000000000002</v>
      </c>
      <c r="L54" s="65"/>
      <c r="M54"/>
      <c r="N54" s="127"/>
      <c r="O54" s="81"/>
      <c r="P54" s="81"/>
      <c r="Q54" s="82"/>
      <c r="R54" s="81"/>
      <c r="S54" s="128"/>
      <c r="T54" s="83"/>
      <c r="U54" s="81"/>
      <c r="V54" s="128"/>
      <c r="W54" s="83"/>
      <c r="X54" s="129"/>
      <c r="Y54" s="135"/>
      <c r="AMI54"/>
      <c r="AMJ54"/>
    </row>
    <row r="55" spans="1:1024" ht="15" customHeight="1" x14ac:dyDescent="0.25">
      <c r="A55" s="132">
        <v>8</v>
      </c>
      <c r="B55" s="21" t="s">
        <v>33</v>
      </c>
      <c r="C55" s="21" t="s">
        <v>626</v>
      </c>
      <c r="D55" s="22">
        <v>46</v>
      </c>
      <c r="E55" s="43">
        <v>10</v>
      </c>
      <c r="F55" s="133">
        <v>0.21739130434782608</v>
      </c>
      <c r="G55" s="23">
        <v>4.3</v>
      </c>
      <c r="H55" s="44">
        <v>8</v>
      </c>
      <c r="I55" s="133">
        <v>0.17391304347826086</v>
      </c>
      <c r="J55" s="23">
        <v>8.4375</v>
      </c>
      <c r="K55" s="134">
        <v>0.19999999999999996</v>
      </c>
      <c r="L55" s="65"/>
      <c r="M55"/>
      <c r="N55" s="127"/>
      <c r="O55" s="81"/>
      <c r="P55" s="81"/>
      <c r="Q55" s="82"/>
      <c r="R55" s="81"/>
      <c r="S55" s="128"/>
      <c r="T55" s="83"/>
      <c r="U55" s="81"/>
      <c r="V55" s="128"/>
      <c r="W55" s="83"/>
      <c r="X55" s="129"/>
      <c r="Y55" s="135"/>
      <c r="AMI55"/>
      <c r="AMJ55"/>
    </row>
    <row r="56" spans="1:1024" ht="15" customHeight="1" x14ac:dyDescent="0.25">
      <c r="A56" s="132">
        <v>9</v>
      </c>
      <c r="B56" s="21" t="s">
        <v>36</v>
      </c>
      <c r="C56" s="21" t="s">
        <v>776</v>
      </c>
      <c r="D56" s="22">
        <v>48</v>
      </c>
      <c r="E56" s="43">
        <v>6</v>
      </c>
      <c r="F56" s="133">
        <v>0.125</v>
      </c>
      <c r="G56" s="23">
        <v>7.25</v>
      </c>
      <c r="H56" s="44">
        <v>6</v>
      </c>
      <c r="I56" s="133">
        <v>0.125</v>
      </c>
      <c r="J56" s="23">
        <v>8.3333333333000006</v>
      </c>
      <c r="K56" s="134">
        <v>0</v>
      </c>
      <c r="L56" s="65"/>
      <c r="M56"/>
      <c r="N56" s="127"/>
      <c r="O56" s="81"/>
      <c r="P56" s="81"/>
      <c r="Q56" s="82"/>
      <c r="R56" s="81"/>
      <c r="S56" s="128"/>
      <c r="T56" s="83"/>
      <c r="U56" s="81"/>
      <c r="V56" s="128"/>
      <c r="W56" s="83"/>
      <c r="X56" s="129"/>
      <c r="Y56" s="135"/>
      <c r="AMI56"/>
      <c r="AMJ56"/>
    </row>
    <row r="57" spans="1:1024" ht="15" customHeight="1" x14ac:dyDescent="0.25">
      <c r="A57" s="132">
        <v>10</v>
      </c>
      <c r="B57" s="21" t="s">
        <v>34</v>
      </c>
      <c r="C57" s="21" t="s">
        <v>35</v>
      </c>
      <c r="D57" s="22">
        <v>55</v>
      </c>
      <c r="E57" s="43">
        <v>14</v>
      </c>
      <c r="F57" s="133">
        <v>0.25454545454545452</v>
      </c>
      <c r="G57" s="23">
        <v>2.5</v>
      </c>
      <c r="H57" s="44">
        <v>5</v>
      </c>
      <c r="I57" s="133">
        <v>9.0909090909090912E-2</v>
      </c>
      <c r="J57" s="23">
        <v>5.5</v>
      </c>
      <c r="K57" s="134">
        <v>0.64285714285714279</v>
      </c>
      <c r="L57" s="65"/>
      <c r="M57"/>
      <c r="N57" s="127"/>
      <c r="O57" s="81"/>
      <c r="P57" s="81"/>
      <c r="Q57" s="82"/>
      <c r="R57" s="81"/>
      <c r="S57" s="128"/>
      <c r="T57" s="83"/>
      <c r="U57" s="81"/>
      <c r="V57" s="128"/>
      <c r="W57" s="83"/>
      <c r="X57" s="129"/>
      <c r="Y57" s="135"/>
      <c r="AMI57"/>
      <c r="AMJ57"/>
    </row>
    <row r="58" spans="1:1024" ht="15" customHeight="1" x14ac:dyDescent="0.25">
      <c r="A58" s="132">
        <v>11</v>
      </c>
      <c r="B58" s="21" t="s">
        <v>41</v>
      </c>
      <c r="C58" s="21" t="s">
        <v>42</v>
      </c>
      <c r="D58" s="22">
        <v>7</v>
      </c>
      <c r="E58" s="43">
        <v>1</v>
      </c>
      <c r="F58" s="133">
        <v>0.14285714285714285</v>
      </c>
      <c r="G58" s="23">
        <v>15.5</v>
      </c>
      <c r="H58" s="44">
        <v>1</v>
      </c>
      <c r="I58" s="133">
        <v>0.14285714285714285</v>
      </c>
      <c r="J58" s="23">
        <v>8</v>
      </c>
      <c r="K58" s="134">
        <v>0</v>
      </c>
      <c r="L58" s="65"/>
      <c r="M58"/>
      <c r="N58" s="127"/>
      <c r="O58" s="81"/>
      <c r="P58" s="81"/>
      <c r="Q58" s="82"/>
      <c r="R58" s="81"/>
      <c r="S58" s="128"/>
      <c r="T58" s="83"/>
      <c r="U58" s="81"/>
      <c r="V58" s="128"/>
      <c r="W58" s="83"/>
      <c r="X58" s="129"/>
      <c r="Y58" s="135"/>
      <c r="AMI58"/>
      <c r="AMJ58"/>
    </row>
    <row r="59" spans="1:1024" ht="15" customHeight="1" x14ac:dyDescent="0.25">
      <c r="A59" s="132">
        <v>12</v>
      </c>
      <c r="B59" s="21" t="s">
        <v>39</v>
      </c>
      <c r="C59" s="21" t="s">
        <v>40</v>
      </c>
      <c r="D59" s="22">
        <v>20</v>
      </c>
      <c r="E59" s="43">
        <v>0</v>
      </c>
      <c r="F59" s="133">
        <v>0</v>
      </c>
      <c r="G59" s="23">
        <v>0</v>
      </c>
      <c r="H59" s="44">
        <v>0</v>
      </c>
      <c r="I59" s="133">
        <v>0</v>
      </c>
      <c r="J59" s="23">
        <v>0</v>
      </c>
      <c r="K59" s="134" t="s">
        <v>649</v>
      </c>
      <c r="L59" s="65"/>
      <c r="M59"/>
      <c r="N59" s="127"/>
      <c r="O59" s="81"/>
      <c r="P59" s="81"/>
      <c r="Q59" s="82"/>
      <c r="R59" s="81"/>
      <c r="S59" s="128"/>
      <c r="T59" s="83"/>
      <c r="U59" s="81"/>
      <c r="V59" s="128"/>
      <c r="W59" s="83"/>
      <c r="X59" s="129"/>
      <c r="Y59" s="135"/>
      <c r="AMI59"/>
      <c r="AMJ59"/>
    </row>
    <row r="60" spans="1:1024" ht="15" customHeight="1" x14ac:dyDescent="0.25">
      <c r="A60" s="132">
        <v>13</v>
      </c>
      <c r="B60" s="21" t="s">
        <v>37</v>
      </c>
      <c r="C60" s="21" t="s">
        <v>38</v>
      </c>
      <c r="D60" s="22">
        <v>22</v>
      </c>
      <c r="E60" s="43">
        <v>0</v>
      </c>
      <c r="F60" s="133">
        <v>0</v>
      </c>
      <c r="G60" s="23">
        <v>0</v>
      </c>
      <c r="H60" s="44">
        <v>0</v>
      </c>
      <c r="I60" s="133">
        <v>0</v>
      </c>
      <c r="J60" s="23">
        <v>0</v>
      </c>
      <c r="K60" s="134" t="s">
        <v>649</v>
      </c>
      <c r="L60" s="65"/>
      <c r="M60"/>
      <c r="N60" s="127"/>
      <c r="O60" s="81"/>
      <c r="P60" s="81"/>
      <c r="Q60" s="82"/>
      <c r="R60" s="81"/>
      <c r="S60" s="128"/>
      <c r="T60" s="83"/>
      <c r="U60" s="81"/>
      <c r="V60" s="128"/>
      <c r="W60" s="83"/>
      <c r="X60" s="129"/>
      <c r="Y60" s="135"/>
      <c r="AMI60"/>
      <c r="AMJ60"/>
    </row>
    <row r="61" spans="1:1024" ht="15" customHeight="1" x14ac:dyDescent="0.25">
      <c r="B61" s="136"/>
      <c r="C61" s="14"/>
      <c r="D61" s="27"/>
      <c r="E61" s="27"/>
      <c r="F61" s="28"/>
      <c r="G61" s="137"/>
      <c r="H61" s="27"/>
      <c r="I61" s="28"/>
      <c r="K61" s="29" t="s">
        <v>44</v>
      </c>
      <c r="M61"/>
      <c r="N61" s="66"/>
      <c r="O61"/>
      <c r="P61"/>
      <c r="Q61"/>
      <c r="R61"/>
      <c r="S61"/>
      <c r="T61"/>
      <c r="U61"/>
      <c r="V61"/>
      <c r="W61" s="32"/>
      <c r="X61" s="29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 x14ac:dyDescent="0.25">
      <c r="B62" s="138" t="s">
        <v>43</v>
      </c>
      <c r="C62" s="139"/>
      <c r="D62" s="37">
        <f>SUM(D48:D60)</f>
        <v>1914</v>
      </c>
      <c r="E62" s="37">
        <f>SUM(E48:E60)</f>
        <v>210</v>
      </c>
      <c r="F62" s="67">
        <f>E62/D62</f>
        <v>0.109717868338558</v>
      </c>
      <c r="G62" s="68"/>
      <c r="H62" s="38">
        <f>SUM(H48:H60)</f>
        <v>253</v>
      </c>
      <c r="I62" s="67">
        <f>H62/D62</f>
        <v>0.13218390804597702</v>
      </c>
      <c r="J62" s="139"/>
      <c r="K62" s="140">
        <f>1-H62/E62</f>
        <v>-0.2047619047619047</v>
      </c>
      <c r="L62"/>
      <c r="M62"/>
      <c r="N62"/>
      <c r="O62" s="38"/>
      <c r="P62" s="78"/>
      <c r="Q62" s="38"/>
      <c r="R62" s="38"/>
      <c r="S62" s="130"/>
      <c r="T62" s="68"/>
      <c r="U62" s="38"/>
      <c r="V62" s="130"/>
      <c r="W62" s="41"/>
      <c r="X62" s="69"/>
      <c r="AMI62"/>
      <c r="AMJ62"/>
    </row>
    <row r="63" spans="1:1024" x14ac:dyDescent="0.25">
      <c r="L63"/>
      <c r="M63"/>
      <c r="N63"/>
      <c r="O63"/>
      <c r="P63"/>
    </row>
    <row r="64" spans="1:1024" x14ac:dyDescent="0.25">
      <c r="M64"/>
      <c r="N64"/>
      <c r="O64"/>
      <c r="P64"/>
    </row>
    <row r="65" spans="1:1024" x14ac:dyDescent="0.25">
      <c r="A65"/>
      <c r="K65"/>
      <c r="M65"/>
      <c r="N65"/>
      <c r="O65"/>
      <c r="P65"/>
    </row>
    <row r="66" spans="1:1024" x14ac:dyDescent="0.25">
      <c r="A66"/>
      <c r="M66"/>
      <c r="N66"/>
      <c r="O66"/>
      <c r="P66"/>
    </row>
    <row r="67" spans="1:1024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024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spans="13:16" customFormat="1" x14ac:dyDescent="0.25"/>
    <row r="386" spans="13:16" customFormat="1" x14ac:dyDescent="0.25">
      <c r="M386" s="9"/>
      <c r="N386" s="9"/>
      <c r="O386" s="9"/>
      <c r="P386" s="9"/>
    </row>
    <row r="387" spans="13:16" customFormat="1" x14ac:dyDescent="0.25">
      <c r="M387" s="9"/>
      <c r="N387" s="9"/>
      <c r="O387" s="9"/>
      <c r="P387" s="9"/>
    </row>
    <row r="388" spans="13:16" customFormat="1" x14ac:dyDescent="0.25">
      <c r="M388" s="9"/>
      <c r="N388" s="9"/>
      <c r="O388" s="9"/>
      <c r="P388" s="9"/>
    </row>
    <row r="389" spans="13:16" customFormat="1" x14ac:dyDescent="0.25">
      <c r="M389" s="9"/>
      <c r="N389" s="9"/>
      <c r="O389" s="9"/>
      <c r="P389" s="9"/>
    </row>
    <row r="390" spans="13:16" customFormat="1" x14ac:dyDescent="0.25">
      <c r="M390" s="9"/>
      <c r="N390" s="9"/>
      <c r="O390" s="9"/>
      <c r="P390" s="9"/>
    </row>
    <row r="391" spans="13:16" customFormat="1" x14ac:dyDescent="0.25">
      <c r="M391" s="9"/>
      <c r="N391" s="9"/>
      <c r="O391" s="9"/>
      <c r="P391" s="9"/>
    </row>
    <row r="392" spans="13:16" customFormat="1" x14ac:dyDescent="0.25">
      <c r="M392" s="9"/>
      <c r="N392" s="9"/>
      <c r="O392" s="9"/>
      <c r="P392" s="9"/>
    </row>
    <row r="393" spans="13:16" customFormat="1" x14ac:dyDescent="0.25">
      <c r="M393" s="9"/>
      <c r="N393" s="9"/>
      <c r="O393" s="9"/>
      <c r="P393" s="9"/>
    </row>
    <row r="394" spans="13:16" customFormat="1" x14ac:dyDescent="0.25">
      <c r="M394" s="9"/>
      <c r="N394" s="9"/>
      <c r="O394" s="9"/>
      <c r="P394" s="9"/>
    </row>
    <row r="395" spans="13:16" customFormat="1" x14ac:dyDescent="0.25">
      <c r="M395" s="9"/>
      <c r="N395" s="9"/>
      <c r="O395" s="9"/>
      <c r="P395" s="9"/>
    </row>
    <row r="396" spans="13:16" customFormat="1" x14ac:dyDescent="0.25">
      <c r="M396" s="9"/>
      <c r="N396" s="9"/>
      <c r="O396" s="9"/>
      <c r="P396" s="9"/>
    </row>
    <row r="397" spans="13:16" customFormat="1" x14ac:dyDescent="0.25">
      <c r="M397" s="9"/>
      <c r="N397" s="9"/>
      <c r="O397" s="9"/>
      <c r="P397" s="9"/>
    </row>
    <row r="398" spans="13:16" customFormat="1" x14ac:dyDescent="0.25">
      <c r="M398" s="9"/>
      <c r="N398" s="9"/>
      <c r="O398" s="9"/>
      <c r="P398" s="9"/>
    </row>
    <row r="399" spans="13:16" customFormat="1" x14ac:dyDescent="0.25">
      <c r="M399" s="9"/>
      <c r="N399" s="9"/>
      <c r="O399" s="9"/>
      <c r="P399" s="9"/>
    </row>
    <row r="400" spans="13:16" customFormat="1" x14ac:dyDescent="0.25">
      <c r="M400" s="9"/>
      <c r="N400" s="9"/>
      <c r="O400" s="9"/>
      <c r="P400" s="9"/>
    </row>
    <row r="401" spans="1:1024" x14ac:dyDescent="0.25">
      <c r="A401"/>
      <c r="B401"/>
      <c r="C401"/>
      <c r="D401"/>
      <c r="E401"/>
      <c r="F401"/>
      <c r="G401"/>
      <c r="H401"/>
      <c r="I401"/>
      <c r="J401"/>
      <c r="K401"/>
      <c r="L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x14ac:dyDescent="0.25">
      <c r="B402"/>
      <c r="C402"/>
      <c r="D402"/>
      <c r="E402"/>
      <c r="F402"/>
      <c r="G402"/>
      <c r="H402"/>
      <c r="I402"/>
      <c r="J402"/>
      <c r="K402"/>
      <c r="L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x14ac:dyDescent="0.25">
      <c r="B403"/>
      <c r="C403"/>
      <c r="D403"/>
      <c r="E403"/>
      <c r="F403"/>
      <c r="G403"/>
      <c r="H403"/>
      <c r="I403"/>
      <c r="J403"/>
      <c r="K403"/>
      <c r="L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x14ac:dyDescent="0.25"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</sheetData>
  <conditionalFormatting sqref="F48:F6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{3D6BFC52-2FDD-4A72-8600-8D8C18D5EC90}</x14:id>
        </ext>
      </extLst>
    </cfRule>
  </conditionalFormatting>
  <conditionalFormatting sqref="I48:I6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{CF28F267-757D-4D57-B905-0A42D27959EF}</x14:id>
        </ext>
      </extLst>
    </cfRule>
  </conditionalFormatting>
  <conditionalFormatting sqref="S48:S60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{D74CA732-F203-4FAE-B138-8C778080AF86}</x14:id>
        </ext>
      </extLst>
    </cfRule>
  </conditionalFormatting>
  <conditionalFormatting sqref="V48:V6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{DB6C1CC1-93E2-47CD-8586-8699A29A0AE6}</x14:id>
        </ext>
      </extLst>
    </cfRule>
  </conditionalFormatting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6BFC52-2FDD-4A72-8600-8D8C18D5EC9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F48:F60</xm:sqref>
        </x14:conditionalFormatting>
        <x14:conditionalFormatting xmlns:xm="http://schemas.microsoft.com/office/excel/2006/main">
          <x14:cfRule type="dataBar" id="{CF28F267-757D-4D57-B905-0A42D27959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I48:I60</xm:sqref>
        </x14:conditionalFormatting>
        <x14:conditionalFormatting xmlns:xm="http://schemas.microsoft.com/office/excel/2006/main">
          <x14:cfRule type="dataBar" id="{D74CA732-F203-4FAE-B138-8C778080AF8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S48:S60</xm:sqref>
        </x14:conditionalFormatting>
        <x14:conditionalFormatting xmlns:xm="http://schemas.microsoft.com/office/excel/2006/main">
          <x14:cfRule type="dataBar" id="{DB6C1CC1-93E2-47CD-8586-8699A29A0AE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V48:V60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J131"/>
  <sheetViews>
    <sheetView showGridLines="0" zoomScaleNormal="100" workbookViewId="0">
      <selection activeCell="Q11" sqref="Q11"/>
    </sheetView>
  </sheetViews>
  <sheetFormatPr defaultRowHeight="15" x14ac:dyDescent="0.25"/>
  <cols>
    <col min="1" max="1" width="9.42578125" style="9" customWidth="1"/>
    <col min="2" max="2" width="12.5703125" style="9" customWidth="1"/>
    <col min="3" max="3" width="47.7109375" style="9" customWidth="1"/>
    <col min="4" max="4" width="11" style="9" customWidth="1"/>
    <col min="5" max="5" width="12.85546875" style="9" customWidth="1"/>
    <col min="6" max="6" width="10.28515625" style="9" customWidth="1"/>
    <col min="7" max="7" width="11.28515625" style="9" customWidth="1"/>
    <col min="8" max="8" width="12.85546875" style="9" customWidth="1"/>
    <col min="9" max="9" width="10.7109375" style="9" customWidth="1"/>
    <col min="10" max="10" width="10.85546875" style="9" customWidth="1"/>
    <col min="11" max="11" width="9.42578125" style="9" customWidth="1"/>
    <col min="12" max="13" width="9.140625" style="9"/>
    <col min="14" max="14" width="14" style="9" bestFit="1" customWidth="1"/>
    <col min="15" max="16" width="15.42578125" style="9" bestFit="1" customWidth="1"/>
    <col min="17" max="18" width="9.140625" style="9"/>
    <col min="19" max="19" width="42.7109375" style="9" customWidth="1"/>
    <col min="20" max="1024" width="9.140625" style="9"/>
  </cols>
  <sheetData>
    <row r="1" spans="1:1024" ht="18.75" x14ac:dyDescent="0.3">
      <c r="A1" s="8" t="s">
        <v>627</v>
      </c>
      <c r="C1" s="10"/>
    </row>
    <row r="2" spans="1:1024" x14ac:dyDescent="0.25">
      <c r="C2" s="10"/>
    </row>
    <row r="3" spans="1:1024" ht="15.75" x14ac:dyDescent="0.25">
      <c r="A3" s="30" t="s">
        <v>3</v>
      </c>
      <c r="B3" s="30"/>
      <c r="C3" s="11" t="s">
        <v>45</v>
      </c>
    </row>
    <row r="4" spans="1:1024" ht="15.75" x14ac:dyDescent="0.25">
      <c r="A4" s="131" t="s">
        <v>628</v>
      </c>
      <c r="B4" s="30"/>
      <c r="C4" s="11"/>
    </row>
    <row r="5" spans="1:1024" ht="15.75" x14ac:dyDescent="0.25">
      <c r="A5" s="121" t="s">
        <v>629</v>
      </c>
      <c r="B5" s="30"/>
      <c r="C5" s="11"/>
    </row>
    <row r="6" spans="1:1024" x14ac:dyDescent="0.25">
      <c r="A6" s="141"/>
      <c r="C6" s="10"/>
    </row>
    <row r="7" spans="1:1024" x14ac:dyDescent="0.25">
      <c r="A7" s="12"/>
    </row>
    <row r="8" spans="1:1024" ht="15.75" x14ac:dyDescent="0.25">
      <c r="A8" s="13" t="s">
        <v>770</v>
      </c>
    </row>
    <row r="12" spans="1:1024" x14ac:dyDescent="0.25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7" spans="7:1024" x14ac:dyDescent="0.25"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7:1024" x14ac:dyDescent="0.25"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7:1024" x14ac:dyDescent="0.25"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7:1024" x14ac:dyDescent="0.25"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2" spans="7:1024" x14ac:dyDescent="0.25"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7:1024" x14ac:dyDescent="0.25"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7:1024" x14ac:dyDescent="0.25"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7:1024" x14ac:dyDescent="0.25"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7" spans="7:1024" x14ac:dyDescent="0.25"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7:1024" x14ac:dyDescent="0.25">
      <c r="G28" s="191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7:1024" x14ac:dyDescent="0.25"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7:1024" x14ac:dyDescent="0.25"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2" spans="7:1024" x14ac:dyDescent="0.25"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4" t="s">
        <v>4</v>
      </c>
      <c r="B36"/>
      <c r="C36"/>
    </row>
    <row r="37" spans="1:1024" x14ac:dyDescent="0.25">
      <c r="A37" s="45" t="s">
        <v>5</v>
      </c>
      <c r="B37" s="46"/>
      <c r="C37" s="47" t="s">
        <v>747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5" t="s">
        <v>6</v>
      </c>
      <c r="B38" s="16"/>
      <c r="C38" s="17" t="s">
        <v>7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 s="18" t="s">
        <v>8</v>
      </c>
      <c r="B39" s="19"/>
      <c r="C39" s="20" t="s">
        <v>748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49" t="s">
        <v>9</v>
      </c>
      <c r="B40" s="50"/>
      <c r="C40" s="51" t="s">
        <v>10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49" t="s">
        <v>11</v>
      </c>
      <c r="B41" s="48"/>
      <c r="C41" s="51" t="s">
        <v>12</v>
      </c>
      <c r="AMH41"/>
      <c r="AMI41"/>
      <c r="AMJ41"/>
    </row>
    <row r="42" spans="1:1024" x14ac:dyDescent="0.25">
      <c r="A42" s="52" t="s">
        <v>13</v>
      </c>
      <c r="B42" s="53"/>
      <c r="C42" s="54" t="s">
        <v>14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55" t="s">
        <v>15</v>
      </c>
      <c r="B43" s="56"/>
      <c r="C43" s="57" t="s">
        <v>749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6.149999999999999" customHeight="1" x14ac:dyDescent="0.25">
      <c r="A46" s="13" t="s">
        <v>771</v>
      </c>
      <c r="Q46" s="13"/>
      <c r="AMI46"/>
      <c r="AMJ46"/>
    </row>
    <row r="47" spans="1:1024" ht="51.75" customHeight="1" x14ac:dyDescent="0.25">
      <c r="A47" s="71" t="s">
        <v>16</v>
      </c>
      <c r="B47" s="72" t="s">
        <v>17</v>
      </c>
      <c r="C47" s="71" t="s">
        <v>18</v>
      </c>
      <c r="D47" s="123" t="s">
        <v>751</v>
      </c>
      <c r="E47" s="73" t="s">
        <v>752</v>
      </c>
      <c r="F47" s="73" t="s">
        <v>753</v>
      </c>
      <c r="G47" s="73" t="s">
        <v>754</v>
      </c>
      <c r="H47" s="74" t="s">
        <v>755</v>
      </c>
      <c r="I47" s="74" t="s">
        <v>756</v>
      </c>
      <c r="J47" s="74" t="s">
        <v>757</v>
      </c>
      <c r="K47" s="75" t="s">
        <v>13</v>
      </c>
      <c r="L47"/>
      <c r="M47"/>
      <c r="N47"/>
      <c r="O47"/>
      <c r="P47"/>
      <c r="Q47" s="142"/>
      <c r="R47" s="142"/>
      <c r="S47" s="142"/>
      <c r="T47" s="143"/>
      <c r="U47" s="144"/>
      <c r="V47" s="144"/>
      <c r="W47" s="145"/>
      <c r="X47" s="144"/>
      <c r="Y47" s="144"/>
      <c r="Z47" s="144"/>
      <c r="AA47" s="144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 s="132">
        <v>1</v>
      </c>
      <c r="B48" s="21" t="s">
        <v>48</v>
      </c>
      <c r="C48" s="21" t="s">
        <v>49</v>
      </c>
      <c r="D48" s="22">
        <v>1379</v>
      </c>
      <c r="E48" s="43">
        <v>175</v>
      </c>
      <c r="F48" s="133">
        <v>0.12690355329949238</v>
      </c>
      <c r="G48" s="146">
        <v>3.3228571428571398</v>
      </c>
      <c r="H48" s="147">
        <v>110</v>
      </c>
      <c r="I48" s="133">
        <v>7.9767947788252358E-2</v>
      </c>
      <c r="J48" s="146">
        <v>7.0227272727000001</v>
      </c>
      <c r="K48" s="87">
        <v>0.37142857142857144</v>
      </c>
      <c r="L48" s="65"/>
      <c r="M48" s="65"/>
      <c r="N48"/>
      <c r="O48"/>
      <c r="P48"/>
      <c r="Q48" s="127"/>
      <c r="R48" s="81"/>
      <c r="S48" s="81"/>
      <c r="T48" s="82"/>
      <c r="U48" s="81"/>
      <c r="V48" s="128"/>
      <c r="W48" s="83"/>
      <c r="X48" s="81"/>
      <c r="Y48" s="128"/>
      <c r="Z48" s="83"/>
      <c r="AA48" s="129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132">
        <v>2</v>
      </c>
      <c r="B49" s="21" t="s">
        <v>46</v>
      </c>
      <c r="C49" s="21" t="s">
        <v>47</v>
      </c>
      <c r="D49" s="22">
        <v>1155</v>
      </c>
      <c r="E49" s="43">
        <v>153</v>
      </c>
      <c r="F49" s="133">
        <v>0.13246753246753246</v>
      </c>
      <c r="G49" s="146">
        <v>3.3333333333333299</v>
      </c>
      <c r="H49" s="147">
        <v>101</v>
      </c>
      <c r="I49" s="133">
        <v>8.7445887445887452E-2</v>
      </c>
      <c r="J49" s="146">
        <v>7.4504950494999997</v>
      </c>
      <c r="K49" s="87">
        <v>0.33986928104575165</v>
      </c>
      <c r="L49" s="65"/>
      <c r="M49"/>
      <c r="N49"/>
      <c r="O49"/>
      <c r="P49"/>
      <c r="Q49" s="127"/>
      <c r="R49" s="81"/>
      <c r="S49" s="81"/>
      <c r="T49" s="82"/>
      <c r="U49" s="81"/>
      <c r="V49" s="128"/>
      <c r="W49" s="83"/>
      <c r="X49" s="81"/>
      <c r="Y49" s="128"/>
      <c r="Z49" s="83"/>
      <c r="AA49" s="12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132">
        <v>3</v>
      </c>
      <c r="B50" s="21" t="s">
        <v>50</v>
      </c>
      <c r="C50" s="21" t="s">
        <v>51</v>
      </c>
      <c r="D50" s="22">
        <v>1123</v>
      </c>
      <c r="E50" s="43">
        <v>132</v>
      </c>
      <c r="F50" s="133">
        <v>0.11754229741763135</v>
      </c>
      <c r="G50" s="146">
        <v>4.2462121212121202</v>
      </c>
      <c r="H50" s="147">
        <v>98</v>
      </c>
      <c r="I50" s="133">
        <v>8.7266251113089943E-2</v>
      </c>
      <c r="J50" s="146">
        <v>7.3775510204000003</v>
      </c>
      <c r="K50" s="87">
        <v>0.25757575757575757</v>
      </c>
      <c r="L50" s="65"/>
      <c r="M50"/>
      <c r="N50"/>
      <c r="O50"/>
      <c r="P50"/>
      <c r="Q50" s="127"/>
      <c r="R50" s="81"/>
      <c r="S50" s="81"/>
      <c r="T50" s="82"/>
      <c r="U50" s="81"/>
      <c r="V50" s="128"/>
      <c r="W50" s="83"/>
      <c r="X50" s="81"/>
      <c r="Y50" s="128"/>
      <c r="Z50" s="83"/>
      <c r="AA50" s="129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 s="132">
        <v>4</v>
      </c>
      <c r="B51" s="21" t="s">
        <v>52</v>
      </c>
      <c r="C51" s="21" t="s">
        <v>53</v>
      </c>
      <c r="D51" s="22">
        <v>665</v>
      </c>
      <c r="E51" s="43">
        <v>98</v>
      </c>
      <c r="F51" s="133">
        <v>0.14736842105263157</v>
      </c>
      <c r="G51" s="146">
        <v>2.9693877551020398</v>
      </c>
      <c r="H51" s="147">
        <v>71</v>
      </c>
      <c r="I51" s="133">
        <v>0.10676691729323308</v>
      </c>
      <c r="J51" s="146">
        <v>6.1126760562999998</v>
      </c>
      <c r="K51" s="87">
        <v>0.27551020408163263</v>
      </c>
      <c r="L51" s="65"/>
      <c r="Q51" s="127"/>
      <c r="R51" s="81"/>
      <c r="S51" s="81"/>
      <c r="T51" s="82"/>
      <c r="U51" s="81"/>
      <c r="V51" s="128"/>
      <c r="W51" s="83"/>
      <c r="X51" s="81"/>
      <c r="Y51" s="128"/>
      <c r="Z51" s="83"/>
      <c r="AA51" s="129"/>
      <c r="AME51"/>
      <c r="AMF51"/>
      <c r="AMG51"/>
      <c r="AMH51"/>
      <c r="AMI51"/>
      <c r="AMJ51"/>
    </row>
    <row r="52" spans="1:1024" x14ac:dyDescent="0.25">
      <c r="A52" s="132">
        <v>5</v>
      </c>
      <c r="B52" s="21" t="s">
        <v>58</v>
      </c>
      <c r="C52" s="21" t="s">
        <v>59</v>
      </c>
      <c r="D52" s="22">
        <v>467</v>
      </c>
      <c r="E52" s="43">
        <v>54</v>
      </c>
      <c r="F52" s="133">
        <v>0.11563169164882227</v>
      </c>
      <c r="G52" s="146">
        <v>3.9444444444444402</v>
      </c>
      <c r="H52" s="147">
        <v>47</v>
      </c>
      <c r="I52" s="133">
        <v>0.1006423982869379</v>
      </c>
      <c r="J52" s="146">
        <v>6.9255319148999996</v>
      </c>
      <c r="K52" s="87">
        <v>0.12962962962962965</v>
      </c>
      <c r="L52" s="65"/>
      <c r="M52"/>
      <c r="N52"/>
      <c r="O52"/>
      <c r="P52"/>
      <c r="Q52" s="127"/>
      <c r="R52" s="81"/>
      <c r="S52" s="81"/>
      <c r="T52" s="82"/>
      <c r="U52" s="81"/>
      <c r="V52" s="128"/>
      <c r="W52" s="83"/>
      <c r="X52" s="81"/>
      <c r="Y52" s="128"/>
      <c r="Z52" s="83"/>
      <c r="AA52" s="129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 s="132">
        <v>6</v>
      </c>
      <c r="B53" s="21" t="s">
        <v>54</v>
      </c>
      <c r="C53" s="21" t="s">
        <v>55</v>
      </c>
      <c r="D53" s="22">
        <v>388</v>
      </c>
      <c r="E53" s="43">
        <v>50</v>
      </c>
      <c r="F53" s="133">
        <v>0.12886597938144329</v>
      </c>
      <c r="G53" s="146">
        <v>3.63</v>
      </c>
      <c r="H53" s="147">
        <v>45</v>
      </c>
      <c r="I53" s="133">
        <v>0.11597938144329897</v>
      </c>
      <c r="J53" s="146">
        <v>7.4666666667000001</v>
      </c>
      <c r="K53" s="87">
        <v>9.9999999999999978E-2</v>
      </c>
      <c r="L53" s="65"/>
      <c r="M53"/>
      <c r="N53"/>
      <c r="O53"/>
      <c r="P53"/>
      <c r="Q53" s="127"/>
      <c r="R53" s="81"/>
      <c r="S53" s="81"/>
      <c r="T53" s="82"/>
      <c r="U53" s="81"/>
      <c r="V53" s="128"/>
      <c r="W53" s="83"/>
      <c r="X53" s="81"/>
      <c r="Y53" s="128"/>
      <c r="Z53" s="83"/>
      <c r="AA53" s="129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132">
        <v>7</v>
      </c>
      <c r="B54" s="21" t="s">
        <v>56</v>
      </c>
      <c r="C54" s="21" t="s">
        <v>57</v>
      </c>
      <c r="D54" s="22">
        <v>377</v>
      </c>
      <c r="E54" s="43">
        <v>64</v>
      </c>
      <c r="F54" s="133">
        <v>0.16976127320954906</v>
      </c>
      <c r="G54" s="146">
        <v>3.078125</v>
      </c>
      <c r="H54" s="147">
        <v>42</v>
      </c>
      <c r="I54" s="133">
        <v>0.11140583554376658</v>
      </c>
      <c r="J54" s="146">
        <v>8.1785714285999997</v>
      </c>
      <c r="K54" s="87">
        <v>0.34375</v>
      </c>
      <c r="L54" s="65"/>
      <c r="M54"/>
      <c r="N54"/>
      <c r="O54"/>
      <c r="P54"/>
      <c r="Q54" s="127"/>
      <c r="R54" s="81"/>
      <c r="S54" s="81"/>
      <c r="T54" s="82"/>
      <c r="U54" s="81"/>
      <c r="V54" s="128"/>
      <c r="W54" s="83"/>
      <c r="X54" s="81"/>
      <c r="Y54" s="128"/>
      <c r="Z54" s="83"/>
      <c r="AA54" s="129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x14ac:dyDescent="0.25">
      <c r="A55" s="132">
        <v>8</v>
      </c>
      <c r="B55" s="21" t="s">
        <v>60</v>
      </c>
      <c r="C55" s="21" t="s">
        <v>61</v>
      </c>
      <c r="D55" s="22">
        <v>385</v>
      </c>
      <c r="E55" s="43">
        <v>56</v>
      </c>
      <c r="F55" s="133">
        <v>0.14545454545454545</v>
      </c>
      <c r="G55" s="146">
        <v>2.9375</v>
      </c>
      <c r="H55" s="147">
        <v>29</v>
      </c>
      <c r="I55" s="133">
        <v>7.5324675324675322E-2</v>
      </c>
      <c r="J55" s="146">
        <v>7.5517241379</v>
      </c>
      <c r="K55" s="87">
        <v>0.4821428571428571</v>
      </c>
      <c r="L55" s="65"/>
      <c r="M55"/>
      <c r="N55"/>
      <c r="O55"/>
      <c r="P55"/>
      <c r="Q55" s="127"/>
      <c r="R55" s="81"/>
      <c r="S55" s="81"/>
      <c r="T55" s="82"/>
      <c r="U55" s="81"/>
      <c r="V55" s="128"/>
      <c r="W55" s="83"/>
      <c r="X55" s="81"/>
      <c r="Y55" s="128"/>
      <c r="Z55" s="83"/>
      <c r="AA55" s="129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5">
      <c r="A56" s="132">
        <v>9</v>
      </c>
      <c r="B56" s="21" t="s">
        <v>74</v>
      </c>
      <c r="C56" s="21" t="s">
        <v>75</v>
      </c>
      <c r="D56" s="22">
        <v>197</v>
      </c>
      <c r="E56" s="43">
        <v>29</v>
      </c>
      <c r="F56" s="133">
        <v>0.14720812182741116</v>
      </c>
      <c r="G56" s="146">
        <v>3.0344827586206899</v>
      </c>
      <c r="H56" s="147">
        <v>23</v>
      </c>
      <c r="I56" s="133">
        <v>0.116751269035533</v>
      </c>
      <c r="J56" s="146">
        <v>7.5869565217000003</v>
      </c>
      <c r="K56" s="87">
        <v>0.2068965517241379</v>
      </c>
      <c r="L56" s="65"/>
      <c r="Q56" s="127"/>
      <c r="R56" s="81"/>
      <c r="S56" s="81"/>
      <c r="T56" s="82"/>
      <c r="U56" s="81"/>
      <c r="V56" s="128"/>
      <c r="W56" s="83"/>
      <c r="X56" s="81"/>
      <c r="Y56" s="128"/>
      <c r="Z56" s="83"/>
      <c r="AA56" s="129"/>
      <c r="AME56"/>
      <c r="AMF56"/>
      <c r="AMG56"/>
      <c r="AMH56"/>
      <c r="AMI56"/>
      <c r="AMJ56"/>
    </row>
    <row r="57" spans="1:1024" x14ac:dyDescent="0.25">
      <c r="A57" s="132">
        <v>10</v>
      </c>
      <c r="B57" s="21" t="s">
        <v>62</v>
      </c>
      <c r="C57" s="21" t="s">
        <v>63</v>
      </c>
      <c r="D57" s="22">
        <v>154</v>
      </c>
      <c r="E57" s="43">
        <v>27</v>
      </c>
      <c r="F57" s="133">
        <v>0.17532467532467533</v>
      </c>
      <c r="G57" s="146">
        <v>3.31481481481481</v>
      </c>
      <c r="H57" s="147">
        <v>22</v>
      </c>
      <c r="I57" s="133">
        <v>0.14285714285714285</v>
      </c>
      <c r="J57" s="146">
        <v>7.8409090909000003</v>
      </c>
      <c r="K57" s="87">
        <v>0.18518518518518523</v>
      </c>
      <c r="L57" s="65"/>
      <c r="M57"/>
      <c r="N57"/>
      <c r="O57"/>
      <c r="P57"/>
      <c r="Q57" s="127"/>
      <c r="R57" s="81"/>
      <c r="S57" s="81"/>
      <c r="T57" s="82"/>
      <c r="U57" s="81"/>
      <c r="V57" s="128"/>
      <c r="W57" s="83"/>
      <c r="X57" s="81"/>
      <c r="Y57" s="128"/>
      <c r="Z57" s="83"/>
      <c r="AA57" s="129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 s="132">
        <v>11</v>
      </c>
      <c r="B58" s="21" t="s">
        <v>70</v>
      </c>
      <c r="C58" s="21" t="s">
        <v>71</v>
      </c>
      <c r="D58" s="22">
        <v>467</v>
      </c>
      <c r="E58" s="43">
        <v>36</v>
      </c>
      <c r="F58" s="133">
        <v>7.7087794432548179E-2</v>
      </c>
      <c r="G58" s="146">
        <v>2.2222222222222201</v>
      </c>
      <c r="H58" s="147">
        <v>18</v>
      </c>
      <c r="I58" s="133">
        <v>3.8543897216274089E-2</v>
      </c>
      <c r="J58" s="146">
        <v>5.9166666667000003</v>
      </c>
      <c r="K58" s="87">
        <v>0.5</v>
      </c>
      <c r="L58" s="65"/>
      <c r="M58"/>
      <c r="N58"/>
      <c r="O58"/>
      <c r="P58"/>
      <c r="Q58" s="127"/>
      <c r="R58" s="81"/>
      <c r="S58" s="81"/>
      <c r="T58" s="82"/>
      <c r="U58" s="81"/>
      <c r="V58" s="128"/>
      <c r="W58" s="83"/>
      <c r="X58" s="81"/>
      <c r="Y58" s="128"/>
      <c r="Z58" s="83"/>
      <c r="AA58" s="129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5">
      <c r="A59" s="132">
        <v>12</v>
      </c>
      <c r="B59" s="21" t="s">
        <v>64</v>
      </c>
      <c r="C59" s="21" t="s">
        <v>65</v>
      </c>
      <c r="D59" s="22">
        <v>473</v>
      </c>
      <c r="E59" s="43">
        <v>36</v>
      </c>
      <c r="F59" s="133">
        <v>7.6109936575052856E-2</v>
      </c>
      <c r="G59" s="146">
        <v>4.6805555555555598</v>
      </c>
      <c r="H59" s="147">
        <v>17</v>
      </c>
      <c r="I59" s="133">
        <v>3.5940803382663845E-2</v>
      </c>
      <c r="J59" s="146">
        <v>9.1176470587999994</v>
      </c>
      <c r="K59" s="87">
        <v>0.52777777777777779</v>
      </c>
      <c r="L59" s="65"/>
      <c r="M59"/>
      <c r="N59"/>
      <c r="O59"/>
      <c r="P59"/>
      <c r="Q59" s="127"/>
      <c r="R59" s="81"/>
      <c r="S59" s="81"/>
      <c r="T59" s="82"/>
      <c r="U59" s="81"/>
      <c r="V59" s="128"/>
      <c r="W59" s="83"/>
      <c r="X59" s="81"/>
      <c r="Y59" s="128"/>
      <c r="Z59" s="83"/>
      <c r="AA59" s="12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5">
      <c r="A60" s="132">
        <v>13</v>
      </c>
      <c r="B60" s="21" t="s">
        <v>85</v>
      </c>
      <c r="C60" s="21" t="s">
        <v>86</v>
      </c>
      <c r="D60" s="22">
        <v>98</v>
      </c>
      <c r="E60" s="43">
        <v>27</v>
      </c>
      <c r="F60" s="133">
        <v>0.27551020408163263</v>
      </c>
      <c r="G60" s="146">
        <v>4.1481481481481497</v>
      </c>
      <c r="H60" s="147">
        <v>17</v>
      </c>
      <c r="I60" s="133">
        <v>0.17346938775510204</v>
      </c>
      <c r="J60" s="146">
        <v>5.9117647058999996</v>
      </c>
      <c r="K60" s="87">
        <v>0.37037037037037035</v>
      </c>
      <c r="L60" s="65"/>
      <c r="M60"/>
      <c r="N60"/>
      <c r="O60"/>
      <c r="P60"/>
      <c r="Q60" s="127"/>
      <c r="R60" s="81"/>
      <c r="S60" s="81"/>
      <c r="T60" s="82"/>
      <c r="U60" s="81"/>
      <c r="V60" s="128"/>
      <c r="W60" s="83"/>
      <c r="X60" s="81"/>
      <c r="Y60" s="128"/>
      <c r="Z60" s="83"/>
      <c r="AA60" s="12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132">
        <v>14</v>
      </c>
      <c r="B61" s="21" t="s">
        <v>78</v>
      </c>
      <c r="C61" s="21" t="s">
        <v>79</v>
      </c>
      <c r="D61" s="22">
        <v>182</v>
      </c>
      <c r="E61" s="43">
        <v>21</v>
      </c>
      <c r="F61" s="133">
        <v>0.11538461538461539</v>
      </c>
      <c r="G61" s="146">
        <v>2.78571428571429</v>
      </c>
      <c r="H61" s="147">
        <v>16</v>
      </c>
      <c r="I61" s="133">
        <v>8.7912087912087919E-2</v>
      </c>
      <c r="J61" s="146">
        <v>5.84375</v>
      </c>
      <c r="K61" s="87">
        <v>0.23809523809523814</v>
      </c>
      <c r="L61" s="65"/>
      <c r="M61"/>
      <c r="N61"/>
      <c r="O61"/>
      <c r="P61"/>
      <c r="Q61" s="127"/>
      <c r="R61" s="81"/>
      <c r="S61" s="81"/>
      <c r="T61" s="82"/>
      <c r="U61" s="81"/>
      <c r="V61" s="128"/>
      <c r="W61" s="83"/>
      <c r="X61" s="81"/>
      <c r="Y61" s="128"/>
      <c r="Z61" s="83"/>
      <c r="AA61" s="12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132">
        <v>15</v>
      </c>
      <c r="B62" s="21" t="s">
        <v>68</v>
      </c>
      <c r="C62" s="21" t="s">
        <v>69</v>
      </c>
      <c r="D62" s="22">
        <v>259</v>
      </c>
      <c r="E62" s="43">
        <v>30</v>
      </c>
      <c r="F62" s="133">
        <v>0.11583011583011583</v>
      </c>
      <c r="G62" s="146">
        <v>4.06666666666667</v>
      </c>
      <c r="H62" s="147">
        <v>14</v>
      </c>
      <c r="I62" s="133">
        <v>5.4054054054054057E-2</v>
      </c>
      <c r="J62" s="146">
        <v>8.3928571429000005</v>
      </c>
      <c r="K62" s="87">
        <v>0.53333333333333333</v>
      </c>
      <c r="L62" s="65"/>
      <c r="M62"/>
      <c r="N62"/>
      <c r="O62"/>
      <c r="P62"/>
      <c r="Q62" s="127"/>
      <c r="R62" s="81"/>
      <c r="S62" s="81"/>
      <c r="T62" s="82"/>
      <c r="U62" s="81"/>
      <c r="V62" s="128"/>
      <c r="W62" s="83"/>
      <c r="X62" s="81"/>
      <c r="Y62" s="128"/>
      <c r="Z62" s="83"/>
      <c r="AA62" s="12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 s="132">
        <v>16</v>
      </c>
      <c r="B63" s="21" t="s">
        <v>84</v>
      </c>
      <c r="C63" s="21" t="s">
        <v>630</v>
      </c>
      <c r="D63" s="22">
        <v>113</v>
      </c>
      <c r="E63" s="43">
        <v>28</v>
      </c>
      <c r="F63" s="133">
        <v>0.24778761061946902</v>
      </c>
      <c r="G63" s="146">
        <v>2.375</v>
      </c>
      <c r="H63" s="147">
        <v>12</v>
      </c>
      <c r="I63" s="133">
        <v>0.10619469026548672</v>
      </c>
      <c r="J63" s="146">
        <v>6.7916666667000003</v>
      </c>
      <c r="K63" s="87">
        <v>0.5714285714285714</v>
      </c>
      <c r="L63" s="65"/>
      <c r="M63"/>
      <c r="N63"/>
      <c r="O63"/>
      <c r="P63"/>
      <c r="Q63" s="127"/>
      <c r="R63" s="81"/>
      <c r="S63" s="81"/>
      <c r="T63" s="82"/>
      <c r="U63" s="81"/>
      <c r="V63" s="128"/>
      <c r="W63" s="83"/>
      <c r="X63" s="81"/>
      <c r="Y63" s="128"/>
      <c r="Z63" s="83"/>
      <c r="AA63" s="129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5">
      <c r="A64" s="132">
        <v>17</v>
      </c>
      <c r="B64" s="21" t="s">
        <v>72</v>
      </c>
      <c r="C64" s="21" t="s">
        <v>73</v>
      </c>
      <c r="D64" s="22">
        <v>180</v>
      </c>
      <c r="E64" s="43">
        <v>23</v>
      </c>
      <c r="F64" s="133">
        <v>0.12777777777777777</v>
      </c>
      <c r="G64" s="146">
        <v>3.5652173913043499</v>
      </c>
      <c r="H64" s="147">
        <v>11</v>
      </c>
      <c r="I64" s="133">
        <v>6.1111111111111109E-2</v>
      </c>
      <c r="J64" s="146">
        <v>8.7272727273000008</v>
      </c>
      <c r="K64" s="87">
        <v>0.52173913043478259</v>
      </c>
      <c r="L64" s="65"/>
      <c r="Q64" s="127"/>
      <c r="R64" s="81"/>
      <c r="S64" s="81"/>
      <c r="T64" s="82"/>
      <c r="U64" s="81"/>
      <c r="V64" s="128"/>
      <c r="W64" s="83"/>
      <c r="X64" s="81"/>
      <c r="Y64" s="128"/>
      <c r="Z64" s="83"/>
      <c r="AA64" s="129"/>
      <c r="AME64"/>
      <c r="AMF64"/>
      <c r="AMG64"/>
      <c r="AMH64"/>
      <c r="AMI64"/>
      <c r="AMJ64"/>
    </row>
    <row r="65" spans="1:1024" x14ac:dyDescent="0.25">
      <c r="A65" s="132">
        <v>18</v>
      </c>
      <c r="B65" s="21" t="s">
        <v>95</v>
      </c>
      <c r="C65" s="21" t="s">
        <v>96</v>
      </c>
      <c r="D65" s="22">
        <v>75</v>
      </c>
      <c r="E65" s="43">
        <v>7</v>
      </c>
      <c r="F65" s="133">
        <v>9.3333333333333338E-2</v>
      </c>
      <c r="G65" s="146">
        <v>3.5</v>
      </c>
      <c r="H65" s="147">
        <v>10</v>
      </c>
      <c r="I65" s="133">
        <v>0.13333333333333333</v>
      </c>
      <c r="J65" s="146">
        <v>6.1</v>
      </c>
      <c r="K65" s="87">
        <v>-0.4285714285714286</v>
      </c>
      <c r="L65" s="65"/>
      <c r="M65"/>
      <c r="N65"/>
      <c r="O65"/>
      <c r="P65"/>
      <c r="Q65" s="127"/>
      <c r="R65" s="81"/>
      <c r="S65" s="81"/>
      <c r="T65" s="82"/>
      <c r="U65" s="81"/>
      <c r="V65" s="128"/>
      <c r="W65" s="83"/>
      <c r="X65" s="81"/>
      <c r="Y65" s="128"/>
      <c r="Z65" s="83"/>
      <c r="AA65" s="129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5">
      <c r="A66" s="132">
        <v>19</v>
      </c>
      <c r="B66" s="21" t="s">
        <v>87</v>
      </c>
      <c r="C66" s="21" t="s">
        <v>88</v>
      </c>
      <c r="D66" s="22">
        <v>55</v>
      </c>
      <c r="E66" s="43">
        <v>13</v>
      </c>
      <c r="F66" s="133">
        <v>0.23636363636363636</v>
      </c>
      <c r="G66" s="146">
        <v>7.6153846153846096</v>
      </c>
      <c r="H66" s="147">
        <v>9</v>
      </c>
      <c r="I66" s="133">
        <v>0.16363636363636364</v>
      </c>
      <c r="J66" s="146">
        <v>11.444444444</v>
      </c>
      <c r="K66" s="87">
        <v>0.30769230769230771</v>
      </c>
      <c r="L66" s="65"/>
      <c r="M66"/>
      <c r="N66"/>
      <c r="O66"/>
      <c r="P66"/>
      <c r="Q66" s="127"/>
      <c r="R66" s="81"/>
      <c r="S66" s="81"/>
      <c r="T66" s="82"/>
      <c r="U66" s="81"/>
      <c r="V66" s="128"/>
      <c r="W66" s="83"/>
      <c r="X66" s="81"/>
      <c r="Y66" s="128"/>
      <c r="Z66" s="83"/>
      <c r="AA66" s="129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x14ac:dyDescent="0.25">
      <c r="A67" s="132">
        <v>20</v>
      </c>
      <c r="B67" s="21" t="s">
        <v>66</v>
      </c>
      <c r="C67" s="21" t="s">
        <v>67</v>
      </c>
      <c r="D67" s="22">
        <v>275</v>
      </c>
      <c r="E67" s="43">
        <v>21</v>
      </c>
      <c r="F67" s="133">
        <v>7.636363636363637E-2</v>
      </c>
      <c r="G67" s="146">
        <v>4.0714285714285703</v>
      </c>
      <c r="H67" s="147">
        <v>8</v>
      </c>
      <c r="I67" s="133">
        <v>2.9090909090909091E-2</v>
      </c>
      <c r="J67" s="146">
        <v>9.8125</v>
      </c>
      <c r="K67" s="87">
        <v>0.61904761904761907</v>
      </c>
      <c r="L67" s="65"/>
      <c r="M67"/>
      <c r="N67"/>
      <c r="O67"/>
      <c r="P67"/>
      <c r="Q67" s="127"/>
      <c r="R67" s="81"/>
      <c r="S67" s="81"/>
      <c r="T67" s="82"/>
      <c r="U67" s="81"/>
      <c r="V67" s="128"/>
      <c r="W67" s="83"/>
      <c r="X67" s="81"/>
      <c r="Y67" s="128"/>
      <c r="Z67" s="83"/>
      <c r="AA67" s="129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3.15" customHeight="1" x14ac:dyDescent="0.25">
      <c r="A68" s="132">
        <v>21</v>
      </c>
      <c r="B68" s="21" t="s">
        <v>117</v>
      </c>
      <c r="C68" s="21" t="s">
        <v>118</v>
      </c>
      <c r="D68" s="22">
        <v>23</v>
      </c>
      <c r="E68" s="43">
        <v>4</v>
      </c>
      <c r="F68" s="133">
        <v>0.17391304347826086</v>
      </c>
      <c r="G68" s="146">
        <v>5</v>
      </c>
      <c r="H68" s="147">
        <v>7</v>
      </c>
      <c r="I68" s="133">
        <v>0.30434782608695654</v>
      </c>
      <c r="J68" s="146">
        <v>8.5714285714000003</v>
      </c>
      <c r="K68" s="87">
        <v>-0.75</v>
      </c>
      <c r="L68" s="65"/>
      <c r="M68"/>
      <c r="N68"/>
      <c r="O68"/>
      <c r="P68"/>
      <c r="Q68" s="127"/>
      <c r="R68" s="81"/>
      <c r="S68" s="81"/>
      <c r="T68" s="82"/>
      <c r="U68" s="81"/>
      <c r="V68" s="128"/>
      <c r="W68" s="83"/>
      <c r="X68" s="81"/>
      <c r="Y68" s="128"/>
      <c r="Z68" s="83"/>
      <c r="AA68" s="129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5">
      <c r="A69" s="132">
        <v>22</v>
      </c>
      <c r="B69" s="21" t="s">
        <v>80</v>
      </c>
      <c r="C69" s="21" t="s">
        <v>81</v>
      </c>
      <c r="D69" s="22">
        <v>97</v>
      </c>
      <c r="E69" s="43">
        <v>9</v>
      </c>
      <c r="F69" s="133">
        <v>9.2783505154639179E-2</v>
      </c>
      <c r="G69" s="146">
        <v>3.0555555555555598</v>
      </c>
      <c r="H69" s="147">
        <v>6</v>
      </c>
      <c r="I69" s="133">
        <v>6.1855670103092786E-2</v>
      </c>
      <c r="J69" s="146">
        <v>6.5</v>
      </c>
      <c r="K69" s="87">
        <v>0.33333333333333337</v>
      </c>
      <c r="L69" s="65"/>
      <c r="M69"/>
      <c r="N69"/>
      <c r="O69"/>
      <c r="P69"/>
      <c r="Q69" s="127"/>
      <c r="R69" s="81"/>
      <c r="S69" s="81"/>
      <c r="T69" s="82"/>
      <c r="U69" s="81"/>
      <c r="V69" s="128"/>
      <c r="W69" s="83"/>
      <c r="X69" s="81"/>
      <c r="Y69" s="128"/>
      <c r="Z69" s="83"/>
      <c r="AA69" s="12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 s="132">
        <v>23</v>
      </c>
      <c r="B70" s="21" t="s">
        <v>119</v>
      </c>
      <c r="C70" s="21" t="s">
        <v>120</v>
      </c>
      <c r="D70" s="22">
        <v>60</v>
      </c>
      <c r="E70" s="43">
        <v>5</v>
      </c>
      <c r="F70" s="133">
        <v>8.3333333333333329E-2</v>
      </c>
      <c r="G70" s="146">
        <v>1.5</v>
      </c>
      <c r="H70" s="147">
        <v>6</v>
      </c>
      <c r="I70" s="133">
        <v>0.1</v>
      </c>
      <c r="J70" s="146">
        <v>5.3333333332999997</v>
      </c>
      <c r="K70" s="87">
        <v>-0.19999999999999996</v>
      </c>
      <c r="L70" s="65"/>
      <c r="M70"/>
      <c r="N70"/>
      <c r="O70"/>
      <c r="P70"/>
      <c r="Q70" s="127"/>
      <c r="R70" s="81"/>
      <c r="S70" s="81"/>
      <c r="T70" s="82"/>
      <c r="U70" s="81"/>
      <c r="V70" s="128"/>
      <c r="W70" s="83"/>
      <c r="X70" s="81"/>
      <c r="Y70" s="128"/>
      <c r="Z70" s="83"/>
      <c r="AA70" s="129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5.6" customHeight="1" x14ac:dyDescent="0.25">
      <c r="A71" s="132">
        <v>24</v>
      </c>
      <c r="B71" s="21" t="s">
        <v>113</v>
      </c>
      <c r="C71" s="21" t="s">
        <v>114</v>
      </c>
      <c r="D71" s="22">
        <v>48</v>
      </c>
      <c r="E71" s="43">
        <v>7</v>
      </c>
      <c r="F71" s="133">
        <v>0.14583333333333334</v>
      </c>
      <c r="G71" s="146">
        <v>2</v>
      </c>
      <c r="H71" s="147">
        <v>6</v>
      </c>
      <c r="I71" s="133">
        <v>0.125</v>
      </c>
      <c r="J71" s="146">
        <v>4.1666666667000003</v>
      </c>
      <c r="K71" s="87">
        <v>0.1428571428571429</v>
      </c>
      <c r="L71" s="65"/>
      <c r="M71"/>
      <c r="N71"/>
      <c r="O71"/>
      <c r="P71"/>
      <c r="Q71" s="127"/>
      <c r="R71" s="81"/>
      <c r="S71" s="81"/>
      <c r="T71" s="82"/>
      <c r="U71" s="81"/>
      <c r="V71" s="128"/>
      <c r="W71" s="83"/>
      <c r="X71" s="81"/>
      <c r="Y71" s="128"/>
      <c r="Z71" s="83"/>
      <c r="AA71" s="129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5">
      <c r="A72" s="132">
        <v>25</v>
      </c>
      <c r="B72" s="21" t="s">
        <v>89</v>
      </c>
      <c r="C72" s="21" t="s">
        <v>90</v>
      </c>
      <c r="D72" s="22">
        <v>68</v>
      </c>
      <c r="E72" s="43">
        <v>6</v>
      </c>
      <c r="F72" s="133">
        <v>8.8235294117647065E-2</v>
      </c>
      <c r="G72" s="146">
        <v>1.5</v>
      </c>
      <c r="H72" s="147">
        <v>4</v>
      </c>
      <c r="I72" s="133">
        <v>5.8823529411764705E-2</v>
      </c>
      <c r="J72" s="146">
        <v>4</v>
      </c>
      <c r="K72" s="87">
        <v>0.33333333333333337</v>
      </c>
      <c r="L72" s="65"/>
      <c r="M72"/>
      <c r="N72"/>
      <c r="O72"/>
      <c r="P72"/>
      <c r="Q72" s="127"/>
      <c r="R72" s="81"/>
      <c r="S72" s="81"/>
      <c r="T72" s="82"/>
      <c r="U72" s="81"/>
      <c r="V72" s="128"/>
      <c r="W72" s="83"/>
      <c r="X72" s="81"/>
      <c r="Y72" s="128"/>
      <c r="Z72" s="83"/>
      <c r="AA72" s="129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5">
      <c r="A73" s="132">
        <v>26</v>
      </c>
      <c r="B73" s="21" t="s">
        <v>103</v>
      </c>
      <c r="C73" s="21" t="s">
        <v>104</v>
      </c>
      <c r="D73" s="22">
        <v>50</v>
      </c>
      <c r="E73" s="43">
        <v>6</v>
      </c>
      <c r="F73" s="133">
        <v>0.12</v>
      </c>
      <c r="G73" s="146">
        <v>1.5</v>
      </c>
      <c r="H73" s="147">
        <v>4</v>
      </c>
      <c r="I73" s="133">
        <v>0.08</v>
      </c>
      <c r="J73" s="146">
        <v>5.625</v>
      </c>
      <c r="K73" s="87">
        <v>0.33333333333333337</v>
      </c>
      <c r="L73" s="65"/>
      <c r="M73"/>
      <c r="N73"/>
      <c r="O73"/>
      <c r="P73"/>
      <c r="Q73" s="127"/>
      <c r="R73" s="81"/>
      <c r="S73" s="81"/>
      <c r="T73" s="82"/>
      <c r="U73" s="81"/>
      <c r="V73" s="128"/>
      <c r="W73" s="83"/>
      <c r="X73" s="81"/>
      <c r="Y73" s="128"/>
      <c r="Z73" s="83"/>
      <c r="AA73" s="129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 s="132">
        <v>27</v>
      </c>
      <c r="B74" s="21" t="s">
        <v>137</v>
      </c>
      <c r="C74" s="21" t="s">
        <v>138</v>
      </c>
      <c r="D74" s="22">
        <v>36</v>
      </c>
      <c r="E74" s="43">
        <v>4</v>
      </c>
      <c r="F74" s="133">
        <v>0.1111111111111111</v>
      </c>
      <c r="G74" s="146">
        <v>3.125</v>
      </c>
      <c r="H74" s="147">
        <v>4</v>
      </c>
      <c r="I74" s="133">
        <v>0.1111111111111111</v>
      </c>
      <c r="J74" s="146">
        <v>4.75</v>
      </c>
      <c r="K74" s="87">
        <v>0</v>
      </c>
      <c r="L74" s="65"/>
      <c r="M74"/>
      <c r="N74"/>
      <c r="O74"/>
      <c r="P74"/>
      <c r="Q74" s="127"/>
      <c r="R74" s="81"/>
      <c r="S74" s="81"/>
      <c r="T74" s="82"/>
      <c r="U74" s="81"/>
      <c r="V74" s="128"/>
      <c r="W74" s="83"/>
      <c r="X74" s="81"/>
      <c r="Y74" s="128"/>
      <c r="Z74" s="83"/>
      <c r="AA74" s="129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 s="132">
        <v>28</v>
      </c>
      <c r="B75" s="21" t="s">
        <v>107</v>
      </c>
      <c r="C75" s="21" t="s">
        <v>108</v>
      </c>
      <c r="D75" s="22">
        <v>28</v>
      </c>
      <c r="E75" s="43">
        <v>6</v>
      </c>
      <c r="F75" s="133">
        <v>0.21428571428571427</v>
      </c>
      <c r="G75" s="146">
        <v>2.0833333333333299</v>
      </c>
      <c r="H75" s="147">
        <v>4</v>
      </c>
      <c r="I75" s="133">
        <v>0.14285714285714285</v>
      </c>
      <c r="J75" s="146">
        <v>4.875</v>
      </c>
      <c r="K75" s="87">
        <v>0.33333333333333337</v>
      </c>
      <c r="L75" s="65"/>
      <c r="Q75" s="127"/>
      <c r="R75" s="81"/>
      <c r="S75" s="81"/>
      <c r="T75" s="82"/>
      <c r="U75" s="81"/>
      <c r="V75" s="128"/>
      <c r="W75" s="83"/>
      <c r="X75" s="81"/>
      <c r="Y75" s="128"/>
      <c r="Z75" s="83"/>
      <c r="AA75" s="129"/>
      <c r="AME75"/>
      <c r="AMF75"/>
      <c r="AMG75"/>
      <c r="AMH75"/>
      <c r="AMI75"/>
      <c r="AMJ75"/>
    </row>
    <row r="76" spans="1:1024" x14ac:dyDescent="0.25">
      <c r="A76" s="132">
        <v>29</v>
      </c>
      <c r="B76" s="21" t="s">
        <v>91</v>
      </c>
      <c r="C76" s="21" t="s">
        <v>92</v>
      </c>
      <c r="D76" s="22">
        <v>72</v>
      </c>
      <c r="E76" s="43">
        <v>7</v>
      </c>
      <c r="F76" s="133">
        <v>9.7222222222222224E-2</v>
      </c>
      <c r="G76" s="146">
        <v>1.5</v>
      </c>
      <c r="H76" s="147">
        <v>3</v>
      </c>
      <c r="I76" s="133">
        <v>4.1666666666666664E-2</v>
      </c>
      <c r="J76" s="146">
        <v>8</v>
      </c>
      <c r="K76" s="87">
        <v>0.5714285714285714</v>
      </c>
      <c r="L76" s="65"/>
      <c r="M76"/>
      <c r="N76"/>
      <c r="O76"/>
      <c r="P76"/>
      <c r="Q76" s="127"/>
      <c r="R76" s="81"/>
      <c r="S76" s="81"/>
      <c r="T76" s="82"/>
      <c r="U76" s="81"/>
      <c r="V76" s="128"/>
      <c r="W76" s="83"/>
      <c r="X76" s="81"/>
      <c r="Y76" s="128"/>
      <c r="Z76" s="83"/>
      <c r="AA76" s="129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 s="132">
        <v>30</v>
      </c>
      <c r="B77" s="21" t="s">
        <v>76</v>
      </c>
      <c r="C77" s="21" t="s">
        <v>77</v>
      </c>
      <c r="D77" s="22">
        <v>58</v>
      </c>
      <c r="E77" s="43">
        <v>13</v>
      </c>
      <c r="F77" s="133">
        <v>0.22413793103448276</v>
      </c>
      <c r="G77" s="146">
        <v>4.6538461538461497</v>
      </c>
      <c r="H77" s="147">
        <v>3</v>
      </c>
      <c r="I77" s="133">
        <v>5.1724137931034482E-2</v>
      </c>
      <c r="J77" s="146">
        <v>8.3333333333000006</v>
      </c>
      <c r="K77" s="87">
        <v>0.76923076923076916</v>
      </c>
      <c r="L77" s="65"/>
      <c r="M77"/>
      <c r="N77"/>
      <c r="O77"/>
      <c r="P77"/>
      <c r="Q77" s="127"/>
      <c r="R77" s="81"/>
      <c r="S77" s="81"/>
      <c r="T77" s="82"/>
      <c r="U77" s="81"/>
      <c r="V77" s="128"/>
      <c r="W77" s="83"/>
      <c r="X77" s="81"/>
      <c r="Y77" s="128"/>
      <c r="Z77" s="83"/>
      <c r="AA77" s="129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 s="132">
        <v>31</v>
      </c>
      <c r="B78" s="21" t="s">
        <v>561</v>
      </c>
      <c r="C78" s="21" t="s">
        <v>562</v>
      </c>
      <c r="D78" s="22">
        <v>50</v>
      </c>
      <c r="E78" s="43">
        <v>8</v>
      </c>
      <c r="F78" s="133">
        <v>0.16</v>
      </c>
      <c r="G78" s="146">
        <v>1.5</v>
      </c>
      <c r="H78" s="147">
        <v>3</v>
      </c>
      <c r="I78" s="133">
        <v>0.06</v>
      </c>
      <c r="J78" s="146">
        <v>6</v>
      </c>
      <c r="K78" s="87">
        <v>0.625</v>
      </c>
      <c r="L78" s="65"/>
      <c r="M78"/>
      <c r="N78"/>
      <c r="O78"/>
      <c r="P78"/>
      <c r="Q78" s="127"/>
      <c r="R78" s="81"/>
      <c r="S78" s="81"/>
      <c r="T78" s="82"/>
      <c r="U78" s="81"/>
      <c r="V78" s="128"/>
      <c r="W78" s="83"/>
      <c r="X78" s="81"/>
      <c r="Y78" s="128"/>
      <c r="Z78" s="83"/>
      <c r="AA78" s="129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 s="132">
        <v>32</v>
      </c>
      <c r="B79" s="21" t="s">
        <v>135</v>
      </c>
      <c r="C79" s="21" t="s">
        <v>136</v>
      </c>
      <c r="D79" s="22">
        <v>43</v>
      </c>
      <c r="E79" s="43">
        <v>7</v>
      </c>
      <c r="F79" s="133">
        <v>0.16279069767441862</v>
      </c>
      <c r="G79" s="146">
        <v>6.8571428571428603</v>
      </c>
      <c r="H79" s="147">
        <v>3</v>
      </c>
      <c r="I79" s="133">
        <v>6.9767441860465115E-2</v>
      </c>
      <c r="J79" s="146">
        <v>19.5</v>
      </c>
      <c r="K79" s="87">
        <v>0.5714285714285714</v>
      </c>
      <c r="L79" s="65"/>
      <c r="M79"/>
      <c r="N79"/>
      <c r="O79"/>
      <c r="P79"/>
      <c r="Q79" s="127"/>
      <c r="R79" s="81"/>
      <c r="S79" s="81"/>
      <c r="T79" s="82"/>
      <c r="U79" s="81"/>
      <c r="V79" s="128"/>
      <c r="W79" s="83"/>
      <c r="X79" s="81"/>
      <c r="Y79" s="128"/>
      <c r="Z79" s="83"/>
      <c r="AA79" s="12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5">
      <c r="A80" s="132">
        <v>33</v>
      </c>
      <c r="B80" s="21" t="s">
        <v>99</v>
      </c>
      <c r="C80" s="21" t="s">
        <v>100</v>
      </c>
      <c r="D80" s="22">
        <v>25</v>
      </c>
      <c r="E80" s="43">
        <v>4</v>
      </c>
      <c r="F80" s="133">
        <v>0.16</v>
      </c>
      <c r="G80" s="146">
        <v>3.125</v>
      </c>
      <c r="H80" s="147">
        <v>3</v>
      </c>
      <c r="I80" s="133">
        <v>0.12</v>
      </c>
      <c r="J80" s="146">
        <v>5.8333333332999997</v>
      </c>
      <c r="K80" s="87">
        <v>0.25</v>
      </c>
      <c r="L80" s="65"/>
      <c r="Q80" s="127"/>
      <c r="R80" s="81"/>
      <c r="S80" s="81"/>
      <c r="T80" s="82"/>
      <c r="U80" s="81"/>
      <c r="V80" s="128"/>
      <c r="W80" s="83"/>
      <c r="X80" s="81"/>
      <c r="Y80" s="128"/>
      <c r="Z80" s="83"/>
      <c r="AA80" s="129"/>
      <c r="AME80"/>
      <c r="AMF80"/>
      <c r="AMG80"/>
      <c r="AMH80"/>
      <c r="AMI80"/>
      <c r="AMJ80"/>
    </row>
    <row r="81" spans="1:1024" x14ac:dyDescent="0.25">
      <c r="A81" s="132">
        <v>34</v>
      </c>
      <c r="B81" s="21" t="s">
        <v>109</v>
      </c>
      <c r="C81" s="21" t="s">
        <v>110</v>
      </c>
      <c r="D81" s="22">
        <v>19</v>
      </c>
      <c r="E81" s="43">
        <v>5</v>
      </c>
      <c r="F81" s="133">
        <v>0.26315789473684209</v>
      </c>
      <c r="G81" s="146">
        <v>4.3</v>
      </c>
      <c r="H81" s="147">
        <v>3</v>
      </c>
      <c r="I81" s="133">
        <v>0.15789473684210525</v>
      </c>
      <c r="J81" s="146">
        <v>8</v>
      </c>
      <c r="K81" s="87">
        <v>0.4</v>
      </c>
      <c r="L81" s="65"/>
      <c r="M81"/>
      <c r="N81"/>
      <c r="O81"/>
      <c r="P81"/>
      <c r="Q81" s="127"/>
      <c r="R81" s="81"/>
      <c r="S81" s="81"/>
      <c r="T81" s="82"/>
      <c r="U81" s="81"/>
      <c r="V81" s="128"/>
      <c r="W81" s="83"/>
      <c r="X81" s="81"/>
      <c r="Y81" s="128"/>
      <c r="Z81" s="83"/>
      <c r="AA81" s="129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5">
      <c r="A82" s="132">
        <v>35</v>
      </c>
      <c r="B82" s="21" t="s">
        <v>139</v>
      </c>
      <c r="C82" s="21" t="s">
        <v>140</v>
      </c>
      <c r="D82" s="22">
        <v>14</v>
      </c>
      <c r="E82" s="43">
        <v>4</v>
      </c>
      <c r="F82" s="133">
        <v>0.2857142857142857</v>
      </c>
      <c r="G82" s="146">
        <v>1.5</v>
      </c>
      <c r="H82" s="147">
        <v>3</v>
      </c>
      <c r="I82" s="133">
        <v>0.21428571428571427</v>
      </c>
      <c r="J82" s="146">
        <v>4.8333333332999997</v>
      </c>
      <c r="K82" s="87">
        <v>0.25</v>
      </c>
      <c r="L82" s="65"/>
      <c r="Q82" s="127"/>
      <c r="R82" s="81"/>
      <c r="S82" s="81"/>
      <c r="T82" s="82"/>
      <c r="U82" s="81"/>
      <c r="V82" s="128"/>
      <c r="W82" s="83"/>
      <c r="X82" s="81"/>
      <c r="Y82" s="128"/>
      <c r="Z82" s="83"/>
      <c r="AA82" s="129"/>
      <c r="AME82"/>
      <c r="AMF82"/>
      <c r="AMG82"/>
      <c r="AMH82"/>
      <c r="AMI82"/>
      <c r="AMJ82"/>
    </row>
    <row r="83" spans="1:1024" x14ac:dyDescent="0.25">
      <c r="A83" s="132">
        <v>36</v>
      </c>
      <c r="B83" s="21" t="s">
        <v>130</v>
      </c>
      <c r="C83" s="21" t="s">
        <v>631</v>
      </c>
      <c r="D83" s="22">
        <v>12</v>
      </c>
      <c r="E83" s="43">
        <v>4</v>
      </c>
      <c r="F83" s="133">
        <v>0.33333333333333331</v>
      </c>
      <c r="G83" s="146">
        <v>5</v>
      </c>
      <c r="H83" s="147">
        <v>3</v>
      </c>
      <c r="I83" s="133">
        <v>0.25</v>
      </c>
      <c r="J83" s="146">
        <v>8.1666666666999994</v>
      </c>
      <c r="K83" s="87">
        <v>0.25</v>
      </c>
      <c r="L83" s="65"/>
      <c r="Q83" s="127"/>
      <c r="R83" s="81"/>
      <c r="S83" s="81"/>
      <c r="T83" s="82"/>
      <c r="U83" s="81"/>
      <c r="V83" s="128"/>
      <c r="W83" s="83"/>
      <c r="X83" s="81"/>
      <c r="Y83" s="128"/>
      <c r="Z83" s="83"/>
      <c r="AA83" s="129"/>
      <c r="AME83"/>
      <c r="AMF83"/>
      <c r="AMG83"/>
      <c r="AMH83"/>
      <c r="AMI83"/>
      <c r="AMJ83"/>
    </row>
    <row r="84" spans="1:1024" x14ac:dyDescent="0.25">
      <c r="A84" s="132">
        <v>37</v>
      </c>
      <c r="B84" s="21" t="s">
        <v>82</v>
      </c>
      <c r="C84" s="21" t="s">
        <v>83</v>
      </c>
      <c r="D84" s="22">
        <v>58</v>
      </c>
      <c r="E84" s="43">
        <v>10</v>
      </c>
      <c r="F84" s="133">
        <v>0.17241379310344829</v>
      </c>
      <c r="G84" s="146">
        <v>1.85</v>
      </c>
      <c r="H84" s="147">
        <v>2</v>
      </c>
      <c r="I84" s="133">
        <v>3.4482758620689655E-2</v>
      </c>
      <c r="J84" s="146">
        <v>6.5</v>
      </c>
      <c r="K84" s="87">
        <v>0.8</v>
      </c>
      <c r="L84" s="65"/>
      <c r="Q84" s="127"/>
      <c r="R84" s="81"/>
      <c r="S84" s="81"/>
      <c r="T84" s="82"/>
      <c r="U84" s="81"/>
      <c r="V84" s="128"/>
      <c r="W84" s="83"/>
      <c r="X84" s="81"/>
      <c r="Y84" s="128"/>
      <c r="Z84" s="83"/>
      <c r="AA84" s="129"/>
      <c r="AME84"/>
      <c r="AMF84"/>
      <c r="AMG84"/>
      <c r="AMH84"/>
      <c r="AMI84"/>
      <c r="AMJ84"/>
    </row>
    <row r="85" spans="1:1024" x14ac:dyDescent="0.25">
      <c r="A85" s="132">
        <v>38</v>
      </c>
      <c r="B85" s="21" t="s">
        <v>115</v>
      </c>
      <c r="C85" s="21" t="s">
        <v>116</v>
      </c>
      <c r="D85" s="22">
        <v>41</v>
      </c>
      <c r="E85" s="43">
        <v>9</v>
      </c>
      <c r="F85" s="133">
        <v>0.21951219512195122</v>
      </c>
      <c r="G85" s="146">
        <v>3.4444444444444402</v>
      </c>
      <c r="H85" s="147">
        <v>2</v>
      </c>
      <c r="I85" s="133">
        <v>4.878048780487805E-2</v>
      </c>
      <c r="J85" s="146">
        <v>3.25</v>
      </c>
      <c r="K85" s="87">
        <v>0.77777777777777779</v>
      </c>
      <c r="L85" s="65"/>
      <c r="Q85" s="127"/>
      <c r="R85" s="81"/>
      <c r="S85" s="81"/>
      <c r="T85" s="82"/>
      <c r="U85" s="81"/>
      <c r="V85" s="128"/>
      <c r="W85" s="83"/>
      <c r="X85" s="81"/>
      <c r="Y85" s="128"/>
      <c r="Z85" s="83"/>
      <c r="AA85" s="129"/>
      <c r="AME85"/>
      <c r="AMF85"/>
      <c r="AMG85"/>
      <c r="AMH85"/>
      <c r="AMI85"/>
      <c r="AMJ85"/>
    </row>
    <row r="86" spans="1:1024" x14ac:dyDescent="0.25">
      <c r="A86" s="132">
        <v>39</v>
      </c>
      <c r="B86" s="21" t="s">
        <v>131</v>
      </c>
      <c r="C86" s="21" t="s">
        <v>132</v>
      </c>
      <c r="D86" s="22">
        <v>39</v>
      </c>
      <c r="E86" s="43">
        <v>1</v>
      </c>
      <c r="F86" s="133">
        <v>2.564102564102564E-2</v>
      </c>
      <c r="G86" s="146">
        <v>1.5</v>
      </c>
      <c r="H86" s="147">
        <v>2</v>
      </c>
      <c r="I86" s="133">
        <v>5.128205128205128E-2</v>
      </c>
      <c r="J86" s="146">
        <v>4.75</v>
      </c>
      <c r="K86" s="87">
        <v>-1</v>
      </c>
      <c r="L86" s="65"/>
      <c r="Q86" s="127"/>
      <c r="R86" s="81"/>
      <c r="S86" s="81"/>
      <c r="T86" s="82"/>
      <c r="U86" s="81"/>
      <c r="V86" s="128"/>
      <c r="W86" s="83"/>
      <c r="X86" s="81"/>
      <c r="Y86" s="128"/>
      <c r="Z86" s="83"/>
      <c r="AA86" s="129"/>
      <c r="AME86"/>
      <c r="AMF86"/>
      <c r="AMG86"/>
      <c r="AMH86"/>
      <c r="AMI86"/>
      <c r="AMJ86"/>
    </row>
    <row r="87" spans="1:1024" x14ac:dyDescent="0.25">
      <c r="A87" s="132">
        <v>40</v>
      </c>
      <c r="B87" s="21" t="s">
        <v>105</v>
      </c>
      <c r="C87" s="21" t="s">
        <v>106</v>
      </c>
      <c r="D87" s="22">
        <v>23</v>
      </c>
      <c r="E87" s="43">
        <v>3</v>
      </c>
      <c r="F87" s="133">
        <v>0.13043478260869565</v>
      </c>
      <c r="G87" s="146">
        <v>6.1666666666666696</v>
      </c>
      <c r="H87" s="147">
        <v>2</v>
      </c>
      <c r="I87" s="133">
        <v>8.6956521739130432E-2</v>
      </c>
      <c r="J87" s="146">
        <v>11.5</v>
      </c>
      <c r="K87" s="87">
        <v>0.33333333333333337</v>
      </c>
      <c r="L87" s="65"/>
      <c r="Q87" s="127"/>
      <c r="R87" s="81"/>
      <c r="S87" s="81"/>
      <c r="T87" s="82"/>
      <c r="U87" s="81"/>
      <c r="V87" s="128"/>
      <c r="W87" s="83"/>
      <c r="X87" s="81"/>
      <c r="Y87" s="128"/>
      <c r="Z87" s="83"/>
      <c r="AA87" s="129"/>
      <c r="AME87"/>
      <c r="AMF87"/>
      <c r="AMG87"/>
      <c r="AMH87"/>
      <c r="AMI87"/>
      <c r="AMJ87"/>
    </row>
    <row r="88" spans="1:1024" x14ac:dyDescent="0.25">
      <c r="A88" s="132">
        <v>41</v>
      </c>
      <c r="B88" s="21" t="s">
        <v>534</v>
      </c>
      <c r="C88" s="21" t="s">
        <v>634</v>
      </c>
      <c r="D88" s="22">
        <v>17</v>
      </c>
      <c r="E88" s="43">
        <v>4</v>
      </c>
      <c r="F88" s="133">
        <v>0.23529411764705882</v>
      </c>
      <c r="G88" s="146">
        <v>7.625</v>
      </c>
      <c r="H88" s="147">
        <v>2</v>
      </c>
      <c r="I88" s="133">
        <v>0.11764705882352941</v>
      </c>
      <c r="J88" s="146">
        <v>14.75</v>
      </c>
      <c r="K88" s="87">
        <v>0.5</v>
      </c>
      <c r="L88" s="65"/>
      <c r="Q88" s="127"/>
      <c r="R88" s="81"/>
      <c r="S88" s="81"/>
      <c r="T88" s="82"/>
      <c r="U88" s="81"/>
      <c r="V88" s="128"/>
      <c r="W88" s="83"/>
      <c r="X88" s="81"/>
      <c r="Y88" s="128"/>
      <c r="Z88" s="83"/>
      <c r="AA88" s="129"/>
      <c r="AME88"/>
      <c r="AMF88"/>
      <c r="AMG88"/>
      <c r="AMH88"/>
      <c r="AMI88"/>
      <c r="AMJ88"/>
    </row>
    <row r="89" spans="1:1024" ht="13.9" customHeight="1" x14ac:dyDescent="0.25">
      <c r="A89" s="132">
        <v>42</v>
      </c>
      <c r="B89" s="21" t="s">
        <v>128</v>
      </c>
      <c r="C89" s="21" t="s">
        <v>129</v>
      </c>
      <c r="D89" s="22">
        <v>17</v>
      </c>
      <c r="E89" s="43">
        <v>5</v>
      </c>
      <c r="F89" s="133">
        <v>0.29411764705882354</v>
      </c>
      <c r="G89" s="146">
        <v>13.4</v>
      </c>
      <c r="H89" s="147">
        <v>2</v>
      </c>
      <c r="I89" s="133">
        <v>0.11764705882352941</v>
      </c>
      <c r="J89" s="146">
        <v>21.5</v>
      </c>
      <c r="K89" s="87">
        <v>0.6</v>
      </c>
      <c r="L89" s="65"/>
      <c r="Q89" s="127"/>
      <c r="R89" s="81"/>
      <c r="S89" s="81"/>
      <c r="T89" s="82"/>
      <c r="U89" s="81"/>
      <c r="V89" s="128"/>
      <c r="W89" s="83"/>
      <c r="X89" s="81"/>
      <c r="Y89" s="128"/>
      <c r="Z89" s="83"/>
      <c r="AA89" s="129"/>
      <c r="AME89"/>
      <c r="AMF89"/>
      <c r="AMG89"/>
      <c r="AMH89"/>
      <c r="AMI89"/>
      <c r="AMJ89"/>
    </row>
    <row r="90" spans="1:1024" ht="15.6" customHeight="1" x14ac:dyDescent="0.25">
      <c r="A90" s="132">
        <v>43</v>
      </c>
      <c r="B90" s="21" t="s">
        <v>777</v>
      </c>
      <c r="C90" s="21" t="s">
        <v>778</v>
      </c>
      <c r="D90" s="22">
        <v>16</v>
      </c>
      <c r="E90" s="43">
        <v>1</v>
      </c>
      <c r="F90" s="133">
        <v>6.25E-2</v>
      </c>
      <c r="G90" s="146">
        <v>1.5</v>
      </c>
      <c r="H90" s="147">
        <v>2</v>
      </c>
      <c r="I90" s="133">
        <v>0.125</v>
      </c>
      <c r="J90" s="146">
        <v>3.25</v>
      </c>
      <c r="K90" s="87">
        <v>-1</v>
      </c>
      <c r="L90" s="65"/>
      <c r="Q90" s="127"/>
      <c r="R90" s="81"/>
      <c r="S90" s="81"/>
      <c r="T90" s="82"/>
      <c r="U90" s="81"/>
      <c r="V90" s="128"/>
      <c r="W90" s="83"/>
      <c r="X90" s="81"/>
      <c r="Y90" s="128"/>
      <c r="Z90" s="83"/>
      <c r="AA90" s="129"/>
      <c r="AME90"/>
      <c r="AMF90"/>
      <c r="AMG90"/>
      <c r="AMH90"/>
      <c r="AMI90"/>
      <c r="AMJ90"/>
    </row>
    <row r="91" spans="1:1024" ht="15" customHeight="1" x14ac:dyDescent="0.25">
      <c r="A91" s="132">
        <v>44</v>
      </c>
      <c r="B91" s="21" t="s">
        <v>141</v>
      </c>
      <c r="C91" s="21" t="s">
        <v>637</v>
      </c>
      <c r="D91" s="22">
        <v>7</v>
      </c>
      <c r="E91" s="43">
        <v>5</v>
      </c>
      <c r="F91" s="133">
        <v>0.7142857142857143</v>
      </c>
      <c r="G91" s="146">
        <v>1.5</v>
      </c>
      <c r="H91" s="147">
        <v>2</v>
      </c>
      <c r="I91" s="133">
        <v>0.2857142857142857</v>
      </c>
      <c r="J91" s="146">
        <v>1.5</v>
      </c>
      <c r="K91" s="87">
        <v>0.6</v>
      </c>
      <c r="L91" s="65"/>
      <c r="Q91" s="127"/>
      <c r="R91" s="81"/>
      <c r="S91" s="81"/>
      <c r="T91" s="82"/>
      <c r="U91" s="81"/>
      <c r="V91" s="128"/>
      <c r="W91" s="83"/>
      <c r="X91" s="81"/>
      <c r="Y91" s="128"/>
      <c r="Z91" s="83"/>
      <c r="AA91" s="129"/>
      <c r="AME91"/>
      <c r="AMF91"/>
      <c r="AMG91"/>
      <c r="AMH91"/>
      <c r="AMI91"/>
      <c r="AMJ91"/>
    </row>
    <row r="92" spans="1:1024" x14ac:dyDescent="0.25">
      <c r="A92" s="132">
        <v>45</v>
      </c>
      <c r="B92" s="21" t="s">
        <v>111</v>
      </c>
      <c r="C92" s="21" t="s">
        <v>112</v>
      </c>
      <c r="D92" s="22">
        <v>5</v>
      </c>
      <c r="E92" s="43">
        <v>2</v>
      </c>
      <c r="F92" s="133">
        <v>0.4</v>
      </c>
      <c r="G92" s="146">
        <v>1.5</v>
      </c>
      <c r="H92" s="147">
        <v>2</v>
      </c>
      <c r="I92" s="133">
        <v>0.4</v>
      </c>
      <c r="J92" s="146">
        <v>6.5</v>
      </c>
      <c r="K92" s="87">
        <v>0</v>
      </c>
      <c r="L92" s="65"/>
      <c r="Q92" s="127"/>
      <c r="R92" s="81"/>
      <c r="S92" s="81"/>
      <c r="T92" s="82"/>
      <c r="U92" s="81"/>
      <c r="V92" s="128"/>
      <c r="W92" s="83"/>
      <c r="X92" s="81"/>
      <c r="Y92" s="128"/>
      <c r="Z92" s="83"/>
      <c r="AA92" s="129"/>
      <c r="AME92"/>
      <c r="AMF92"/>
      <c r="AMG92"/>
      <c r="AMH92"/>
      <c r="AMI92"/>
      <c r="AMJ92"/>
    </row>
    <row r="93" spans="1:1024" x14ac:dyDescent="0.25">
      <c r="A93" s="132">
        <v>46</v>
      </c>
      <c r="B93" s="21" t="s">
        <v>121</v>
      </c>
      <c r="C93" s="21" t="s">
        <v>632</v>
      </c>
      <c r="D93" s="22">
        <v>46</v>
      </c>
      <c r="E93" s="43">
        <v>1</v>
      </c>
      <c r="F93" s="133">
        <v>2.1739130434782608E-2</v>
      </c>
      <c r="G93" s="146">
        <v>1.5</v>
      </c>
      <c r="H93" s="147">
        <v>1</v>
      </c>
      <c r="I93" s="133">
        <v>2.1739130434782608E-2</v>
      </c>
      <c r="J93" s="146">
        <v>1.5</v>
      </c>
      <c r="K93" s="148">
        <v>0</v>
      </c>
      <c r="L93" s="65"/>
      <c r="Q93" s="127"/>
      <c r="R93" s="81"/>
      <c r="S93" s="81"/>
      <c r="T93" s="82"/>
      <c r="U93" s="81"/>
      <c r="V93" s="128"/>
      <c r="W93" s="83"/>
      <c r="X93" s="81"/>
      <c r="Y93" s="128"/>
      <c r="Z93" s="83"/>
      <c r="AA93" s="129"/>
      <c r="AME93"/>
      <c r="AMF93"/>
      <c r="AMG93"/>
      <c r="AMH93"/>
      <c r="AMI93"/>
      <c r="AMJ93"/>
    </row>
    <row r="94" spans="1:1024" x14ac:dyDescent="0.25">
      <c r="A94" s="132">
        <v>47</v>
      </c>
      <c r="B94" s="21" t="s">
        <v>101</v>
      </c>
      <c r="C94" s="21" t="s">
        <v>102</v>
      </c>
      <c r="D94" s="22">
        <v>44</v>
      </c>
      <c r="E94" s="43">
        <v>3</v>
      </c>
      <c r="F94" s="133">
        <v>6.8181818181818177E-2</v>
      </c>
      <c r="G94" s="146">
        <v>1.5</v>
      </c>
      <c r="H94" s="147">
        <v>1</v>
      </c>
      <c r="I94" s="133">
        <v>2.2727272727272728E-2</v>
      </c>
      <c r="J94" s="146">
        <v>8</v>
      </c>
      <c r="K94" s="87">
        <v>0.66666666666666674</v>
      </c>
      <c r="L94" s="65"/>
      <c r="Q94" s="127"/>
      <c r="R94" s="81"/>
      <c r="S94" s="81"/>
      <c r="T94" s="82"/>
      <c r="U94" s="81"/>
      <c r="V94" s="128"/>
      <c r="W94" s="83"/>
      <c r="X94" s="81"/>
      <c r="Y94" s="128"/>
      <c r="Z94" s="83"/>
      <c r="AA94" s="129"/>
      <c r="AME94"/>
      <c r="AMF94"/>
      <c r="AMG94"/>
      <c r="AMH94"/>
      <c r="AMI94"/>
      <c r="AMJ94"/>
    </row>
    <row r="95" spans="1:1024" x14ac:dyDescent="0.25">
      <c r="A95" s="132">
        <v>48</v>
      </c>
      <c r="B95" s="21" t="s">
        <v>93</v>
      </c>
      <c r="C95" s="21" t="s">
        <v>94</v>
      </c>
      <c r="D95" s="22">
        <v>37</v>
      </c>
      <c r="E95" s="43">
        <v>0</v>
      </c>
      <c r="F95" s="133">
        <v>0</v>
      </c>
      <c r="G95" s="146">
        <v>0</v>
      </c>
      <c r="H95" s="147">
        <v>1</v>
      </c>
      <c r="I95" s="133">
        <v>2.7027027027027029E-2</v>
      </c>
      <c r="J95" s="146">
        <v>8</v>
      </c>
      <c r="K95" s="87" t="s">
        <v>649</v>
      </c>
      <c r="L95" s="65"/>
      <c r="Q95" s="127"/>
      <c r="R95" s="81"/>
      <c r="S95" s="81"/>
      <c r="T95" s="82"/>
      <c r="U95" s="81"/>
      <c r="V95" s="128"/>
      <c r="W95" s="83"/>
      <c r="X95" s="81"/>
      <c r="Y95" s="128"/>
      <c r="Z95" s="83"/>
      <c r="AA95" s="129"/>
      <c r="AME95"/>
      <c r="AMF95"/>
      <c r="AMG95"/>
      <c r="AMH95"/>
      <c r="AMI95"/>
      <c r="AMJ95"/>
    </row>
    <row r="96" spans="1:1024" x14ac:dyDescent="0.25">
      <c r="A96" s="132">
        <v>49</v>
      </c>
      <c r="B96" s="21" t="s">
        <v>152</v>
      </c>
      <c r="C96" s="21" t="s">
        <v>633</v>
      </c>
      <c r="D96" s="22">
        <v>23</v>
      </c>
      <c r="E96" s="43">
        <v>2</v>
      </c>
      <c r="F96" s="133">
        <v>8.6956521739130432E-2</v>
      </c>
      <c r="G96" s="146">
        <v>1.5</v>
      </c>
      <c r="H96" s="147">
        <v>1</v>
      </c>
      <c r="I96" s="133">
        <v>4.3478260869565216E-2</v>
      </c>
      <c r="J96" s="146">
        <v>1.5</v>
      </c>
      <c r="K96" s="87">
        <v>0.5</v>
      </c>
      <c r="L96" s="65"/>
      <c r="Q96" s="127"/>
      <c r="R96" s="81"/>
      <c r="S96" s="81"/>
      <c r="T96" s="82"/>
      <c r="U96" s="81"/>
      <c r="V96" s="128"/>
      <c r="W96" s="83"/>
      <c r="X96" s="81"/>
      <c r="Y96" s="128"/>
      <c r="Z96" s="83"/>
      <c r="AA96" s="129"/>
      <c r="AME96"/>
      <c r="AMF96"/>
      <c r="AMG96"/>
      <c r="AMH96"/>
      <c r="AMI96"/>
      <c r="AMJ96"/>
    </row>
    <row r="97" spans="1:1024" x14ac:dyDescent="0.25">
      <c r="A97" s="132">
        <v>50</v>
      </c>
      <c r="B97" s="21" t="s">
        <v>124</v>
      </c>
      <c r="C97" s="21" t="s">
        <v>125</v>
      </c>
      <c r="D97" s="22">
        <v>21</v>
      </c>
      <c r="E97" s="43">
        <v>1</v>
      </c>
      <c r="F97" s="133">
        <v>4.7619047619047616E-2</v>
      </c>
      <c r="G97" s="146">
        <v>1.5</v>
      </c>
      <c r="H97" s="147">
        <v>1</v>
      </c>
      <c r="I97" s="133">
        <v>4.7619047619047616E-2</v>
      </c>
      <c r="J97" s="146">
        <v>8</v>
      </c>
      <c r="K97" s="87">
        <v>0</v>
      </c>
      <c r="L97" s="65"/>
      <c r="Q97" s="127"/>
      <c r="R97" s="81"/>
      <c r="S97" s="81"/>
      <c r="T97" s="82"/>
      <c r="U97" s="81"/>
      <c r="V97" s="128"/>
      <c r="W97" s="83"/>
      <c r="X97" s="81"/>
      <c r="Y97" s="128"/>
      <c r="Z97" s="83"/>
      <c r="AA97" s="129"/>
      <c r="AME97"/>
      <c r="AMF97"/>
      <c r="AMG97"/>
      <c r="AMH97"/>
      <c r="AMI97"/>
      <c r="AMJ97"/>
    </row>
    <row r="98" spans="1:1024" x14ac:dyDescent="0.25">
      <c r="A98" s="132">
        <v>51</v>
      </c>
      <c r="B98" s="21" t="s">
        <v>148</v>
      </c>
      <c r="C98" s="21" t="s">
        <v>149</v>
      </c>
      <c r="D98" s="22">
        <v>18</v>
      </c>
      <c r="E98" s="43">
        <v>2</v>
      </c>
      <c r="F98" s="133">
        <v>0.1111111111111111</v>
      </c>
      <c r="G98" s="146">
        <v>8.5</v>
      </c>
      <c r="H98" s="147">
        <v>1</v>
      </c>
      <c r="I98" s="133">
        <v>5.5555555555555552E-2</v>
      </c>
      <c r="J98" s="146">
        <v>21.5</v>
      </c>
      <c r="K98" s="87">
        <v>0.5</v>
      </c>
      <c r="L98" s="65"/>
      <c r="Q98" s="127"/>
      <c r="R98" s="81"/>
      <c r="S98" s="81"/>
      <c r="T98" s="82"/>
      <c r="U98" s="81"/>
      <c r="V98" s="128"/>
      <c r="W98" s="83"/>
      <c r="X98" s="81"/>
      <c r="Y98" s="128"/>
      <c r="Z98" s="83"/>
      <c r="AA98" s="129"/>
      <c r="AME98"/>
      <c r="AMF98"/>
      <c r="AMG98"/>
      <c r="AMH98"/>
      <c r="AMI98"/>
      <c r="AMJ98"/>
    </row>
    <row r="99" spans="1:1024" x14ac:dyDescent="0.25">
      <c r="A99" s="132">
        <v>52</v>
      </c>
      <c r="B99" s="21" t="s">
        <v>150</v>
      </c>
      <c r="C99" s="21" t="s">
        <v>151</v>
      </c>
      <c r="D99" s="22">
        <v>9</v>
      </c>
      <c r="E99" s="43">
        <v>2</v>
      </c>
      <c r="F99" s="133">
        <v>0.22222222222222221</v>
      </c>
      <c r="G99" s="146">
        <v>1.5</v>
      </c>
      <c r="H99" s="147">
        <v>1</v>
      </c>
      <c r="I99" s="133">
        <v>0.1111111111111111</v>
      </c>
      <c r="J99" s="146">
        <v>8</v>
      </c>
      <c r="K99" s="87">
        <v>0.5</v>
      </c>
      <c r="L99" s="65"/>
      <c r="Q99" s="127"/>
      <c r="R99" s="81"/>
      <c r="S99" s="81"/>
      <c r="T99" s="82"/>
      <c r="U99" s="81"/>
      <c r="V99" s="128"/>
      <c r="W99" s="83"/>
      <c r="X99" s="81"/>
      <c r="Y99" s="128"/>
      <c r="Z99" s="83"/>
      <c r="AA99" s="129"/>
      <c r="AME99"/>
      <c r="AMF99"/>
      <c r="AMG99"/>
      <c r="AMH99"/>
      <c r="AMI99"/>
      <c r="AMJ99"/>
    </row>
    <row r="100" spans="1:1024" x14ac:dyDescent="0.25">
      <c r="A100" s="132">
        <v>53</v>
      </c>
      <c r="B100" s="21" t="s">
        <v>97</v>
      </c>
      <c r="C100" s="21" t="s">
        <v>98</v>
      </c>
      <c r="D100" s="22">
        <v>9</v>
      </c>
      <c r="E100" s="43">
        <v>1</v>
      </c>
      <c r="F100" s="133">
        <v>0.1111111111111111</v>
      </c>
      <c r="G100" s="146">
        <v>11</v>
      </c>
      <c r="H100" s="147">
        <v>1</v>
      </c>
      <c r="I100" s="133">
        <v>0.1111111111111111</v>
      </c>
      <c r="J100" s="146">
        <v>15.5</v>
      </c>
      <c r="K100" s="87">
        <v>0</v>
      </c>
      <c r="L100" s="65"/>
      <c r="Q100" s="127"/>
      <c r="R100" s="81"/>
      <c r="S100" s="81"/>
      <c r="T100" s="82"/>
      <c r="U100" s="81"/>
      <c r="V100" s="128"/>
      <c r="W100" s="83"/>
      <c r="X100" s="81"/>
      <c r="Y100" s="128"/>
      <c r="Z100" s="83"/>
      <c r="AA100" s="129"/>
      <c r="AME100"/>
      <c r="AMF100"/>
      <c r="AMG100"/>
      <c r="AMH100"/>
      <c r="AMI100"/>
      <c r="AMJ100"/>
    </row>
    <row r="101" spans="1:1024" x14ac:dyDescent="0.25">
      <c r="A101" s="132">
        <v>54</v>
      </c>
      <c r="B101" s="21" t="s">
        <v>142</v>
      </c>
      <c r="C101" s="21" t="s">
        <v>143</v>
      </c>
      <c r="D101" s="22">
        <v>7</v>
      </c>
      <c r="E101" s="43">
        <v>1</v>
      </c>
      <c r="F101" s="133">
        <v>0.14285714285714285</v>
      </c>
      <c r="G101" s="146">
        <v>5</v>
      </c>
      <c r="H101" s="147">
        <v>1</v>
      </c>
      <c r="I101" s="133">
        <v>0.14285714285714285</v>
      </c>
      <c r="J101" s="146">
        <v>1.5</v>
      </c>
      <c r="K101" s="87">
        <v>0</v>
      </c>
      <c r="L101" s="65"/>
      <c r="Q101" s="127"/>
      <c r="R101" s="81"/>
      <c r="S101" s="81"/>
      <c r="T101" s="82"/>
      <c r="U101" s="81"/>
      <c r="V101" s="128"/>
      <c r="W101" s="83"/>
      <c r="X101" s="81"/>
      <c r="Y101" s="128"/>
      <c r="Z101" s="83"/>
      <c r="AA101" s="129"/>
      <c r="AME101"/>
      <c r="AMF101"/>
      <c r="AMG101"/>
      <c r="AMH101"/>
      <c r="AMI101"/>
      <c r="AMJ101"/>
    </row>
    <row r="102" spans="1:1024" x14ac:dyDescent="0.25">
      <c r="A102" s="132">
        <v>55</v>
      </c>
      <c r="B102" s="21" t="s">
        <v>781</v>
      </c>
      <c r="C102" s="21" t="s">
        <v>782</v>
      </c>
      <c r="D102" s="22">
        <v>6</v>
      </c>
      <c r="E102" s="43">
        <v>2</v>
      </c>
      <c r="F102" s="133">
        <v>0.33333333333333331</v>
      </c>
      <c r="G102" s="146">
        <v>1.5</v>
      </c>
      <c r="H102" s="147">
        <v>1</v>
      </c>
      <c r="I102" s="133">
        <v>0.16666666666666666</v>
      </c>
      <c r="J102" s="146">
        <v>11</v>
      </c>
      <c r="K102" s="87">
        <v>0.5</v>
      </c>
      <c r="L102" s="65"/>
      <c r="Q102" s="127"/>
      <c r="R102" s="81"/>
      <c r="S102" s="81"/>
      <c r="T102" s="82"/>
      <c r="U102" s="81"/>
      <c r="V102" s="128"/>
      <c r="W102" s="83"/>
      <c r="X102" s="81"/>
      <c r="Y102" s="128"/>
      <c r="Z102" s="83"/>
      <c r="AA102" s="129"/>
      <c r="AME102"/>
      <c r="AMF102"/>
      <c r="AMG102"/>
      <c r="AMH102"/>
      <c r="AMI102"/>
      <c r="AMJ102"/>
    </row>
    <row r="103" spans="1:1024" x14ac:dyDescent="0.25">
      <c r="A103" s="132">
        <v>56</v>
      </c>
      <c r="B103" s="21" t="s">
        <v>122</v>
      </c>
      <c r="C103" s="21" t="s">
        <v>123</v>
      </c>
      <c r="D103" s="22">
        <v>6</v>
      </c>
      <c r="E103" s="43">
        <v>2</v>
      </c>
      <c r="F103" s="133">
        <v>0.33333333333333331</v>
      </c>
      <c r="G103" s="146">
        <v>12.75</v>
      </c>
      <c r="H103" s="147">
        <v>1</v>
      </c>
      <c r="I103" s="133">
        <v>0.16666666666666666</v>
      </c>
      <c r="J103" s="146">
        <v>24</v>
      </c>
      <c r="K103" s="87">
        <v>0.5</v>
      </c>
      <c r="L103" s="65"/>
      <c r="Q103" s="127"/>
      <c r="R103" s="81"/>
      <c r="S103" s="81"/>
      <c r="T103" s="82"/>
      <c r="U103" s="81"/>
      <c r="V103" s="128"/>
      <c r="W103" s="83"/>
      <c r="X103" s="81"/>
      <c r="Y103" s="128"/>
      <c r="Z103" s="83"/>
      <c r="AA103" s="129"/>
      <c r="AME103"/>
      <c r="AMF103"/>
      <c r="AMG103"/>
      <c r="AMH103"/>
      <c r="AMI103"/>
      <c r="AMJ103"/>
    </row>
    <row r="104" spans="1:1024" x14ac:dyDescent="0.25">
      <c r="A104" s="132">
        <v>57</v>
      </c>
      <c r="B104" s="21" t="s">
        <v>159</v>
      </c>
      <c r="C104" s="21" t="s">
        <v>160</v>
      </c>
      <c r="D104" s="22">
        <v>3</v>
      </c>
      <c r="E104" s="43">
        <v>0</v>
      </c>
      <c r="F104" s="133">
        <v>0</v>
      </c>
      <c r="G104" s="146">
        <v>0</v>
      </c>
      <c r="H104" s="147">
        <v>1</v>
      </c>
      <c r="I104" s="133">
        <v>0.33333333333333331</v>
      </c>
      <c r="J104" s="146">
        <v>5</v>
      </c>
      <c r="K104" s="87" t="s">
        <v>649</v>
      </c>
      <c r="L104" s="65"/>
      <c r="Q104" s="127"/>
      <c r="R104" s="81"/>
      <c r="S104" s="81"/>
      <c r="T104" s="82"/>
      <c r="U104" s="81"/>
      <c r="V104" s="128"/>
      <c r="W104" s="83"/>
      <c r="X104" s="81"/>
      <c r="Y104" s="128"/>
      <c r="Z104" s="83"/>
      <c r="AA104" s="129"/>
      <c r="AME104"/>
      <c r="AMF104"/>
      <c r="AMG104"/>
      <c r="AMH104"/>
      <c r="AMI104"/>
      <c r="AMJ104"/>
    </row>
    <row r="105" spans="1:1024" x14ac:dyDescent="0.25">
      <c r="A105" s="132">
        <v>58</v>
      </c>
      <c r="B105" s="21" t="s">
        <v>640</v>
      </c>
      <c r="C105" s="21" t="s">
        <v>641</v>
      </c>
      <c r="D105" s="22">
        <v>18</v>
      </c>
      <c r="E105" s="43">
        <v>0</v>
      </c>
      <c r="F105" s="133">
        <v>0</v>
      </c>
      <c r="G105" s="146">
        <v>0</v>
      </c>
      <c r="H105" s="147">
        <v>0</v>
      </c>
      <c r="I105" s="133">
        <v>0</v>
      </c>
      <c r="J105" s="146">
        <v>0</v>
      </c>
      <c r="K105" s="87" t="s">
        <v>649</v>
      </c>
      <c r="L105" s="65"/>
      <c r="Q105" s="127"/>
      <c r="R105" s="81"/>
      <c r="S105" s="81"/>
      <c r="T105" s="82"/>
      <c r="U105" s="81"/>
      <c r="V105" s="128"/>
      <c r="W105" s="83"/>
      <c r="X105" s="81"/>
      <c r="Y105" s="128"/>
      <c r="Z105" s="83"/>
      <c r="AA105" s="129"/>
      <c r="AME105"/>
      <c r="AMF105"/>
      <c r="AMG105"/>
      <c r="AMH105"/>
      <c r="AMI105"/>
      <c r="AMJ105"/>
    </row>
    <row r="106" spans="1:1024" ht="15.6" customHeight="1" x14ac:dyDescent="0.25">
      <c r="A106" s="132">
        <v>59</v>
      </c>
      <c r="B106" s="21" t="s">
        <v>155</v>
      </c>
      <c r="C106" s="21" t="s">
        <v>156</v>
      </c>
      <c r="D106" s="22">
        <v>18</v>
      </c>
      <c r="E106" s="43">
        <v>0</v>
      </c>
      <c r="F106" s="133">
        <v>0</v>
      </c>
      <c r="G106" s="146">
        <v>0</v>
      </c>
      <c r="H106" s="147">
        <v>0</v>
      </c>
      <c r="I106" s="133">
        <v>0</v>
      </c>
      <c r="J106" s="146">
        <v>0</v>
      </c>
      <c r="K106" s="87" t="s">
        <v>649</v>
      </c>
      <c r="L106" s="65"/>
      <c r="Q106" s="127"/>
      <c r="R106" s="81"/>
      <c r="S106" s="81"/>
      <c r="T106" s="82"/>
      <c r="U106" s="81"/>
      <c r="V106" s="128"/>
      <c r="W106" s="83"/>
      <c r="X106" s="81"/>
      <c r="Y106" s="128"/>
      <c r="Z106" s="83"/>
      <c r="AA106" s="129"/>
      <c r="AME106"/>
      <c r="AMF106"/>
      <c r="AMG106"/>
      <c r="AMH106"/>
      <c r="AMI106"/>
      <c r="AMJ106"/>
    </row>
    <row r="107" spans="1:1024" x14ac:dyDescent="0.25">
      <c r="A107" s="132">
        <v>60</v>
      </c>
      <c r="B107" s="21" t="s">
        <v>153</v>
      </c>
      <c r="C107" s="21" t="s">
        <v>154</v>
      </c>
      <c r="D107" s="22">
        <v>17</v>
      </c>
      <c r="E107" s="43">
        <v>0</v>
      </c>
      <c r="F107" s="133">
        <v>0</v>
      </c>
      <c r="G107" s="146">
        <v>0</v>
      </c>
      <c r="H107" s="147">
        <v>0</v>
      </c>
      <c r="I107" s="133">
        <v>0</v>
      </c>
      <c r="J107" s="146">
        <v>0</v>
      </c>
      <c r="K107" s="87" t="s">
        <v>649</v>
      </c>
      <c r="L107" s="65"/>
      <c r="Q107" s="127"/>
      <c r="R107" s="81"/>
      <c r="S107" s="81"/>
      <c r="T107" s="82"/>
      <c r="U107" s="81"/>
      <c r="V107" s="128"/>
      <c r="W107" s="83"/>
      <c r="X107" s="81"/>
      <c r="Y107" s="128"/>
      <c r="Z107" s="83"/>
      <c r="AA107" s="129"/>
      <c r="AME107"/>
      <c r="AMF107"/>
      <c r="AMG107"/>
      <c r="AMH107"/>
      <c r="AMI107"/>
      <c r="AMJ107"/>
    </row>
    <row r="108" spans="1:1024" x14ac:dyDescent="0.25">
      <c r="A108" s="132">
        <v>61</v>
      </c>
      <c r="B108" s="21" t="s">
        <v>779</v>
      </c>
      <c r="C108" s="21" t="s">
        <v>780</v>
      </c>
      <c r="D108" s="22">
        <v>14</v>
      </c>
      <c r="E108" s="43">
        <v>1</v>
      </c>
      <c r="F108" s="133">
        <v>7.1428571428571425E-2</v>
      </c>
      <c r="G108" s="146">
        <v>11</v>
      </c>
      <c r="H108" s="147">
        <v>0</v>
      </c>
      <c r="I108" s="133">
        <v>0</v>
      </c>
      <c r="J108" s="146">
        <v>0</v>
      </c>
      <c r="K108" s="87">
        <v>1</v>
      </c>
      <c r="L108" s="65"/>
      <c r="Q108" s="127"/>
      <c r="R108" s="81"/>
      <c r="S108" s="81"/>
      <c r="T108" s="82"/>
      <c r="U108" s="81"/>
      <c r="V108" s="128"/>
      <c r="W108" s="83"/>
      <c r="X108" s="81"/>
      <c r="Y108" s="128"/>
      <c r="Z108" s="83"/>
      <c r="AA108" s="129"/>
      <c r="AME108"/>
      <c r="AMF108"/>
      <c r="AMG108"/>
      <c r="AMH108"/>
      <c r="AMI108"/>
      <c r="AMJ108"/>
    </row>
    <row r="109" spans="1:1024" x14ac:dyDescent="0.25">
      <c r="A109" s="132">
        <v>62</v>
      </c>
      <c r="B109" s="21" t="s">
        <v>126</v>
      </c>
      <c r="C109" s="21" t="s">
        <v>127</v>
      </c>
      <c r="D109" s="22">
        <v>13</v>
      </c>
      <c r="E109" s="43">
        <v>1</v>
      </c>
      <c r="F109" s="133">
        <v>7.6923076923076927E-2</v>
      </c>
      <c r="G109" s="146">
        <v>1.5</v>
      </c>
      <c r="H109" s="147">
        <v>0</v>
      </c>
      <c r="I109" s="133">
        <v>0</v>
      </c>
      <c r="J109" s="146">
        <v>0</v>
      </c>
      <c r="K109" s="87">
        <v>1</v>
      </c>
      <c r="L109" s="65"/>
      <c r="Q109" s="127"/>
      <c r="R109" s="81"/>
      <c r="S109" s="81"/>
      <c r="T109" s="82"/>
      <c r="U109" s="81"/>
      <c r="V109" s="128"/>
      <c r="W109" s="83"/>
      <c r="X109" s="81"/>
      <c r="Y109" s="128"/>
      <c r="Z109" s="83"/>
      <c r="AA109" s="129"/>
      <c r="AMF109"/>
      <c r="AMG109"/>
      <c r="AMH109"/>
      <c r="AMI109"/>
      <c r="AMJ109"/>
    </row>
    <row r="110" spans="1:1024" x14ac:dyDescent="0.25">
      <c r="A110" s="132">
        <v>63</v>
      </c>
      <c r="B110" s="21" t="s">
        <v>146</v>
      </c>
      <c r="C110" s="21" t="s">
        <v>147</v>
      </c>
      <c r="D110" s="22">
        <v>11</v>
      </c>
      <c r="E110" s="43">
        <v>0</v>
      </c>
      <c r="F110" s="133">
        <v>0</v>
      </c>
      <c r="G110" s="146">
        <v>0</v>
      </c>
      <c r="H110" s="147">
        <v>0</v>
      </c>
      <c r="I110" s="133">
        <v>0</v>
      </c>
      <c r="J110" s="146">
        <v>0</v>
      </c>
      <c r="K110" s="87" t="s">
        <v>649</v>
      </c>
      <c r="L110" s="65"/>
      <c r="Q110" s="127"/>
      <c r="R110" s="81"/>
      <c r="S110" s="81"/>
      <c r="T110" s="82"/>
      <c r="U110" s="81"/>
      <c r="V110" s="128"/>
      <c r="W110" s="83"/>
      <c r="X110" s="81"/>
      <c r="Y110" s="128"/>
      <c r="Z110" s="83"/>
      <c r="AA110" s="129"/>
      <c r="AMG110"/>
      <c r="AMH110"/>
      <c r="AMI110"/>
      <c r="AMJ110"/>
    </row>
    <row r="111" spans="1:1024" x14ac:dyDescent="0.25">
      <c r="A111" s="132">
        <v>64</v>
      </c>
      <c r="B111" s="21" t="s">
        <v>638</v>
      </c>
      <c r="C111" s="21" t="s">
        <v>639</v>
      </c>
      <c r="D111" s="22">
        <v>7</v>
      </c>
      <c r="E111" s="43">
        <v>1</v>
      </c>
      <c r="F111" s="133">
        <v>0.14285714285714285</v>
      </c>
      <c r="G111" s="146">
        <v>1.5</v>
      </c>
      <c r="H111" s="147">
        <v>0</v>
      </c>
      <c r="I111" s="133">
        <v>0</v>
      </c>
      <c r="J111" s="146">
        <v>0</v>
      </c>
      <c r="K111" s="87">
        <v>1</v>
      </c>
      <c r="L111" s="65"/>
      <c r="Q111" s="127"/>
      <c r="R111" s="81"/>
      <c r="S111" s="81"/>
      <c r="T111" s="82"/>
      <c r="U111" s="81"/>
      <c r="V111" s="128"/>
      <c r="W111" s="83"/>
      <c r="X111" s="81"/>
      <c r="Y111" s="128"/>
      <c r="Z111" s="83"/>
      <c r="AA111" s="129"/>
      <c r="AMG111"/>
      <c r="AMH111"/>
      <c r="AMI111"/>
      <c r="AMJ111"/>
    </row>
    <row r="112" spans="1:1024" x14ac:dyDescent="0.25">
      <c r="A112" s="132">
        <v>65</v>
      </c>
      <c r="B112" s="21" t="s">
        <v>161</v>
      </c>
      <c r="C112" s="21" t="s">
        <v>162</v>
      </c>
      <c r="D112" s="22">
        <v>6</v>
      </c>
      <c r="E112" s="43">
        <v>1</v>
      </c>
      <c r="F112" s="133">
        <v>0.16666666666666666</v>
      </c>
      <c r="G112" s="146">
        <v>1.5</v>
      </c>
      <c r="H112" s="147">
        <v>0</v>
      </c>
      <c r="I112" s="133">
        <v>0</v>
      </c>
      <c r="J112" s="146">
        <v>0</v>
      </c>
      <c r="K112" s="87">
        <v>1</v>
      </c>
      <c r="L112" s="65"/>
      <c r="Q112" s="127"/>
      <c r="R112" s="81"/>
      <c r="S112" s="81"/>
      <c r="T112" s="82"/>
      <c r="U112" s="81"/>
      <c r="V112" s="128"/>
      <c r="W112" s="83"/>
      <c r="X112" s="81"/>
      <c r="Y112" s="128"/>
      <c r="Z112" s="83"/>
      <c r="AA112" s="129"/>
      <c r="AMG112"/>
      <c r="AMH112"/>
      <c r="AMI112"/>
      <c r="AMJ112"/>
    </row>
    <row r="113" spans="1:1024" x14ac:dyDescent="0.25">
      <c r="A113" s="132">
        <v>66</v>
      </c>
      <c r="B113" s="21" t="s">
        <v>642</v>
      </c>
      <c r="C113" s="21" t="s">
        <v>643</v>
      </c>
      <c r="D113" s="22">
        <v>5</v>
      </c>
      <c r="E113" s="43">
        <v>0</v>
      </c>
      <c r="F113" s="133">
        <v>0</v>
      </c>
      <c r="G113" s="146">
        <v>0</v>
      </c>
      <c r="H113" s="147">
        <v>0</v>
      </c>
      <c r="I113" s="133">
        <v>0</v>
      </c>
      <c r="J113" s="146">
        <v>0</v>
      </c>
      <c r="K113" s="87" t="s">
        <v>649</v>
      </c>
      <c r="Q113" s="127"/>
      <c r="R113" s="81"/>
      <c r="S113" s="81"/>
      <c r="T113" s="82"/>
      <c r="U113" s="81"/>
      <c r="V113" s="128"/>
      <c r="W113" s="83"/>
      <c r="X113" s="81"/>
      <c r="Y113" s="128"/>
      <c r="Z113" s="83"/>
      <c r="AA113" s="129"/>
      <c r="AMG113"/>
      <c r="AMH113"/>
      <c r="AMI113"/>
      <c r="AMJ113"/>
    </row>
    <row r="114" spans="1:1024" x14ac:dyDescent="0.25">
      <c r="A114" s="132">
        <v>67</v>
      </c>
      <c r="B114" s="21" t="s">
        <v>133</v>
      </c>
      <c r="C114" s="21" t="s">
        <v>134</v>
      </c>
      <c r="D114" s="22">
        <v>5</v>
      </c>
      <c r="E114" s="43">
        <v>0</v>
      </c>
      <c r="F114" s="133">
        <v>0</v>
      </c>
      <c r="G114" s="146">
        <v>0</v>
      </c>
      <c r="H114" s="147">
        <v>0</v>
      </c>
      <c r="I114" s="133">
        <v>0</v>
      </c>
      <c r="J114" s="146">
        <v>0</v>
      </c>
      <c r="K114" s="87" t="s">
        <v>649</v>
      </c>
      <c r="Q114" s="127"/>
      <c r="R114" s="81"/>
      <c r="S114" s="81"/>
      <c r="T114" s="82"/>
      <c r="U114" s="81"/>
      <c r="V114" s="128"/>
      <c r="W114" s="83"/>
      <c r="X114" s="81"/>
      <c r="Y114" s="128"/>
      <c r="Z114" s="83"/>
      <c r="AA114" s="129"/>
      <c r="AMG114"/>
      <c r="AMH114"/>
      <c r="AMI114"/>
      <c r="AMJ114"/>
    </row>
    <row r="115" spans="1:1024" x14ac:dyDescent="0.25">
      <c r="A115" s="132">
        <v>68</v>
      </c>
      <c r="B115" s="21" t="s">
        <v>635</v>
      </c>
      <c r="C115" s="21" t="s">
        <v>636</v>
      </c>
      <c r="D115" s="22">
        <v>5</v>
      </c>
      <c r="E115" s="43">
        <v>0</v>
      </c>
      <c r="F115" s="133">
        <v>0</v>
      </c>
      <c r="G115" s="146">
        <v>0</v>
      </c>
      <c r="H115" s="147">
        <v>0</v>
      </c>
      <c r="I115" s="133">
        <v>0</v>
      </c>
      <c r="J115" s="146">
        <v>0</v>
      </c>
      <c r="K115" s="87" t="s">
        <v>649</v>
      </c>
      <c r="Q115" s="127"/>
      <c r="R115" s="81"/>
      <c r="S115" s="81"/>
      <c r="T115" s="82"/>
      <c r="U115" s="81"/>
      <c r="V115" s="128"/>
      <c r="W115" s="83"/>
      <c r="X115" s="81"/>
      <c r="Y115" s="128"/>
      <c r="Z115" s="83"/>
      <c r="AA115" s="129"/>
      <c r="AMG115"/>
      <c r="AMH115"/>
      <c r="AMI115"/>
      <c r="AMJ115"/>
    </row>
    <row r="116" spans="1:1024" x14ac:dyDescent="0.25">
      <c r="A116" s="132">
        <v>69</v>
      </c>
      <c r="B116" s="21" t="s">
        <v>163</v>
      </c>
      <c r="C116" s="21" t="s">
        <v>164</v>
      </c>
      <c r="D116" s="22">
        <v>5</v>
      </c>
      <c r="E116" s="43">
        <v>0</v>
      </c>
      <c r="F116" s="133">
        <v>0</v>
      </c>
      <c r="G116" s="146">
        <v>0</v>
      </c>
      <c r="H116" s="147">
        <v>0</v>
      </c>
      <c r="I116" s="133">
        <v>0</v>
      </c>
      <c r="J116" s="146">
        <v>0</v>
      </c>
      <c r="K116" s="87" t="s">
        <v>649</v>
      </c>
      <c r="Q116" s="127"/>
      <c r="R116" s="81"/>
      <c r="S116" s="81"/>
      <c r="T116" s="82"/>
      <c r="U116" s="81"/>
      <c r="V116" s="128"/>
      <c r="W116" s="83"/>
      <c r="X116" s="81"/>
      <c r="Y116" s="128"/>
      <c r="Z116" s="83"/>
      <c r="AA116" s="129"/>
      <c r="AMG116"/>
      <c r="AMH116"/>
      <c r="AMI116"/>
      <c r="AMJ116"/>
    </row>
    <row r="117" spans="1:1024" x14ac:dyDescent="0.25">
      <c r="A117" s="132">
        <v>70</v>
      </c>
      <c r="B117" s="21" t="s">
        <v>157</v>
      </c>
      <c r="C117" s="21" t="s">
        <v>158</v>
      </c>
      <c r="D117" s="22">
        <v>4</v>
      </c>
      <c r="E117" s="43">
        <v>0</v>
      </c>
      <c r="F117" s="133">
        <v>0</v>
      </c>
      <c r="G117" s="146">
        <v>0</v>
      </c>
      <c r="H117" s="147">
        <v>0</v>
      </c>
      <c r="I117" s="133">
        <v>0</v>
      </c>
      <c r="J117" s="146">
        <v>0</v>
      </c>
      <c r="K117" s="87" t="s">
        <v>649</v>
      </c>
      <c r="Q117" s="127"/>
      <c r="R117" s="81"/>
      <c r="S117" s="81"/>
      <c r="T117" s="82"/>
      <c r="U117" s="81"/>
      <c r="V117" s="128"/>
      <c r="W117" s="83"/>
      <c r="X117" s="81"/>
      <c r="Y117" s="128"/>
      <c r="Z117" s="83"/>
      <c r="AA117" s="129"/>
      <c r="AMG117"/>
      <c r="AMH117"/>
      <c r="AMI117"/>
      <c r="AMJ117"/>
    </row>
    <row r="118" spans="1:1024" x14ac:dyDescent="0.25">
      <c r="A118" s="132">
        <v>71</v>
      </c>
      <c r="B118" s="21" t="s">
        <v>563</v>
      </c>
      <c r="C118" s="21" t="s">
        <v>564</v>
      </c>
      <c r="D118" s="22">
        <v>3</v>
      </c>
      <c r="E118" s="43">
        <v>1</v>
      </c>
      <c r="F118" s="133">
        <v>0.33333333333333331</v>
      </c>
      <c r="G118" s="146">
        <v>1.5</v>
      </c>
      <c r="H118" s="147">
        <v>0</v>
      </c>
      <c r="I118" s="133">
        <v>0</v>
      </c>
      <c r="J118" s="146">
        <v>0</v>
      </c>
      <c r="K118" s="87">
        <v>1</v>
      </c>
      <c r="Q118" s="127"/>
      <c r="R118" s="81"/>
      <c r="S118" s="81"/>
      <c r="T118" s="82"/>
      <c r="U118" s="81"/>
      <c r="V118" s="128"/>
      <c r="W118" s="83"/>
      <c r="X118" s="81"/>
      <c r="Y118" s="128"/>
      <c r="Z118" s="83"/>
      <c r="AA118" s="129"/>
      <c r="AMG118"/>
      <c r="AMH118"/>
      <c r="AMI118"/>
      <c r="AMJ118"/>
    </row>
    <row r="119" spans="1:1024" x14ac:dyDescent="0.25">
      <c r="A119" s="132">
        <v>72</v>
      </c>
      <c r="B119" s="21" t="s">
        <v>783</v>
      </c>
      <c r="C119" s="21" t="s">
        <v>784</v>
      </c>
      <c r="D119" s="22">
        <v>2</v>
      </c>
      <c r="E119" s="43">
        <v>0</v>
      </c>
      <c r="F119" s="133">
        <v>0</v>
      </c>
      <c r="G119" s="146">
        <v>0</v>
      </c>
      <c r="H119" s="147">
        <v>0</v>
      </c>
      <c r="I119" s="133">
        <v>0</v>
      </c>
      <c r="J119" s="146">
        <v>0</v>
      </c>
      <c r="K119" s="87" t="s">
        <v>649</v>
      </c>
      <c r="Q119" s="127"/>
      <c r="R119" s="81"/>
      <c r="S119" s="81"/>
      <c r="T119" s="82"/>
      <c r="U119" s="81"/>
      <c r="V119" s="128"/>
      <c r="W119" s="83"/>
      <c r="X119" s="81"/>
      <c r="Y119" s="128"/>
      <c r="Z119" s="83"/>
      <c r="AA119" s="129"/>
      <c r="AMG119"/>
      <c r="AMH119"/>
      <c r="AMI119"/>
      <c r="AMJ119"/>
    </row>
    <row r="120" spans="1:1024" x14ac:dyDescent="0.25">
      <c r="A120" s="132">
        <v>73</v>
      </c>
      <c r="B120" s="21" t="s">
        <v>785</v>
      </c>
      <c r="C120" s="21" t="s">
        <v>786</v>
      </c>
      <c r="D120" s="22">
        <v>2</v>
      </c>
      <c r="E120" s="43">
        <v>1</v>
      </c>
      <c r="F120" s="133">
        <v>0.5</v>
      </c>
      <c r="G120" s="146">
        <v>1.5</v>
      </c>
      <c r="H120" s="147">
        <v>0</v>
      </c>
      <c r="I120" s="133">
        <v>0</v>
      </c>
      <c r="J120" s="146">
        <v>0</v>
      </c>
      <c r="K120" s="87">
        <v>1</v>
      </c>
      <c r="Q120" s="127"/>
      <c r="R120" s="81"/>
      <c r="S120" s="81"/>
      <c r="T120" s="82"/>
      <c r="U120" s="81"/>
      <c r="V120" s="128"/>
      <c r="W120" s="83"/>
      <c r="X120" s="81"/>
      <c r="Y120" s="128"/>
      <c r="Z120" s="83"/>
      <c r="AA120" s="129"/>
      <c r="AMG120"/>
      <c r="AMH120"/>
      <c r="AMI120"/>
      <c r="AMJ120"/>
    </row>
    <row r="121" spans="1:1024" x14ac:dyDescent="0.25">
      <c r="A121" s="132">
        <v>74</v>
      </c>
      <c r="B121" s="21" t="s">
        <v>787</v>
      </c>
      <c r="C121" s="21" t="s">
        <v>788</v>
      </c>
      <c r="D121" s="22">
        <v>2</v>
      </c>
      <c r="E121" s="43">
        <v>0</v>
      </c>
      <c r="F121" s="133">
        <v>0</v>
      </c>
      <c r="G121" s="146">
        <v>0</v>
      </c>
      <c r="H121" s="147">
        <v>0</v>
      </c>
      <c r="I121" s="133">
        <v>0</v>
      </c>
      <c r="J121" s="146">
        <v>0</v>
      </c>
      <c r="K121" s="87" t="s">
        <v>649</v>
      </c>
      <c r="Q121" s="127"/>
      <c r="R121" s="81"/>
      <c r="S121" s="81"/>
      <c r="T121" s="82"/>
      <c r="U121" s="81"/>
      <c r="V121" s="128"/>
      <c r="W121" s="83"/>
      <c r="X121" s="81"/>
      <c r="Y121" s="128"/>
      <c r="Z121" s="83"/>
      <c r="AA121" s="129"/>
      <c r="AMG121"/>
      <c r="AMH121"/>
      <c r="AMI121"/>
      <c r="AMJ121"/>
    </row>
    <row r="122" spans="1:1024" x14ac:dyDescent="0.25">
      <c r="A122" s="132">
        <v>75</v>
      </c>
      <c r="B122" s="21" t="s">
        <v>144</v>
      </c>
      <c r="C122" s="21" t="s">
        <v>145</v>
      </c>
      <c r="D122" s="22">
        <v>2</v>
      </c>
      <c r="E122" s="43">
        <v>0</v>
      </c>
      <c r="F122" s="133">
        <v>0</v>
      </c>
      <c r="G122" s="146">
        <v>0</v>
      </c>
      <c r="H122" s="147">
        <v>0</v>
      </c>
      <c r="I122" s="133">
        <v>0</v>
      </c>
      <c r="J122" s="146">
        <v>0</v>
      </c>
      <c r="K122" s="87" t="s">
        <v>649</v>
      </c>
      <c r="Q122" s="127"/>
      <c r="R122" s="81"/>
      <c r="S122" s="81"/>
      <c r="T122" s="82"/>
      <c r="U122" s="81"/>
      <c r="V122" s="128"/>
      <c r="W122" s="83"/>
      <c r="X122" s="81"/>
      <c r="Y122" s="128"/>
      <c r="Z122" s="83"/>
      <c r="AA122" s="129"/>
      <c r="AMG122"/>
      <c r="AMH122"/>
      <c r="AMI122"/>
      <c r="AMJ122"/>
    </row>
    <row r="123" spans="1:1024" x14ac:dyDescent="0.25">
      <c r="B123" s="136"/>
      <c r="D123" s="149"/>
      <c r="E123" s="149"/>
      <c r="F123" s="150"/>
      <c r="H123" s="151"/>
      <c r="I123" s="150"/>
      <c r="K123" s="29" t="s">
        <v>44</v>
      </c>
      <c r="Q123" s="127"/>
      <c r="R123" s="81"/>
      <c r="S123" s="81"/>
      <c r="T123" s="81"/>
      <c r="U123" s="81"/>
      <c r="V123" s="128"/>
      <c r="W123" s="83"/>
      <c r="X123" s="81"/>
      <c r="Y123" s="128"/>
      <c r="Z123" s="81"/>
      <c r="AA123" s="129"/>
      <c r="AMG123"/>
      <c r="AMH123"/>
      <c r="AMI123"/>
      <c r="AMJ123"/>
    </row>
    <row r="124" spans="1:1024" x14ac:dyDescent="0.25">
      <c r="B124" s="38" t="s">
        <v>165</v>
      </c>
      <c r="C124"/>
      <c r="D124" s="37">
        <f>SUM(D48:D122)</f>
        <v>9761</v>
      </c>
      <c r="E124" s="37">
        <f>SUM(E48:E122)</f>
        <v>1242</v>
      </c>
      <c r="F124" s="67">
        <f>E124/D124</f>
        <v>0.12724106136666324</v>
      </c>
      <c r="G124" s="68"/>
      <c r="H124" s="38">
        <f>SUM(H48:H122)</f>
        <v>815</v>
      </c>
      <c r="I124" s="67">
        <f>H124/D124</f>
        <v>8.3495543489396584E-2</v>
      </c>
      <c r="J124" s="41"/>
      <c r="K124" s="70">
        <f>1-H124/E124</f>
        <v>0.3438003220611916</v>
      </c>
      <c r="Q124" s="127"/>
      <c r="R124" s="81"/>
      <c r="S124" s="81"/>
      <c r="T124" s="81"/>
      <c r="U124" s="81"/>
      <c r="V124" s="128"/>
      <c r="W124" s="83"/>
      <c r="X124" s="81"/>
      <c r="Y124" s="128"/>
      <c r="Z124" s="81"/>
      <c r="AA124" s="129"/>
      <c r="AMG124"/>
      <c r="AMH124"/>
      <c r="AMI124"/>
      <c r="AMJ124"/>
    </row>
    <row r="125" spans="1:1024" x14ac:dyDescent="0.25">
      <c r="D125" s="191"/>
      <c r="Q125" s="127"/>
      <c r="R125" s="81"/>
      <c r="S125" s="81"/>
      <c r="T125" s="81"/>
      <c r="U125" s="81"/>
      <c r="V125" s="128"/>
      <c r="W125" s="83"/>
      <c r="X125" s="81"/>
      <c r="Y125" s="128"/>
      <c r="Z125" s="81"/>
      <c r="AA125" s="129"/>
      <c r="AMG125"/>
      <c r="AMH125"/>
      <c r="AMI125"/>
      <c r="AMJ125"/>
    </row>
    <row r="126" spans="1:1024" x14ac:dyDescent="0.25">
      <c r="Q126" s="127"/>
      <c r="R126" s="81"/>
      <c r="S126" s="81"/>
      <c r="T126" s="81"/>
      <c r="U126" s="81"/>
      <c r="V126" s="128"/>
      <c r="W126" s="83"/>
      <c r="X126" s="81"/>
      <c r="Y126" s="128"/>
      <c r="Z126" s="81"/>
      <c r="AA126" s="129"/>
      <c r="AMG126"/>
      <c r="AMH126"/>
      <c r="AMI126"/>
      <c r="AMJ126"/>
    </row>
    <row r="127" spans="1:1024" x14ac:dyDescent="0.25">
      <c r="Q127" s="127"/>
      <c r="R127" s="81"/>
      <c r="S127" s="81"/>
      <c r="T127" s="81"/>
      <c r="U127" s="81"/>
      <c r="V127" s="128"/>
      <c r="W127" s="83"/>
      <c r="X127" s="81"/>
      <c r="Y127" s="128"/>
      <c r="Z127" s="81"/>
      <c r="AA127" s="129"/>
      <c r="AMG127"/>
      <c r="AMH127"/>
      <c r="AMI127"/>
      <c r="AMJ127"/>
    </row>
    <row r="128" spans="1:1024" x14ac:dyDescent="0.25">
      <c r="Q128"/>
      <c r="R128"/>
      <c r="S128"/>
      <c r="T128"/>
      <c r="U128"/>
      <c r="V128"/>
      <c r="W128" s="32"/>
      <c r="X128"/>
      <c r="Y128"/>
      <c r="Z128"/>
      <c r="AA128" s="29"/>
      <c r="AMG128"/>
      <c r="AMH128"/>
      <c r="AMI128"/>
      <c r="AMJ128"/>
    </row>
    <row r="129" spans="17:1024" x14ac:dyDescent="0.25">
      <c r="Q129"/>
      <c r="R129" s="38"/>
      <c r="S129"/>
      <c r="T129" s="37"/>
      <c r="U129" s="37"/>
      <c r="V129" s="130"/>
      <c r="W129" s="68"/>
      <c r="X129" s="38"/>
      <c r="Y129" s="130"/>
      <c r="Z129" s="41"/>
      <c r="AA129" s="70"/>
      <c r="AMG129"/>
      <c r="AMH129"/>
      <c r="AMI129"/>
      <c r="AMJ129"/>
    </row>
    <row r="130" spans="17:1024" x14ac:dyDescent="0.25">
      <c r="AMG130"/>
      <c r="AMH130"/>
      <c r="AMI130"/>
      <c r="AMJ130"/>
    </row>
    <row r="131" spans="17:1024" x14ac:dyDescent="0.25">
      <c r="AMG131"/>
      <c r="AMH131"/>
      <c r="AMI131"/>
      <c r="AMJ131"/>
    </row>
  </sheetData>
  <conditionalFormatting sqref="F48:F11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{2A6A1D94-10DB-4F1A-9574-E9935666E76D}</x14:id>
        </ext>
      </extLst>
    </cfRule>
  </conditionalFormatting>
  <conditionalFormatting sqref="F117:F12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{1623F0A0-7F9B-4C7B-BB53-21563B6BB8BF}</x14:id>
        </ext>
      </extLst>
    </cfRule>
  </conditionalFormatting>
  <conditionalFormatting sqref="I48:I11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{405D04B2-C113-48BE-B52F-DBF0FBC92696}</x14:id>
        </ext>
      </extLst>
    </cfRule>
  </conditionalFormatting>
  <conditionalFormatting sqref="I113:I11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{9CE8AF11-9B44-43B6-8AA9-C57FF2C6D0B0}</x14:id>
        </ext>
      </extLst>
    </cfRule>
  </conditionalFormatting>
  <conditionalFormatting sqref="I117:I12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{E8DED143-BC32-4A78-9E75-75A813BEC68F}</x14:id>
        </ext>
      </extLst>
    </cfRule>
  </conditionalFormatting>
  <conditionalFormatting sqref="V48:V127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{54D1DFAD-8BED-4A16-9190-D815370B1CA3}</x14:id>
        </ext>
      </extLst>
    </cfRule>
  </conditionalFormatting>
  <conditionalFormatting sqref="Y48:Y127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{1B28A6B9-9E6A-4CF3-8707-DA390E36D34A}</x14:id>
        </ext>
      </extLst>
    </cfRule>
  </conditionalFormatting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A6A1D94-10DB-4F1A-9574-E9935666E76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F48:F116</xm:sqref>
        </x14:conditionalFormatting>
        <x14:conditionalFormatting xmlns:xm="http://schemas.microsoft.com/office/excel/2006/main">
          <x14:cfRule type="dataBar" id="{1623F0A0-7F9B-4C7B-BB53-21563B6BB8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F117:F122</xm:sqref>
        </x14:conditionalFormatting>
        <x14:conditionalFormatting xmlns:xm="http://schemas.microsoft.com/office/excel/2006/main">
          <x14:cfRule type="dataBar" id="{405D04B2-C113-48BE-B52F-DBF0FBC9269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I48:I112</xm:sqref>
        </x14:conditionalFormatting>
        <x14:conditionalFormatting xmlns:xm="http://schemas.microsoft.com/office/excel/2006/main">
          <x14:cfRule type="dataBar" id="{9CE8AF11-9B44-43B6-8AA9-C57FF2C6D0B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I113:I116</xm:sqref>
        </x14:conditionalFormatting>
        <x14:conditionalFormatting xmlns:xm="http://schemas.microsoft.com/office/excel/2006/main">
          <x14:cfRule type="dataBar" id="{E8DED143-BC32-4A78-9E75-75A813BEC68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I117:I122</xm:sqref>
        </x14:conditionalFormatting>
        <x14:conditionalFormatting xmlns:xm="http://schemas.microsoft.com/office/excel/2006/main">
          <x14:cfRule type="dataBar" id="{54D1DFAD-8BED-4A16-9190-D815370B1C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V48:V127</xm:sqref>
        </x14:conditionalFormatting>
        <x14:conditionalFormatting xmlns:xm="http://schemas.microsoft.com/office/excel/2006/main">
          <x14:cfRule type="dataBar" id="{1B28A6B9-9E6A-4CF3-8707-DA390E36D3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Y48:Y127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72"/>
  <sheetViews>
    <sheetView showGridLines="0" zoomScaleNormal="100" workbookViewId="0">
      <selection activeCell="Q11" sqref="Q11"/>
    </sheetView>
  </sheetViews>
  <sheetFormatPr defaultRowHeight="15" x14ac:dyDescent="0.25"/>
  <cols>
    <col min="1" max="1" width="9.140625" style="9"/>
    <col min="2" max="2" width="12.140625" style="9" customWidth="1"/>
    <col min="3" max="3" width="48.85546875" style="9" bestFit="1" customWidth="1"/>
    <col min="4" max="4" width="11.28515625" style="9" customWidth="1"/>
    <col min="5" max="5" width="12.85546875" style="9" customWidth="1"/>
    <col min="6" max="6" width="11" style="9" customWidth="1"/>
    <col min="7" max="7" width="10.7109375" style="9" customWidth="1"/>
    <col min="8" max="8" width="13" style="9" customWidth="1"/>
    <col min="9" max="9" width="11.42578125" style="9" customWidth="1"/>
    <col min="10" max="10" width="13.28515625" style="9" customWidth="1"/>
    <col min="11" max="11" width="11" style="9" customWidth="1"/>
    <col min="12" max="13" width="9.140625" style="9"/>
    <col min="14" max="14" width="14.85546875" style="9" bestFit="1" customWidth="1"/>
    <col min="15" max="15" width="16.28515625" style="9" bestFit="1" customWidth="1"/>
    <col min="16" max="16" width="43.7109375" style="9" customWidth="1"/>
    <col min="17" max="1025" width="9.140625" style="9"/>
  </cols>
  <sheetData>
    <row r="1" spans="1:1025" ht="18.75" x14ac:dyDescent="0.3">
      <c r="A1" s="8" t="s">
        <v>644</v>
      </c>
      <c r="C1" s="10"/>
    </row>
    <row r="2" spans="1:1025" x14ac:dyDescent="0.25">
      <c r="C2" s="10"/>
    </row>
    <row r="3" spans="1:1025" ht="15.75" x14ac:dyDescent="0.25">
      <c r="A3" s="30" t="s">
        <v>3</v>
      </c>
      <c r="B3" s="30"/>
      <c r="C3" s="11" t="s">
        <v>166</v>
      </c>
    </row>
    <row r="4" spans="1:1025" ht="15.75" x14ac:dyDescent="0.25">
      <c r="A4" s="131" t="s">
        <v>645</v>
      </c>
      <c r="B4" s="30"/>
      <c r="C4" s="11"/>
    </row>
    <row r="5" spans="1:1025" ht="15.75" x14ac:dyDescent="0.25">
      <c r="A5" s="121" t="s">
        <v>646</v>
      </c>
      <c r="B5" s="30"/>
      <c r="C5" s="11"/>
    </row>
    <row r="6" spans="1:1025" x14ac:dyDescent="0.25">
      <c r="A6" s="141"/>
      <c r="C6" s="10"/>
    </row>
    <row r="7" spans="1:1025" x14ac:dyDescent="0.25">
      <c r="A7" s="12"/>
    </row>
    <row r="8" spans="1:1025" ht="15.75" x14ac:dyDescent="0.25">
      <c r="A8" s="13" t="s">
        <v>768</v>
      </c>
    </row>
    <row r="11" spans="1:1025" ht="13.9" customHeight="1" x14ac:dyDescent="0.25"/>
    <row r="12" spans="1:102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</row>
    <row r="14" spans="1:102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</row>
    <row r="15" spans="1:102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</row>
    <row r="17" spans="8:8" customFormat="1" x14ac:dyDescent="0.25"/>
    <row r="18" spans="8:8" customFormat="1" x14ac:dyDescent="0.25"/>
    <row r="19" spans="8:8" customFormat="1" x14ac:dyDescent="0.25"/>
    <row r="20" spans="8:8" customFormat="1" x14ac:dyDescent="0.25"/>
    <row r="22" spans="8:8" customFormat="1" x14ac:dyDescent="0.25"/>
    <row r="23" spans="8:8" customFormat="1" x14ac:dyDescent="0.25"/>
    <row r="24" spans="8:8" customFormat="1" x14ac:dyDescent="0.25"/>
    <row r="29" spans="8:8" x14ac:dyDescent="0.25">
      <c r="H29" s="191"/>
    </row>
    <row r="36" spans="1:1025" x14ac:dyDescent="0.25">
      <c r="A36" s="14" t="s">
        <v>4</v>
      </c>
      <c r="B36"/>
      <c r="C36"/>
    </row>
    <row r="37" spans="1:1025" x14ac:dyDescent="0.25">
      <c r="A37" s="45" t="s">
        <v>5</v>
      </c>
      <c r="B37" s="46"/>
      <c r="C37" s="47" t="s">
        <v>747</v>
      </c>
    </row>
    <row r="38" spans="1:1025" x14ac:dyDescent="0.25">
      <c r="A38" s="15" t="s">
        <v>6</v>
      </c>
      <c r="B38" s="16"/>
      <c r="C38" s="17" t="s">
        <v>7</v>
      </c>
    </row>
    <row r="39" spans="1:1025" x14ac:dyDescent="0.25">
      <c r="A39" s="18" t="s">
        <v>8</v>
      </c>
      <c r="B39" s="19"/>
      <c r="C39" s="20" t="s">
        <v>748</v>
      </c>
    </row>
    <row r="40" spans="1:1025" x14ac:dyDescent="0.25">
      <c r="A40" s="49" t="s">
        <v>9</v>
      </c>
      <c r="B40" s="50"/>
      <c r="C40" s="51" t="s">
        <v>10</v>
      </c>
    </row>
    <row r="41" spans="1:1025" x14ac:dyDescent="0.25">
      <c r="A41" s="49" t="s">
        <v>11</v>
      </c>
      <c r="B41" s="48"/>
      <c r="C41" s="51" t="s">
        <v>12</v>
      </c>
    </row>
    <row r="42" spans="1:1025" x14ac:dyDescent="0.25">
      <c r="A42" s="52" t="s">
        <v>13</v>
      </c>
      <c r="B42" s="53"/>
      <c r="C42" s="54" t="s">
        <v>14</v>
      </c>
    </row>
    <row r="43" spans="1:1025" ht="20.25" customHeight="1" x14ac:dyDescent="0.5">
      <c r="A43" s="55" t="s">
        <v>15</v>
      </c>
      <c r="B43" s="56"/>
      <c r="C43" s="57" t="s">
        <v>749</v>
      </c>
      <c r="J43" s="33"/>
      <c r="AMG43"/>
      <c r="AMH43"/>
      <c r="AMI43"/>
      <c r="AMJ43"/>
      <c r="AMK43"/>
    </row>
    <row r="46" spans="1:1025" ht="15.75" x14ac:dyDescent="0.25">
      <c r="A46" s="13" t="s">
        <v>769</v>
      </c>
      <c r="N46" s="13"/>
    </row>
    <row r="47" spans="1:1025" ht="51.75" customHeight="1" x14ac:dyDescent="0.25">
      <c r="A47" s="71" t="s">
        <v>16</v>
      </c>
      <c r="B47" s="72" t="s">
        <v>17</v>
      </c>
      <c r="C47" s="71" t="s">
        <v>18</v>
      </c>
      <c r="D47" s="123" t="s">
        <v>751</v>
      </c>
      <c r="E47" s="73" t="s">
        <v>752</v>
      </c>
      <c r="F47" s="73" t="s">
        <v>753</v>
      </c>
      <c r="G47" s="73" t="s">
        <v>754</v>
      </c>
      <c r="H47" s="74" t="s">
        <v>755</v>
      </c>
      <c r="I47" s="74" t="s">
        <v>756</v>
      </c>
      <c r="J47" s="74" t="s">
        <v>757</v>
      </c>
      <c r="K47" s="75" t="s">
        <v>13</v>
      </c>
      <c r="L47"/>
      <c r="N47" s="142"/>
      <c r="O47" s="142"/>
      <c r="P47" s="142"/>
      <c r="Q47" s="143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</row>
    <row r="48" spans="1:1025" ht="15" customHeight="1" x14ac:dyDescent="0.25">
      <c r="A48" s="76">
        <v>1</v>
      </c>
      <c r="B48" s="21" t="s">
        <v>167</v>
      </c>
      <c r="C48" s="21" t="s">
        <v>168</v>
      </c>
      <c r="D48" s="22">
        <v>20341</v>
      </c>
      <c r="E48" s="21">
        <v>618</v>
      </c>
      <c r="F48" s="133">
        <v>3.038198711961064E-2</v>
      </c>
      <c r="G48" s="23">
        <v>2.8948220064724901</v>
      </c>
      <c r="H48" s="21">
        <v>591</v>
      </c>
      <c r="I48" s="133">
        <v>2.9054618750307262E-2</v>
      </c>
      <c r="J48" s="23">
        <v>4.9441624365000001</v>
      </c>
      <c r="K48" s="152">
        <v>4.3689320388349495E-2</v>
      </c>
      <c r="L48" s="135"/>
      <c r="M48" s="65"/>
      <c r="N48" s="127"/>
      <c r="O48" s="81"/>
      <c r="P48" s="81"/>
      <c r="Q48" s="82"/>
      <c r="R48" s="81"/>
      <c r="S48" s="128"/>
      <c r="T48" s="83"/>
      <c r="U48" s="81"/>
      <c r="V48" s="128"/>
      <c r="W48" s="83"/>
      <c r="X48" s="129"/>
      <c r="Y48" s="59"/>
      <c r="Z48" s="60"/>
      <c r="AA48" s="153"/>
      <c r="AMJ48"/>
      <c r="AMK48"/>
    </row>
    <row r="49" spans="1:1025" ht="15" customHeight="1" x14ac:dyDescent="0.25">
      <c r="A49" s="76">
        <v>2</v>
      </c>
      <c r="B49" s="21" t="s">
        <v>169</v>
      </c>
      <c r="C49" s="21" t="s">
        <v>170</v>
      </c>
      <c r="D49" s="22">
        <v>5336</v>
      </c>
      <c r="E49" s="21">
        <v>124</v>
      </c>
      <c r="F49" s="133">
        <v>2.3238380809595203E-2</v>
      </c>
      <c r="G49" s="23">
        <v>2.1572580645161299</v>
      </c>
      <c r="H49" s="21">
        <v>127</v>
      </c>
      <c r="I49" s="133">
        <v>2.3800599700149926E-2</v>
      </c>
      <c r="J49" s="23">
        <v>4.2559055118</v>
      </c>
      <c r="K49" s="152">
        <v>-2.4193548387096753E-2</v>
      </c>
      <c r="L49" s="135"/>
      <c r="N49" s="127"/>
      <c r="O49" s="81"/>
      <c r="P49" s="81"/>
      <c r="Q49" s="82"/>
      <c r="R49" s="81"/>
      <c r="S49" s="128"/>
      <c r="T49" s="83"/>
      <c r="U49" s="81"/>
      <c r="V49" s="128"/>
      <c r="W49" s="83"/>
      <c r="X49" s="129"/>
      <c r="Y49" s="59"/>
      <c r="Z49" s="60"/>
      <c r="AA49" s="153"/>
      <c r="AMJ49"/>
      <c r="AMK49"/>
    </row>
    <row r="50" spans="1:1025" ht="15" customHeight="1" x14ac:dyDescent="0.25">
      <c r="A50" s="76">
        <v>3</v>
      </c>
      <c r="B50" s="21" t="s">
        <v>647</v>
      </c>
      <c r="C50" s="21" t="s">
        <v>648</v>
      </c>
      <c r="D50" s="22">
        <v>662</v>
      </c>
      <c r="E50" s="21">
        <v>33</v>
      </c>
      <c r="F50" s="133">
        <v>4.9848942598187312E-2</v>
      </c>
      <c r="G50" s="23">
        <v>2.1969696969696999</v>
      </c>
      <c r="H50" s="21">
        <v>13</v>
      </c>
      <c r="I50" s="133">
        <v>1.9637462235649546E-2</v>
      </c>
      <c r="J50" s="23">
        <v>3.8461538462</v>
      </c>
      <c r="K50" s="152">
        <v>0.60606060606060608</v>
      </c>
      <c r="L50" s="135"/>
      <c r="N50" s="127"/>
      <c r="O50" s="81"/>
      <c r="P50" s="81"/>
      <c r="Q50" s="82"/>
      <c r="R50" s="81"/>
      <c r="S50" s="128"/>
      <c r="T50" s="83"/>
      <c r="U50" s="81"/>
      <c r="V50" s="128"/>
      <c r="W50" s="83"/>
      <c r="X50" s="129"/>
      <c r="Y50" s="59"/>
      <c r="Z50" s="60"/>
      <c r="AA50" s="153"/>
      <c r="AMJ50"/>
      <c r="AMK50"/>
    </row>
    <row r="51" spans="1:1025" ht="15" customHeight="1" x14ac:dyDescent="0.25">
      <c r="A51" s="76">
        <v>4</v>
      </c>
      <c r="B51" s="21" t="s">
        <v>171</v>
      </c>
      <c r="C51" s="21" t="s">
        <v>172</v>
      </c>
      <c r="D51" s="22">
        <v>274</v>
      </c>
      <c r="E51" s="21">
        <v>6</v>
      </c>
      <c r="F51" s="133">
        <v>2.1897810218978103E-2</v>
      </c>
      <c r="G51" s="23">
        <v>1.5</v>
      </c>
      <c r="H51" s="21">
        <v>9</v>
      </c>
      <c r="I51" s="133">
        <v>3.2846715328467155E-2</v>
      </c>
      <c r="J51" s="23">
        <v>2.5555555555999998</v>
      </c>
      <c r="K51" s="152">
        <v>-0.5</v>
      </c>
      <c r="L51" s="135"/>
      <c r="N51" s="127"/>
      <c r="O51" s="81"/>
      <c r="P51" s="81"/>
      <c r="Q51" s="82"/>
      <c r="R51" s="81"/>
      <c r="S51" s="128"/>
      <c r="T51" s="83"/>
      <c r="U51" s="81"/>
      <c r="V51" s="128"/>
      <c r="W51" s="83"/>
      <c r="X51" s="129"/>
      <c r="Y51" s="59"/>
      <c r="Z51" s="60"/>
      <c r="AA51" s="153"/>
      <c r="AMJ51"/>
      <c r="AMK51"/>
    </row>
    <row r="52" spans="1:1025" ht="15" customHeight="1" x14ac:dyDescent="0.25">
      <c r="A52" s="76">
        <v>5</v>
      </c>
      <c r="B52" s="21" t="s">
        <v>508</v>
      </c>
      <c r="C52" s="21" t="s">
        <v>509</v>
      </c>
      <c r="D52" s="22">
        <v>41</v>
      </c>
      <c r="E52" s="21">
        <v>0</v>
      </c>
      <c r="F52" s="133">
        <v>0</v>
      </c>
      <c r="G52" s="23">
        <v>0</v>
      </c>
      <c r="H52" s="21">
        <v>1</v>
      </c>
      <c r="I52" s="133">
        <v>2.4390243902439025E-2</v>
      </c>
      <c r="J52" s="23">
        <v>5</v>
      </c>
      <c r="K52" s="152" t="s">
        <v>649</v>
      </c>
      <c r="L52" s="135"/>
      <c r="N52" s="127"/>
      <c r="O52" s="81"/>
      <c r="P52" s="81"/>
      <c r="Q52" s="82"/>
      <c r="R52" s="81"/>
      <c r="S52" s="128"/>
      <c r="T52" s="83"/>
      <c r="U52" s="81"/>
      <c r="V52" s="128"/>
      <c r="W52" s="83"/>
      <c r="X52" s="129"/>
      <c r="Y52" s="59"/>
      <c r="Z52" s="60"/>
      <c r="AA52" s="153"/>
      <c r="AMJ52"/>
      <c r="AMK52"/>
    </row>
    <row r="53" spans="1:1025" ht="15" customHeight="1" x14ac:dyDescent="0.25">
      <c r="A53" s="76">
        <v>6</v>
      </c>
      <c r="B53" s="21" t="s">
        <v>607</v>
      </c>
      <c r="C53" s="21" t="s">
        <v>608</v>
      </c>
      <c r="D53" s="22">
        <v>208</v>
      </c>
      <c r="E53" s="21">
        <v>0</v>
      </c>
      <c r="F53" s="133">
        <v>0</v>
      </c>
      <c r="G53" s="23">
        <v>0</v>
      </c>
      <c r="H53" s="21">
        <v>0</v>
      </c>
      <c r="I53" s="133">
        <v>0</v>
      </c>
      <c r="J53" s="23">
        <v>0</v>
      </c>
      <c r="K53" s="152" t="s">
        <v>649</v>
      </c>
      <c r="N53" s="127"/>
      <c r="O53" s="81"/>
      <c r="P53" s="81"/>
      <c r="Q53" s="82"/>
      <c r="R53" s="81"/>
      <c r="S53" s="128"/>
      <c r="T53" s="83"/>
      <c r="U53" s="81"/>
      <c r="V53" s="128"/>
      <c r="W53" s="83"/>
      <c r="X53" s="129"/>
      <c r="Y53" s="59"/>
      <c r="Z53" s="60"/>
      <c r="AA53" s="153"/>
      <c r="AMJ53"/>
      <c r="AMK53"/>
    </row>
    <row r="54" spans="1:1025" ht="15" customHeight="1" x14ac:dyDescent="0.25">
      <c r="A54" s="76">
        <v>7</v>
      </c>
      <c r="B54" s="21" t="s">
        <v>597</v>
      </c>
      <c r="C54" s="21" t="s">
        <v>598</v>
      </c>
      <c r="D54" s="22">
        <v>27</v>
      </c>
      <c r="E54" s="21">
        <v>0</v>
      </c>
      <c r="F54" s="133">
        <v>0</v>
      </c>
      <c r="G54" s="23">
        <v>0</v>
      </c>
      <c r="H54" s="21">
        <v>0</v>
      </c>
      <c r="I54" s="133">
        <v>0</v>
      </c>
      <c r="J54" s="23">
        <v>0</v>
      </c>
      <c r="K54" s="152" t="s">
        <v>649</v>
      </c>
      <c r="N54" s="127"/>
      <c r="O54" s="81"/>
      <c r="P54" s="81"/>
      <c r="Q54" s="82"/>
      <c r="R54" s="81"/>
      <c r="S54" s="128"/>
      <c r="T54" s="83"/>
      <c r="U54" s="81"/>
      <c r="V54" s="128"/>
      <c r="W54" s="83"/>
      <c r="X54" s="129"/>
      <c r="Y54" s="59"/>
      <c r="Z54" s="60"/>
      <c r="AA54" s="154"/>
      <c r="AMJ54"/>
      <c r="AMK54"/>
    </row>
    <row r="55" spans="1:1025" ht="15" customHeight="1" x14ac:dyDescent="0.25">
      <c r="A55" s="76">
        <v>8</v>
      </c>
      <c r="B55" s="21" t="s">
        <v>605</v>
      </c>
      <c r="C55" s="21" t="s">
        <v>606</v>
      </c>
      <c r="D55" s="22">
        <v>26</v>
      </c>
      <c r="E55" s="21">
        <v>0</v>
      </c>
      <c r="F55" s="133">
        <v>0</v>
      </c>
      <c r="G55" s="23">
        <v>0</v>
      </c>
      <c r="H55" s="21">
        <v>0</v>
      </c>
      <c r="I55" s="133">
        <v>0</v>
      </c>
      <c r="J55" s="23">
        <v>0</v>
      </c>
      <c r="K55" s="152" t="s">
        <v>649</v>
      </c>
      <c r="N55" s="127"/>
      <c r="O55" s="81"/>
      <c r="P55" s="81"/>
      <c r="Q55" s="82"/>
      <c r="R55" s="81"/>
      <c r="S55" s="128"/>
      <c r="T55" s="83"/>
      <c r="U55" s="81"/>
      <c r="V55" s="128"/>
      <c r="W55" s="83"/>
      <c r="X55" s="129"/>
      <c r="Y55" s="59"/>
      <c r="Z55" s="60"/>
      <c r="AA55" s="154"/>
      <c r="AMJ55"/>
      <c r="AMK55"/>
    </row>
    <row r="56" spans="1:1025" ht="15" customHeight="1" x14ac:dyDescent="0.25">
      <c r="A56" s="76">
        <v>9</v>
      </c>
      <c r="B56" s="21" t="s">
        <v>603</v>
      </c>
      <c r="C56" s="21" t="s">
        <v>604</v>
      </c>
      <c r="D56" s="22">
        <v>4</v>
      </c>
      <c r="E56" s="21">
        <v>0</v>
      </c>
      <c r="F56" s="133">
        <v>0</v>
      </c>
      <c r="G56" s="23">
        <v>0</v>
      </c>
      <c r="H56" s="21">
        <v>0</v>
      </c>
      <c r="I56" s="133">
        <v>0</v>
      </c>
      <c r="J56" s="23">
        <v>0</v>
      </c>
      <c r="K56" s="152" t="s">
        <v>649</v>
      </c>
      <c r="N56" s="127"/>
      <c r="O56" s="81"/>
      <c r="P56" s="81"/>
      <c r="Q56" s="82"/>
      <c r="R56" s="81"/>
      <c r="S56" s="128"/>
      <c r="T56" s="83"/>
      <c r="U56" s="81"/>
      <c r="V56" s="128"/>
      <c r="W56" s="83"/>
      <c r="X56" s="129"/>
      <c r="Y56" s="59"/>
      <c r="Z56" s="60"/>
      <c r="AA56" s="153"/>
      <c r="AMJ56"/>
      <c r="AMK56"/>
    </row>
    <row r="57" spans="1:1025" ht="15" customHeight="1" x14ac:dyDescent="0.25">
      <c r="A57" s="66"/>
      <c r="B57"/>
      <c r="C57"/>
      <c r="D57" s="64"/>
      <c r="E57"/>
      <c r="F57" s="79"/>
      <c r="G57" s="32"/>
      <c r="H57"/>
      <c r="I57" s="79"/>
      <c r="J57" s="32"/>
      <c r="K57" s="29" t="s">
        <v>44</v>
      </c>
      <c r="N57" s="66"/>
      <c r="O57"/>
      <c r="P57"/>
      <c r="Q57" s="64"/>
      <c r="R57"/>
      <c r="S57" s="79"/>
      <c r="T57" s="32"/>
      <c r="U57"/>
      <c r="V57" s="79"/>
      <c r="W57" s="32"/>
      <c r="X57" s="29"/>
      <c r="Y57" s="59"/>
      <c r="Z57" s="60"/>
      <c r="AA57" s="154"/>
      <c r="AMJ57"/>
      <c r="AMK57"/>
    </row>
    <row r="58" spans="1:1025" ht="15" customHeight="1" x14ac:dyDescent="0.25">
      <c r="A58"/>
      <c r="B58" s="38" t="s">
        <v>173</v>
      </c>
      <c r="C58"/>
      <c r="D58" s="37">
        <f>SUM(D48:D56)</f>
        <v>26919</v>
      </c>
      <c r="E58" s="38">
        <f>SUM(E48:E56)</f>
        <v>781</v>
      </c>
      <c r="F58" s="67">
        <f>E58/D58</f>
        <v>2.9012964820387087E-2</v>
      </c>
      <c r="G58" s="80"/>
      <c r="H58" s="38">
        <f>SUM(H48:H56)</f>
        <v>741</v>
      </c>
      <c r="I58" s="67">
        <f>H58/D58</f>
        <v>2.7527025521007466E-2</v>
      </c>
      <c r="J58" s="80"/>
      <c r="K58" s="69">
        <f>1-H58/E58</f>
        <v>5.1216389244558291E-2</v>
      </c>
      <c r="N58"/>
      <c r="O58" s="38"/>
      <c r="P58"/>
      <c r="Q58" s="37"/>
      <c r="R58" s="38"/>
      <c r="S58" s="130"/>
      <c r="T58" s="80"/>
      <c r="U58" s="38"/>
      <c r="V58" s="130"/>
      <c r="W58" s="80"/>
      <c r="X58" s="69"/>
      <c r="Y58" s="59"/>
      <c r="Z58" s="60"/>
      <c r="AA58" s="154"/>
      <c r="AMJ58"/>
      <c r="AMK58"/>
    </row>
    <row r="59" spans="1:1025" ht="15" customHeight="1" x14ac:dyDescent="0.25">
      <c r="A59" s="155"/>
      <c r="B59" s="62"/>
      <c r="C59" s="36"/>
      <c r="D59" s="61"/>
      <c r="E59" s="61"/>
      <c r="F59" s="59"/>
      <c r="G59" s="60"/>
      <c r="H59" s="61"/>
      <c r="I59" s="59"/>
      <c r="J59" s="60"/>
      <c r="K59" s="154"/>
      <c r="Q59" s="155"/>
      <c r="R59" s="62"/>
      <c r="S59" s="36"/>
      <c r="T59" s="61"/>
      <c r="U59" s="61"/>
      <c r="V59" s="59"/>
      <c r="W59" s="60"/>
      <c r="X59" s="61"/>
      <c r="Y59" s="59"/>
      <c r="Z59" s="60"/>
      <c r="AA59" s="154"/>
      <c r="AMJ59"/>
      <c r="AMK59"/>
    </row>
    <row r="60" spans="1:1025" x14ac:dyDescent="0.25">
      <c r="D60" s="151"/>
      <c r="E60" s="149"/>
      <c r="F60" s="156"/>
      <c r="H60" s="149"/>
      <c r="I60" s="156"/>
      <c r="K60" s="29"/>
      <c r="R60" s="157"/>
      <c r="T60" s="151"/>
      <c r="U60" s="149"/>
      <c r="V60" s="156"/>
      <c r="X60" s="149"/>
      <c r="Y60" s="156"/>
      <c r="AA60" s="29"/>
      <c r="AMJ60"/>
      <c r="AMK60"/>
    </row>
    <row r="61" spans="1:1025" x14ac:dyDescent="0.25">
      <c r="B61" s="157"/>
      <c r="R61" s="158"/>
      <c r="AMJ61"/>
      <c r="AMK61"/>
    </row>
    <row r="62" spans="1:1025" x14ac:dyDescent="0.25">
      <c r="AMK62"/>
    </row>
    <row r="63" spans="1:1025" x14ac:dyDescent="0.25">
      <c r="B63" s="26"/>
    </row>
    <row r="64" spans="1:1025" x14ac:dyDescent="0.25">
      <c r="B64" s="158"/>
    </row>
    <row r="65" spans="2:5" x14ac:dyDescent="0.25">
      <c r="E65" s="26"/>
    </row>
    <row r="66" spans="2:5" x14ac:dyDescent="0.25">
      <c r="B66" s="26"/>
      <c r="C66"/>
    </row>
    <row r="67" spans="2:5" x14ac:dyDescent="0.25">
      <c r="B67" s="26"/>
    </row>
    <row r="68" spans="2:5" x14ac:dyDescent="0.25">
      <c r="E68" s="26"/>
    </row>
    <row r="69" spans="2:5" x14ac:dyDescent="0.25">
      <c r="B69" s="26"/>
    </row>
    <row r="70" spans="2:5" x14ac:dyDescent="0.25">
      <c r="B70" s="26"/>
    </row>
    <row r="71" spans="2:5" x14ac:dyDescent="0.25">
      <c r="E71" s="26"/>
    </row>
    <row r="72" spans="2:5" x14ac:dyDescent="0.25">
      <c r="B72" s="26"/>
    </row>
  </sheetData>
  <conditionalFormatting sqref="F48:F5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{68296CC5-EED5-40CA-823C-239F4112B2FE}</x14:id>
        </ext>
      </extLst>
    </cfRule>
  </conditionalFormatting>
  <conditionalFormatting sqref="F59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{19EF7CF6-ECF4-4B4F-8423-8873775AB025}</x14:id>
        </ext>
      </extLst>
    </cfRule>
  </conditionalFormatting>
  <conditionalFormatting sqref="I48:I56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{F2EAE14E-1BE5-44D3-B09F-E57AC3BFEB5F}</x14:id>
        </ext>
      </extLst>
    </cfRule>
  </conditionalFormatting>
  <conditionalFormatting sqref="I59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{8EDD7929-DB3A-4B0E-859E-3C3C877357AC}</x14:id>
        </ext>
      </extLst>
    </cfRule>
  </conditionalFormatting>
  <conditionalFormatting sqref="S48:S5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{1EFCCF31-A386-42E5-9C2B-520D5F005752}</x14:id>
        </ext>
      </extLst>
    </cfRule>
  </conditionalFormatting>
  <conditionalFormatting sqref="V48:V56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{2158FA27-FC34-489C-9E73-0F8A9745F848}</x14:id>
        </ext>
      </extLst>
    </cfRule>
  </conditionalFormatting>
  <conditionalFormatting sqref="V59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{1DCD6F01-3D22-42AF-8931-4443931CAB28}</x14:id>
        </ext>
      </extLst>
    </cfRule>
  </conditionalFormatting>
  <conditionalFormatting sqref="Y48:Y5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{2D82B060-2420-4E1A-91CC-D895A1B78870}</x14:id>
        </ext>
      </extLst>
    </cfRule>
  </conditionalFormatting>
  <conditionalFormatting sqref="Y53:Y5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{E479926C-999C-48E8-A8E2-8F7146E2989E}</x14:id>
        </ext>
      </extLst>
    </cfRule>
  </conditionalFormatting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296CC5-EED5-40CA-823C-239F4112B2F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F48:F56</xm:sqref>
        </x14:conditionalFormatting>
        <x14:conditionalFormatting xmlns:xm="http://schemas.microsoft.com/office/excel/2006/main">
          <x14:cfRule type="dataBar" id="{19EF7CF6-ECF4-4B4F-8423-8873775AB0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F59</xm:sqref>
        </x14:conditionalFormatting>
        <x14:conditionalFormatting xmlns:xm="http://schemas.microsoft.com/office/excel/2006/main">
          <x14:cfRule type="dataBar" id="{F2EAE14E-1BE5-44D3-B09F-E57AC3BFEB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I48:I56</xm:sqref>
        </x14:conditionalFormatting>
        <x14:conditionalFormatting xmlns:xm="http://schemas.microsoft.com/office/excel/2006/main">
          <x14:cfRule type="dataBar" id="{8EDD7929-DB3A-4B0E-859E-3C3C87735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I59</xm:sqref>
        </x14:conditionalFormatting>
        <x14:conditionalFormatting xmlns:xm="http://schemas.microsoft.com/office/excel/2006/main">
          <x14:cfRule type="dataBar" id="{1EFCCF31-A386-42E5-9C2B-520D5F0057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S48:S56</xm:sqref>
        </x14:conditionalFormatting>
        <x14:conditionalFormatting xmlns:xm="http://schemas.microsoft.com/office/excel/2006/main">
          <x14:cfRule type="dataBar" id="{2158FA27-FC34-489C-9E73-0F8A9745F84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V48:V56</xm:sqref>
        </x14:conditionalFormatting>
        <x14:conditionalFormatting xmlns:xm="http://schemas.microsoft.com/office/excel/2006/main">
          <x14:cfRule type="dataBar" id="{1DCD6F01-3D22-42AF-8931-4443931CAB2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V59</xm:sqref>
        </x14:conditionalFormatting>
        <x14:conditionalFormatting xmlns:xm="http://schemas.microsoft.com/office/excel/2006/main">
          <x14:cfRule type="dataBar" id="{2D82B060-2420-4E1A-91CC-D895A1B7887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Y48:Y52</xm:sqref>
        </x14:conditionalFormatting>
        <x14:conditionalFormatting xmlns:xm="http://schemas.microsoft.com/office/excel/2006/main">
          <x14:cfRule type="dataBar" id="{E479926C-999C-48E8-A8E2-8F7146E2989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Y53:Y59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H105"/>
  <sheetViews>
    <sheetView showGridLines="0" zoomScaleNormal="100" workbookViewId="0">
      <selection activeCell="Q11" sqref="Q11"/>
    </sheetView>
  </sheetViews>
  <sheetFormatPr defaultRowHeight="15" x14ac:dyDescent="0.25"/>
  <cols>
    <col min="1" max="1" width="10.42578125" style="9" customWidth="1"/>
    <col min="2" max="2" width="11.85546875" style="9" customWidth="1"/>
    <col min="3" max="3" width="55.85546875" style="9" customWidth="1"/>
    <col min="4" max="4" width="10.85546875" style="9" customWidth="1"/>
    <col min="5" max="5" width="13" style="9" customWidth="1"/>
    <col min="6" max="6" width="9.7109375" style="9" customWidth="1"/>
    <col min="7" max="7" width="11.85546875" style="9" customWidth="1"/>
    <col min="8" max="8" width="13" style="9" customWidth="1"/>
    <col min="9" max="9" width="11.42578125" style="9" customWidth="1"/>
    <col min="10" max="10" width="13.28515625" style="9" customWidth="1"/>
    <col min="11" max="12" width="9.140625" style="9"/>
    <col min="13" max="13" width="11.42578125" style="9" customWidth="1"/>
    <col min="14" max="14" width="14.85546875" style="9" bestFit="1" customWidth="1"/>
    <col min="15" max="15" width="16.28515625" style="9" bestFit="1" customWidth="1"/>
    <col min="16" max="16" width="42.7109375" style="9" customWidth="1"/>
    <col min="17" max="17" width="11" style="9" customWidth="1"/>
    <col min="18" max="1022" width="9.140625" style="9"/>
  </cols>
  <sheetData>
    <row r="1" spans="1:7" ht="18.75" x14ac:dyDescent="0.3">
      <c r="A1" s="8" t="s">
        <v>650</v>
      </c>
      <c r="C1" s="10"/>
      <c r="D1" s="10"/>
    </row>
    <row r="2" spans="1:7" x14ac:dyDescent="0.25">
      <c r="C2" s="131"/>
      <c r="D2" s="10"/>
    </row>
    <row r="3" spans="1:7" ht="15.75" x14ac:dyDescent="0.25">
      <c r="A3" s="30" t="s">
        <v>3</v>
      </c>
      <c r="B3" s="30"/>
      <c r="C3" s="159" t="s">
        <v>651</v>
      </c>
      <c r="D3" s="10"/>
    </row>
    <row r="4" spans="1:7" ht="15.75" x14ac:dyDescent="0.25">
      <c r="A4" s="131" t="s">
        <v>652</v>
      </c>
      <c r="B4" s="30"/>
      <c r="C4" s="159"/>
      <c r="D4" s="10"/>
    </row>
    <row r="5" spans="1:7" ht="15.75" x14ac:dyDescent="0.25">
      <c r="A5" s="121" t="s">
        <v>653</v>
      </c>
      <c r="B5" s="30"/>
      <c r="C5" s="159"/>
      <c r="D5" s="10"/>
    </row>
    <row r="6" spans="1:7" ht="15.75" x14ac:dyDescent="0.25">
      <c r="A6" s="30"/>
      <c r="B6" s="30"/>
      <c r="C6" s="159"/>
      <c r="D6" s="10"/>
    </row>
    <row r="7" spans="1:7" x14ac:dyDescent="0.25">
      <c r="A7" s="141"/>
      <c r="C7" s="131"/>
    </row>
    <row r="8" spans="1:7" ht="15.75" x14ac:dyDescent="0.25">
      <c r="A8" s="13" t="s">
        <v>766</v>
      </c>
      <c r="C8" s="141"/>
    </row>
    <row r="11" spans="1:7" x14ac:dyDescent="0.25">
      <c r="A11" s="31"/>
      <c r="B11" s="31"/>
      <c r="C11" s="31"/>
      <c r="D11" s="31"/>
      <c r="E11" s="31"/>
      <c r="F11" s="31"/>
      <c r="G11" s="31"/>
    </row>
    <row r="13" spans="1:7" x14ac:dyDescent="0.25">
      <c r="A13" s="31"/>
      <c r="B13" s="31"/>
      <c r="C13" s="31"/>
      <c r="D13" s="31"/>
      <c r="E13" s="31"/>
      <c r="F13" s="31"/>
      <c r="G13" s="31"/>
    </row>
    <row r="27" spans="7:7" x14ac:dyDescent="0.25">
      <c r="G27" s="191"/>
    </row>
    <row r="36" spans="1:1022" x14ac:dyDescent="0.25">
      <c r="A36" s="14" t="s">
        <v>4</v>
      </c>
      <c r="B36"/>
      <c r="C36"/>
    </row>
    <row r="37" spans="1:1022" x14ac:dyDescent="0.25">
      <c r="A37" s="45" t="s">
        <v>5</v>
      </c>
      <c r="B37" s="46"/>
      <c r="C37" s="47" t="s">
        <v>747</v>
      </c>
    </row>
    <row r="38" spans="1:1022" x14ac:dyDescent="0.25">
      <c r="A38" s="15" t="s">
        <v>6</v>
      </c>
      <c r="B38" s="16"/>
      <c r="C38" s="17" t="s">
        <v>7</v>
      </c>
    </row>
    <row r="39" spans="1:1022" x14ac:dyDescent="0.25">
      <c r="A39" s="18" t="s">
        <v>8</v>
      </c>
      <c r="B39" s="19"/>
      <c r="C39" s="20" t="s">
        <v>748</v>
      </c>
    </row>
    <row r="40" spans="1:1022" x14ac:dyDescent="0.25">
      <c r="A40" s="49" t="s">
        <v>9</v>
      </c>
      <c r="B40" s="50"/>
      <c r="C40" s="51" t="s">
        <v>10</v>
      </c>
    </row>
    <row r="41" spans="1:1022" x14ac:dyDescent="0.25">
      <c r="A41" s="49" t="s">
        <v>11</v>
      </c>
      <c r="B41" s="48"/>
      <c r="C41" s="51" t="s">
        <v>12</v>
      </c>
    </row>
    <row r="42" spans="1:1022" x14ac:dyDescent="0.25">
      <c r="A42" s="52" t="s">
        <v>13</v>
      </c>
      <c r="B42" s="53"/>
      <c r="C42" s="54" t="s">
        <v>14</v>
      </c>
    </row>
    <row r="43" spans="1:1022" x14ac:dyDescent="0.25">
      <c r="A43" s="55" t="s">
        <v>15</v>
      </c>
      <c r="B43" s="56"/>
      <c r="C43" s="57" t="s">
        <v>749</v>
      </c>
    </row>
    <row r="44" spans="1:1022" x14ac:dyDescent="0.25">
      <c r="AMD44"/>
      <c r="AME44"/>
      <c r="AMF44"/>
      <c r="AMG44"/>
      <c r="AMH44"/>
    </row>
    <row r="46" spans="1:1022" ht="15.75" x14ac:dyDescent="0.25">
      <c r="A46" s="13" t="s">
        <v>767</v>
      </c>
      <c r="N46" s="13"/>
    </row>
    <row r="47" spans="1:1022" ht="38.25" x14ac:dyDescent="0.25">
      <c r="A47" s="71" t="s">
        <v>16</v>
      </c>
      <c r="B47" s="72" t="s">
        <v>17</v>
      </c>
      <c r="C47" s="71" t="s">
        <v>18</v>
      </c>
      <c r="D47" s="123" t="s">
        <v>751</v>
      </c>
      <c r="E47" s="73" t="s">
        <v>752</v>
      </c>
      <c r="F47" s="73" t="s">
        <v>753</v>
      </c>
      <c r="G47" s="73" t="s">
        <v>754</v>
      </c>
      <c r="H47" s="74" t="s">
        <v>755</v>
      </c>
      <c r="I47" s="74" t="s">
        <v>756</v>
      </c>
      <c r="J47" s="74" t="s">
        <v>757</v>
      </c>
      <c r="K47" s="75" t="s">
        <v>13</v>
      </c>
      <c r="L47"/>
      <c r="N47" s="142"/>
      <c r="O47" s="142"/>
      <c r="P47" s="142"/>
      <c r="Q47" s="143"/>
      <c r="R47" s="144"/>
      <c r="S47" s="144"/>
      <c r="T47" s="144"/>
      <c r="U47" s="144"/>
      <c r="V47" s="144"/>
      <c r="W47" s="144"/>
      <c r="X47" s="144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</row>
    <row r="48" spans="1:1022" x14ac:dyDescent="0.25">
      <c r="A48" s="132">
        <v>1</v>
      </c>
      <c r="B48" s="160" t="s">
        <v>174</v>
      </c>
      <c r="C48" s="161" t="s">
        <v>175</v>
      </c>
      <c r="D48" s="193">
        <v>2429</v>
      </c>
      <c r="E48" s="163">
        <v>276</v>
      </c>
      <c r="F48" s="133">
        <v>0.11362700699876492</v>
      </c>
      <c r="G48" s="146">
        <v>2.99094202898551</v>
      </c>
      <c r="H48" s="147">
        <v>105</v>
      </c>
      <c r="I48" s="133">
        <v>4.3227665706051875E-2</v>
      </c>
      <c r="J48" s="146">
        <v>5.8476190476000003</v>
      </c>
      <c r="K48" s="87">
        <v>0.61956521739130432</v>
      </c>
      <c r="L48" s="65"/>
      <c r="M48" s="65"/>
      <c r="N48" s="127"/>
      <c r="O48" s="81"/>
      <c r="P48" s="81"/>
      <c r="Q48" s="82"/>
      <c r="R48" s="81"/>
      <c r="S48" s="128"/>
      <c r="T48" s="83"/>
      <c r="U48" s="81"/>
      <c r="V48" s="128"/>
      <c r="W48" s="83"/>
      <c r="X48" s="129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</row>
    <row r="49" spans="1:1022" x14ac:dyDescent="0.25">
      <c r="A49" s="132">
        <v>2</v>
      </c>
      <c r="B49" s="160" t="s">
        <v>176</v>
      </c>
      <c r="C49" s="161" t="s">
        <v>177</v>
      </c>
      <c r="D49" s="193">
        <v>2063</v>
      </c>
      <c r="E49" s="163">
        <v>238</v>
      </c>
      <c r="F49" s="133">
        <v>0.11536597188560349</v>
      </c>
      <c r="G49" s="146">
        <v>2.9873949579831902</v>
      </c>
      <c r="H49" s="147">
        <v>89</v>
      </c>
      <c r="I49" s="133">
        <v>4.3141056713523994E-2</v>
      </c>
      <c r="J49" s="146">
        <v>6.6516853933000002</v>
      </c>
      <c r="K49" s="87">
        <v>0.62605042016806722</v>
      </c>
      <c r="L49" s="65"/>
      <c r="N49" s="127"/>
      <c r="O49" s="81"/>
      <c r="P49" s="81"/>
      <c r="Q49" s="82"/>
      <c r="R49" s="81"/>
      <c r="S49" s="128"/>
      <c r="T49" s="83"/>
      <c r="U49" s="81"/>
      <c r="V49" s="128"/>
      <c r="W49" s="83"/>
      <c r="X49" s="12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</row>
    <row r="50" spans="1:1022" x14ac:dyDescent="0.25">
      <c r="A50" s="132">
        <v>3</v>
      </c>
      <c r="B50" s="160" t="s">
        <v>178</v>
      </c>
      <c r="C50" s="161" t="s">
        <v>179</v>
      </c>
      <c r="D50" s="193">
        <v>1118</v>
      </c>
      <c r="E50" s="163">
        <v>188</v>
      </c>
      <c r="F50" s="133">
        <v>0.16815742397137745</v>
      </c>
      <c r="G50" s="146">
        <v>3.7154255319148901</v>
      </c>
      <c r="H50" s="147">
        <v>83</v>
      </c>
      <c r="I50" s="133">
        <v>7.4239713774597496E-2</v>
      </c>
      <c r="J50" s="146">
        <v>7.1927710843000003</v>
      </c>
      <c r="K50" s="87">
        <v>0.5585106382978724</v>
      </c>
      <c r="L50" s="65"/>
      <c r="N50" s="127"/>
      <c r="O50" s="81"/>
      <c r="P50" s="81"/>
      <c r="Q50" s="82"/>
      <c r="R50" s="81"/>
      <c r="S50" s="128"/>
      <c r="T50" s="83"/>
      <c r="U50" s="81"/>
      <c r="V50" s="128"/>
      <c r="W50" s="83"/>
      <c r="X50" s="129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</row>
    <row r="51" spans="1:1022" x14ac:dyDescent="0.25">
      <c r="A51" s="132">
        <v>8</v>
      </c>
      <c r="B51" s="160" t="s">
        <v>182</v>
      </c>
      <c r="C51" s="161" t="s">
        <v>183</v>
      </c>
      <c r="D51" s="193">
        <v>566</v>
      </c>
      <c r="E51" s="163">
        <v>147</v>
      </c>
      <c r="F51" s="133">
        <v>0.25971731448763252</v>
      </c>
      <c r="G51" s="146">
        <v>2.3571428571428599</v>
      </c>
      <c r="H51" s="147">
        <v>71</v>
      </c>
      <c r="I51" s="133">
        <v>0.12544169611307421</v>
      </c>
      <c r="J51" s="146">
        <v>7.3380281690000002</v>
      </c>
      <c r="K51" s="87">
        <v>0.51700680272108845</v>
      </c>
      <c r="L51" s="65"/>
      <c r="N51" s="127"/>
      <c r="O51" s="81"/>
      <c r="P51" s="81"/>
      <c r="Q51" s="82"/>
      <c r="R51" s="81"/>
      <c r="S51" s="128"/>
      <c r="T51" s="83"/>
      <c r="U51" s="81"/>
      <c r="V51" s="128"/>
      <c r="W51" s="83"/>
      <c r="X51" s="129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</row>
    <row r="52" spans="1:1022" x14ac:dyDescent="0.25">
      <c r="A52" s="132">
        <v>6</v>
      </c>
      <c r="B52" s="160" t="s">
        <v>180</v>
      </c>
      <c r="C52" s="161" t="s">
        <v>181</v>
      </c>
      <c r="D52" s="193">
        <v>785</v>
      </c>
      <c r="E52" s="163">
        <v>148</v>
      </c>
      <c r="F52" s="133">
        <v>0.18853503184713377</v>
      </c>
      <c r="G52" s="146">
        <v>3.2027027027027</v>
      </c>
      <c r="H52" s="147">
        <v>70</v>
      </c>
      <c r="I52" s="133">
        <v>8.9171974522292988E-2</v>
      </c>
      <c r="J52" s="146">
        <v>7.25</v>
      </c>
      <c r="K52" s="87">
        <v>0.52702702702702697</v>
      </c>
      <c r="L52" s="65"/>
      <c r="N52" s="127"/>
      <c r="O52" s="81"/>
      <c r="P52" s="81"/>
      <c r="Q52" s="82"/>
      <c r="R52" s="81"/>
      <c r="S52" s="128"/>
      <c r="T52" s="83"/>
      <c r="U52" s="81"/>
      <c r="V52" s="128"/>
      <c r="W52" s="83"/>
      <c r="X52" s="129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</row>
    <row r="53" spans="1:1022" x14ac:dyDescent="0.25">
      <c r="A53" s="132">
        <v>13</v>
      </c>
      <c r="B53" s="160" t="s">
        <v>208</v>
      </c>
      <c r="C53" s="161" t="s">
        <v>209</v>
      </c>
      <c r="D53" s="193">
        <v>362</v>
      </c>
      <c r="E53" s="163">
        <v>76</v>
      </c>
      <c r="F53" s="133">
        <v>0.20994475138121546</v>
      </c>
      <c r="G53" s="146">
        <v>3.2105263157894699</v>
      </c>
      <c r="H53" s="147">
        <v>46</v>
      </c>
      <c r="I53" s="133">
        <v>0.1270718232044199</v>
      </c>
      <c r="J53" s="146">
        <v>7.1956521739000001</v>
      </c>
      <c r="K53" s="87">
        <v>0.39473684210526316</v>
      </c>
      <c r="L53" s="65"/>
      <c r="N53" s="127"/>
      <c r="O53" s="81"/>
      <c r="P53" s="81"/>
      <c r="Q53" s="82"/>
      <c r="R53" s="81"/>
      <c r="S53" s="128"/>
      <c r="T53" s="83"/>
      <c r="U53" s="81"/>
      <c r="V53" s="128"/>
      <c r="W53" s="83"/>
      <c r="X53" s="129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</row>
    <row r="54" spans="1:1022" x14ac:dyDescent="0.25">
      <c r="A54" s="132">
        <v>5</v>
      </c>
      <c r="B54" s="160" t="s">
        <v>195</v>
      </c>
      <c r="C54" s="161" t="s">
        <v>196</v>
      </c>
      <c r="D54" s="193">
        <v>844</v>
      </c>
      <c r="E54" s="163">
        <v>106</v>
      </c>
      <c r="F54" s="133">
        <v>0.12559241706161137</v>
      </c>
      <c r="G54" s="146">
        <v>2.4433962264150901</v>
      </c>
      <c r="H54" s="147">
        <v>43</v>
      </c>
      <c r="I54" s="133">
        <v>5.0947867298578198E-2</v>
      </c>
      <c r="J54" s="146">
        <v>4.7209302325999998</v>
      </c>
      <c r="K54" s="87">
        <v>0.59433962264150941</v>
      </c>
      <c r="L54" s="65"/>
      <c r="N54" s="127"/>
      <c r="O54" s="81"/>
      <c r="P54" s="81"/>
      <c r="Q54" s="82"/>
      <c r="R54" s="81"/>
      <c r="S54" s="128"/>
      <c r="T54" s="83"/>
      <c r="U54" s="81"/>
      <c r="V54" s="128"/>
      <c r="W54" s="83"/>
      <c r="X54" s="129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</row>
    <row r="55" spans="1:1022" x14ac:dyDescent="0.25">
      <c r="A55" s="132">
        <v>9</v>
      </c>
      <c r="B55" s="160" t="s">
        <v>190</v>
      </c>
      <c r="C55" s="161" t="s">
        <v>191</v>
      </c>
      <c r="D55" s="193">
        <v>483</v>
      </c>
      <c r="E55" s="163">
        <v>73</v>
      </c>
      <c r="F55" s="133">
        <v>0.15113871635610765</v>
      </c>
      <c r="G55" s="146">
        <v>2.75342465753425</v>
      </c>
      <c r="H55" s="147">
        <v>37</v>
      </c>
      <c r="I55" s="133">
        <v>7.6604554865424432E-2</v>
      </c>
      <c r="J55" s="146">
        <v>4.9324324323999997</v>
      </c>
      <c r="K55" s="87">
        <v>0.49315068493150682</v>
      </c>
      <c r="L55" s="65"/>
      <c r="N55" s="127"/>
      <c r="O55" s="81"/>
      <c r="P55" s="81"/>
      <c r="Q55" s="82"/>
      <c r="R55" s="81"/>
      <c r="S55" s="128"/>
      <c r="T55" s="83"/>
      <c r="U55" s="81"/>
      <c r="V55" s="128"/>
      <c r="W55" s="83"/>
      <c r="X55" s="129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</row>
    <row r="56" spans="1:1022" x14ac:dyDescent="0.25">
      <c r="A56" s="132">
        <v>10</v>
      </c>
      <c r="B56" s="160" t="s">
        <v>184</v>
      </c>
      <c r="C56" s="161" t="s">
        <v>47</v>
      </c>
      <c r="D56" s="193">
        <v>454</v>
      </c>
      <c r="E56" s="163">
        <v>79</v>
      </c>
      <c r="F56" s="133">
        <v>0.17400881057268722</v>
      </c>
      <c r="G56" s="146">
        <v>2.7341772151898698</v>
      </c>
      <c r="H56" s="147">
        <v>37</v>
      </c>
      <c r="I56" s="133">
        <v>8.1497797356828189E-2</v>
      </c>
      <c r="J56" s="146">
        <v>6.1216216216000001</v>
      </c>
      <c r="K56" s="87">
        <v>0.53164556962025311</v>
      </c>
      <c r="L56" s="65"/>
      <c r="N56" s="127"/>
      <c r="O56" s="81"/>
      <c r="P56" s="81"/>
      <c r="Q56" s="82"/>
      <c r="R56" s="81"/>
      <c r="S56" s="128"/>
      <c r="T56" s="83"/>
      <c r="U56" s="81"/>
      <c r="V56" s="128"/>
      <c r="W56" s="83"/>
      <c r="X56" s="129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</row>
    <row r="57" spans="1:1022" x14ac:dyDescent="0.25">
      <c r="A57" s="132">
        <v>12</v>
      </c>
      <c r="B57" s="160" t="s">
        <v>188</v>
      </c>
      <c r="C57" s="161" t="s">
        <v>189</v>
      </c>
      <c r="D57" s="193">
        <v>382</v>
      </c>
      <c r="E57" s="163">
        <v>66</v>
      </c>
      <c r="F57" s="133">
        <v>0.17277486910994763</v>
      </c>
      <c r="G57" s="146">
        <v>2.73484848484848</v>
      </c>
      <c r="H57" s="147">
        <v>37</v>
      </c>
      <c r="I57" s="133">
        <v>9.6858638743455502E-2</v>
      </c>
      <c r="J57" s="146">
        <v>6.4054054053999998</v>
      </c>
      <c r="K57" s="87">
        <v>0.43939393939393945</v>
      </c>
      <c r="L57" s="65"/>
      <c r="N57" s="127"/>
      <c r="O57" s="81"/>
      <c r="P57" s="81"/>
      <c r="Q57" s="82"/>
      <c r="R57" s="81"/>
      <c r="S57" s="128"/>
      <c r="T57" s="83"/>
      <c r="U57" s="81"/>
      <c r="V57" s="128"/>
      <c r="W57" s="83"/>
      <c r="X57" s="129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</row>
    <row r="58" spans="1:1022" x14ac:dyDescent="0.25">
      <c r="A58" s="132">
        <v>4</v>
      </c>
      <c r="B58" s="160" t="s">
        <v>186</v>
      </c>
      <c r="C58" s="161" t="s">
        <v>187</v>
      </c>
      <c r="D58" s="193">
        <v>934</v>
      </c>
      <c r="E58" s="163">
        <v>108</v>
      </c>
      <c r="F58" s="133">
        <v>0.11563169164882227</v>
      </c>
      <c r="G58" s="146">
        <v>2.8703703703703698</v>
      </c>
      <c r="H58" s="147">
        <v>32</v>
      </c>
      <c r="I58" s="133">
        <v>3.4261241970021415E-2</v>
      </c>
      <c r="J58" s="146">
        <v>5.296875</v>
      </c>
      <c r="K58" s="87">
        <v>0.70370370370370372</v>
      </c>
      <c r="L58" s="65"/>
      <c r="N58" s="127"/>
      <c r="O58" s="81"/>
      <c r="P58" s="81"/>
      <c r="Q58" s="82"/>
      <c r="R58" s="81"/>
      <c r="S58" s="128"/>
      <c r="T58" s="83"/>
      <c r="U58" s="81"/>
      <c r="V58" s="128"/>
      <c r="W58" s="83"/>
      <c r="X58" s="129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</row>
    <row r="59" spans="1:1022" x14ac:dyDescent="0.25">
      <c r="A59" s="132">
        <v>7</v>
      </c>
      <c r="B59" s="160" t="s">
        <v>192</v>
      </c>
      <c r="C59" s="161" t="s">
        <v>654</v>
      </c>
      <c r="D59" s="193">
        <v>633</v>
      </c>
      <c r="E59" s="163">
        <v>84</v>
      </c>
      <c r="F59" s="133">
        <v>0.13270142180094788</v>
      </c>
      <c r="G59" s="146">
        <v>3.16071428571429</v>
      </c>
      <c r="H59" s="147">
        <v>31</v>
      </c>
      <c r="I59" s="133">
        <v>4.8973143759873619E-2</v>
      </c>
      <c r="J59" s="146">
        <v>6.7258064515999996</v>
      </c>
      <c r="K59" s="87">
        <v>0.63095238095238093</v>
      </c>
      <c r="L59" s="65"/>
      <c r="N59" s="127"/>
      <c r="O59" s="81"/>
      <c r="P59" s="81"/>
      <c r="Q59" s="82"/>
      <c r="R59" s="81"/>
      <c r="S59" s="128"/>
      <c r="T59" s="83"/>
      <c r="U59" s="81"/>
      <c r="V59" s="128"/>
      <c r="W59" s="83"/>
      <c r="X59" s="12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</row>
    <row r="60" spans="1:1022" x14ac:dyDescent="0.25">
      <c r="A60" s="132">
        <v>11</v>
      </c>
      <c r="B60" s="160" t="s">
        <v>185</v>
      </c>
      <c r="C60" s="161" t="s">
        <v>53</v>
      </c>
      <c r="D60" s="193">
        <v>383</v>
      </c>
      <c r="E60" s="163">
        <v>64</v>
      </c>
      <c r="F60" s="133">
        <v>0.16710182767624021</v>
      </c>
      <c r="G60" s="146">
        <v>2.25</v>
      </c>
      <c r="H60" s="147">
        <v>27</v>
      </c>
      <c r="I60" s="133">
        <v>7.0496083550913843E-2</v>
      </c>
      <c r="J60" s="146">
        <v>5.2777777777999999</v>
      </c>
      <c r="K60" s="87">
        <v>0.578125</v>
      </c>
      <c r="L60" s="65"/>
      <c r="N60" s="127"/>
      <c r="O60" s="81"/>
      <c r="P60" s="81"/>
      <c r="Q60" s="82"/>
      <c r="R60" s="81"/>
      <c r="S60" s="128"/>
      <c r="T60" s="83"/>
      <c r="U60" s="81"/>
      <c r="V60" s="128"/>
      <c r="W60" s="83"/>
      <c r="X60" s="129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</row>
    <row r="61" spans="1:1022" x14ac:dyDescent="0.25">
      <c r="A61" s="132">
        <v>14</v>
      </c>
      <c r="B61" s="160" t="s">
        <v>202</v>
      </c>
      <c r="C61" s="161" t="s">
        <v>203</v>
      </c>
      <c r="D61" s="193">
        <v>308</v>
      </c>
      <c r="E61" s="163">
        <v>48</v>
      </c>
      <c r="F61" s="133">
        <v>0.15584415584415584</v>
      </c>
      <c r="G61" s="146">
        <v>2.1458333333333299</v>
      </c>
      <c r="H61" s="147">
        <v>22</v>
      </c>
      <c r="I61" s="133">
        <v>7.1428571428571425E-2</v>
      </c>
      <c r="J61" s="146">
        <v>6.0227272727000001</v>
      </c>
      <c r="K61" s="87">
        <v>0.54166666666666674</v>
      </c>
      <c r="L61" s="65"/>
      <c r="N61" s="127"/>
      <c r="O61" s="81"/>
      <c r="P61" s="81"/>
      <c r="Q61" s="82"/>
      <c r="R61" s="81"/>
      <c r="S61" s="128"/>
      <c r="T61" s="83"/>
      <c r="U61" s="81"/>
      <c r="V61" s="128"/>
      <c r="W61" s="83"/>
      <c r="X61" s="129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</row>
    <row r="62" spans="1:1022" x14ac:dyDescent="0.25">
      <c r="A62" s="132">
        <v>20</v>
      </c>
      <c r="B62" s="160" t="s">
        <v>214</v>
      </c>
      <c r="C62" s="161" t="s">
        <v>215</v>
      </c>
      <c r="D62" s="193">
        <v>169</v>
      </c>
      <c r="E62" s="163">
        <v>29</v>
      </c>
      <c r="F62" s="133">
        <v>0.17159763313609466</v>
      </c>
      <c r="G62" s="146">
        <v>2.9482758620689702</v>
      </c>
      <c r="H62" s="147">
        <v>20</v>
      </c>
      <c r="I62" s="133">
        <v>0.11834319526627218</v>
      </c>
      <c r="J62" s="146">
        <v>5.4749999999999996</v>
      </c>
      <c r="K62" s="87">
        <v>0.31034482758620685</v>
      </c>
      <c r="L62" s="65"/>
      <c r="N62" s="127"/>
      <c r="O62" s="81"/>
      <c r="P62" s="81"/>
      <c r="Q62" s="82"/>
      <c r="R62" s="81"/>
      <c r="S62" s="128"/>
      <c r="T62" s="83"/>
      <c r="U62" s="81"/>
      <c r="V62" s="128"/>
      <c r="W62" s="83"/>
      <c r="X62" s="129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</row>
    <row r="63" spans="1:1022" x14ac:dyDescent="0.25">
      <c r="A63" s="132">
        <v>19</v>
      </c>
      <c r="B63" s="160" t="s">
        <v>204</v>
      </c>
      <c r="C63" s="161" t="s">
        <v>205</v>
      </c>
      <c r="D63" s="193">
        <v>169</v>
      </c>
      <c r="E63" s="163">
        <v>26</v>
      </c>
      <c r="F63" s="133">
        <v>0.15384615384615385</v>
      </c>
      <c r="G63" s="146">
        <v>1.6346153846153799</v>
      </c>
      <c r="H63" s="147">
        <v>16</v>
      </c>
      <c r="I63" s="133">
        <v>9.4674556213017749E-2</v>
      </c>
      <c r="J63" s="146">
        <v>6.375</v>
      </c>
      <c r="K63" s="87">
        <v>0.38461538461538458</v>
      </c>
      <c r="L63" s="65"/>
      <c r="N63" s="127"/>
      <c r="O63" s="81"/>
      <c r="P63" s="81"/>
      <c r="Q63" s="82"/>
      <c r="R63" s="81"/>
      <c r="S63" s="128"/>
      <c r="T63" s="83"/>
      <c r="U63" s="81"/>
      <c r="V63" s="128"/>
      <c r="W63" s="83"/>
      <c r="X63" s="129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</row>
    <row r="64" spans="1:1022" x14ac:dyDescent="0.25">
      <c r="A64" s="132">
        <v>21</v>
      </c>
      <c r="B64" s="160" t="s">
        <v>199</v>
      </c>
      <c r="C64" s="161" t="s">
        <v>200</v>
      </c>
      <c r="D64" s="193">
        <v>155</v>
      </c>
      <c r="E64" s="163">
        <v>33</v>
      </c>
      <c r="F64" s="133">
        <v>0.2129032258064516</v>
      </c>
      <c r="G64" s="146">
        <v>3.3030303030303001</v>
      </c>
      <c r="H64" s="147">
        <v>16</v>
      </c>
      <c r="I64" s="133">
        <v>0.1032258064516129</v>
      </c>
      <c r="J64" s="146">
        <v>7.03125</v>
      </c>
      <c r="K64" s="87">
        <v>0.51515151515151514</v>
      </c>
      <c r="L64" s="65"/>
      <c r="N64" s="127"/>
      <c r="O64" s="81"/>
      <c r="P64" s="81"/>
      <c r="Q64" s="82"/>
      <c r="R64" s="81"/>
      <c r="S64" s="128"/>
      <c r="T64" s="83"/>
      <c r="U64" s="81"/>
      <c r="V64" s="128"/>
      <c r="W64" s="83"/>
      <c r="X64" s="129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</row>
    <row r="65" spans="1:1022" x14ac:dyDescent="0.25">
      <c r="A65" s="132">
        <v>16</v>
      </c>
      <c r="B65" s="160" t="s">
        <v>193</v>
      </c>
      <c r="C65" s="161" t="s">
        <v>194</v>
      </c>
      <c r="D65" s="193">
        <v>183</v>
      </c>
      <c r="E65" s="163">
        <v>38</v>
      </c>
      <c r="F65" s="133">
        <v>0.20765027322404372</v>
      </c>
      <c r="G65" s="146">
        <v>1.9605263157894699</v>
      </c>
      <c r="H65" s="147">
        <v>15</v>
      </c>
      <c r="I65" s="133">
        <v>8.1967213114754092E-2</v>
      </c>
      <c r="J65" s="146">
        <v>6.2666666666999999</v>
      </c>
      <c r="K65" s="87">
        <v>0.60526315789473684</v>
      </c>
      <c r="L65" s="65"/>
      <c r="N65" s="127"/>
      <c r="O65" s="81"/>
      <c r="P65" s="81"/>
      <c r="Q65" s="82"/>
      <c r="R65" s="81"/>
      <c r="S65" s="128"/>
      <c r="T65" s="83"/>
      <c r="U65" s="81"/>
      <c r="V65" s="128"/>
      <c r="W65" s="83"/>
      <c r="X65" s="129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</row>
    <row r="66" spans="1:1022" x14ac:dyDescent="0.25">
      <c r="A66" s="132">
        <v>17</v>
      </c>
      <c r="B66" s="160" t="s">
        <v>197</v>
      </c>
      <c r="C66" s="161" t="s">
        <v>198</v>
      </c>
      <c r="D66" s="193">
        <v>180</v>
      </c>
      <c r="E66" s="163">
        <v>39</v>
      </c>
      <c r="F66" s="133">
        <v>0.21666666666666667</v>
      </c>
      <c r="G66" s="146">
        <v>3.2948717948717898</v>
      </c>
      <c r="H66" s="147">
        <v>15</v>
      </c>
      <c r="I66" s="133">
        <v>8.3333333333333329E-2</v>
      </c>
      <c r="J66" s="146">
        <v>5.6333333333000004</v>
      </c>
      <c r="K66" s="87">
        <v>0.61538461538461542</v>
      </c>
      <c r="L66" s="65"/>
      <c r="N66" s="127"/>
      <c r="O66" s="81"/>
      <c r="P66" s="81"/>
      <c r="Q66" s="82"/>
      <c r="R66" s="81"/>
      <c r="S66" s="128"/>
      <c r="T66" s="83"/>
      <c r="U66" s="81"/>
      <c r="V66" s="128"/>
      <c r="W66" s="83"/>
      <c r="X66" s="129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</row>
    <row r="67" spans="1:1022" x14ac:dyDescent="0.25">
      <c r="A67" s="132">
        <v>18</v>
      </c>
      <c r="B67" s="160" t="s">
        <v>201</v>
      </c>
      <c r="C67" s="161" t="s">
        <v>655</v>
      </c>
      <c r="D67" s="193">
        <v>174</v>
      </c>
      <c r="E67" s="163">
        <v>32</v>
      </c>
      <c r="F67" s="133">
        <v>0.18390804597701149</v>
      </c>
      <c r="G67" s="146">
        <v>1.9375</v>
      </c>
      <c r="H67" s="147">
        <v>13</v>
      </c>
      <c r="I67" s="133">
        <v>7.4712643678160925E-2</v>
      </c>
      <c r="J67" s="146">
        <v>5.8846153846</v>
      </c>
      <c r="K67" s="87">
        <v>0.59375</v>
      </c>
      <c r="L67" s="65"/>
      <c r="N67" s="127"/>
      <c r="O67" s="81"/>
      <c r="P67" s="81"/>
      <c r="Q67" s="82"/>
      <c r="R67" s="81"/>
      <c r="S67" s="128"/>
      <c r="T67" s="83"/>
      <c r="U67" s="81"/>
      <c r="V67" s="128"/>
      <c r="W67" s="83"/>
      <c r="X67" s="129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</row>
    <row r="68" spans="1:1022" x14ac:dyDescent="0.25">
      <c r="A68" s="132">
        <v>15</v>
      </c>
      <c r="B68" s="160" t="s">
        <v>216</v>
      </c>
      <c r="C68" s="161" t="s">
        <v>217</v>
      </c>
      <c r="D68" s="193">
        <v>219</v>
      </c>
      <c r="E68" s="163">
        <v>28</v>
      </c>
      <c r="F68" s="133">
        <v>0.12785388127853881</v>
      </c>
      <c r="G68" s="146">
        <v>1.7321428571428601</v>
      </c>
      <c r="H68" s="147">
        <v>12</v>
      </c>
      <c r="I68" s="133">
        <v>5.4794520547945202E-2</v>
      </c>
      <c r="J68" s="146">
        <v>5.2916666667000003</v>
      </c>
      <c r="K68" s="87">
        <v>0.5714285714285714</v>
      </c>
      <c r="L68" s="65"/>
      <c r="N68" s="127"/>
      <c r="O68" s="81"/>
      <c r="P68" s="81"/>
      <c r="Q68" s="82"/>
      <c r="R68" s="81"/>
      <c r="S68" s="128"/>
      <c r="T68" s="83"/>
      <c r="U68" s="81"/>
      <c r="V68" s="128"/>
      <c r="W68" s="83"/>
      <c r="X68" s="129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</row>
    <row r="69" spans="1:1022" x14ac:dyDescent="0.25">
      <c r="A69" s="132">
        <v>26</v>
      </c>
      <c r="B69" s="160" t="s">
        <v>206</v>
      </c>
      <c r="C69" s="161" t="s">
        <v>207</v>
      </c>
      <c r="D69" s="193">
        <v>73</v>
      </c>
      <c r="E69" s="163">
        <v>13</v>
      </c>
      <c r="F69" s="133">
        <v>0.17808219178082191</v>
      </c>
      <c r="G69" s="146">
        <v>2.0384615384615401</v>
      </c>
      <c r="H69" s="147">
        <v>7</v>
      </c>
      <c r="I69" s="133">
        <v>9.5890410958904104E-2</v>
      </c>
      <c r="J69" s="146">
        <v>4.2857142857000001</v>
      </c>
      <c r="K69" s="87">
        <v>0.46153846153846156</v>
      </c>
      <c r="L69" s="65"/>
      <c r="N69" s="127"/>
      <c r="O69" s="81"/>
      <c r="P69" s="81"/>
      <c r="Q69" s="82"/>
      <c r="R69" s="81"/>
      <c r="S69" s="128"/>
      <c r="T69" s="83"/>
      <c r="U69" s="81"/>
      <c r="V69" s="128"/>
      <c r="W69" s="83"/>
      <c r="X69" s="12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</row>
    <row r="70" spans="1:1022" x14ac:dyDescent="0.25">
      <c r="A70" s="132">
        <v>22</v>
      </c>
      <c r="B70" s="160" t="s">
        <v>212</v>
      </c>
      <c r="C70" s="161" t="s">
        <v>213</v>
      </c>
      <c r="D70" s="193">
        <v>99</v>
      </c>
      <c r="E70" s="163">
        <v>30</v>
      </c>
      <c r="F70" s="133">
        <v>0.30303030303030304</v>
      </c>
      <c r="G70" s="146">
        <v>4.1333333333333302</v>
      </c>
      <c r="H70" s="147">
        <v>6</v>
      </c>
      <c r="I70" s="133">
        <v>6.0606060606060608E-2</v>
      </c>
      <c r="J70" s="146">
        <v>5.8333333332999997</v>
      </c>
      <c r="K70" s="87">
        <v>0.8</v>
      </c>
      <c r="L70" s="65"/>
      <c r="N70" s="127"/>
      <c r="O70" s="81"/>
      <c r="P70" s="81"/>
      <c r="Q70" s="82"/>
      <c r="R70" s="81"/>
      <c r="S70" s="128"/>
      <c r="T70" s="83"/>
      <c r="U70" s="81"/>
      <c r="V70" s="128"/>
      <c r="W70" s="83"/>
      <c r="X70" s="129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</row>
    <row r="71" spans="1:1022" x14ac:dyDescent="0.25">
      <c r="A71" s="132">
        <v>28</v>
      </c>
      <c r="B71" s="160" t="s">
        <v>229</v>
      </c>
      <c r="C71" s="161" t="s">
        <v>230</v>
      </c>
      <c r="D71" s="193">
        <v>72</v>
      </c>
      <c r="E71" s="163">
        <v>13</v>
      </c>
      <c r="F71" s="133">
        <v>0.18055555555555555</v>
      </c>
      <c r="G71" s="146">
        <v>2.8461538461538498</v>
      </c>
      <c r="H71" s="147">
        <v>6</v>
      </c>
      <c r="I71" s="133">
        <v>8.3333333333333329E-2</v>
      </c>
      <c r="J71" s="146">
        <v>4.8333333332999997</v>
      </c>
      <c r="K71" s="87">
        <v>0.53846153846153844</v>
      </c>
      <c r="L71" s="65"/>
      <c r="N71" s="127"/>
      <c r="O71" s="81"/>
      <c r="P71" s="81"/>
      <c r="Q71" s="82"/>
      <c r="R71" s="81"/>
      <c r="S71" s="128"/>
      <c r="T71" s="83"/>
      <c r="U71" s="81"/>
      <c r="V71" s="128"/>
      <c r="W71" s="83"/>
      <c r="X71" s="129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</row>
    <row r="72" spans="1:1022" x14ac:dyDescent="0.25">
      <c r="A72" s="132">
        <v>29</v>
      </c>
      <c r="B72" s="160" t="s">
        <v>220</v>
      </c>
      <c r="C72" s="161" t="s">
        <v>221</v>
      </c>
      <c r="D72" s="193">
        <v>72</v>
      </c>
      <c r="E72" s="163">
        <v>9</v>
      </c>
      <c r="F72" s="133">
        <v>0.125</v>
      </c>
      <c r="G72" s="146">
        <v>5.6666666666666696</v>
      </c>
      <c r="H72" s="147">
        <v>5</v>
      </c>
      <c r="I72" s="133">
        <v>6.9444444444444448E-2</v>
      </c>
      <c r="J72" s="146">
        <v>8.1</v>
      </c>
      <c r="K72" s="87">
        <v>0.44444444444444442</v>
      </c>
      <c r="L72" s="65"/>
      <c r="N72" s="127"/>
      <c r="O72" s="81"/>
      <c r="P72" s="81"/>
      <c r="Q72" s="82"/>
      <c r="R72" s="81"/>
      <c r="S72" s="128"/>
      <c r="T72" s="83"/>
      <c r="U72" s="81"/>
      <c r="V72" s="128"/>
      <c r="W72" s="83"/>
      <c r="X72" s="129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</row>
    <row r="73" spans="1:1022" x14ac:dyDescent="0.25">
      <c r="A73" s="132">
        <v>35</v>
      </c>
      <c r="B73" s="160" t="s">
        <v>228</v>
      </c>
      <c r="C73" s="161" t="s">
        <v>789</v>
      </c>
      <c r="D73" s="193">
        <v>50</v>
      </c>
      <c r="E73" s="163">
        <v>7</v>
      </c>
      <c r="F73" s="133">
        <v>0.14000000000000001</v>
      </c>
      <c r="G73" s="146">
        <v>5.5</v>
      </c>
      <c r="H73" s="147">
        <v>5</v>
      </c>
      <c r="I73" s="133">
        <v>0.1</v>
      </c>
      <c r="J73" s="146">
        <v>5.4</v>
      </c>
      <c r="K73" s="87">
        <v>0.2857142857142857</v>
      </c>
      <c r="L73" s="65"/>
      <c r="N73" s="127"/>
      <c r="O73" s="81"/>
      <c r="P73" s="81"/>
      <c r="Q73" s="82"/>
      <c r="R73" s="81"/>
      <c r="S73" s="128"/>
      <c r="T73" s="83"/>
      <c r="U73" s="81"/>
      <c r="V73" s="128"/>
      <c r="W73" s="83"/>
      <c r="X73" s="129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</row>
    <row r="74" spans="1:1022" x14ac:dyDescent="0.25">
      <c r="A74" s="132">
        <v>36</v>
      </c>
      <c r="B74" s="160" t="s">
        <v>790</v>
      </c>
      <c r="C74" s="161" t="s">
        <v>791</v>
      </c>
      <c r="D74" s="193">
        <v>47</v>
      </c>
      <c r="E74" s="163">
        <v>7</v>
      </c>
      <c r="F74" s="133">
        <v>0.14893617021276595</v>
      </c>
      <c r="G74" s="146">
        <v>1.5</v>
      </c>
      <c r="H74" s="147">
        <v>5</v>
      </c>
      <c r="I74" s="133">
        <v>0.10638297872340426</v>
      </c>
      <c r="J74" s="146">
        <v>4.0999999999999996</v>
      </c>
      <c r="K74" s="87">
        <v>0.2857142857142857</v>
      </c>
      <c r="L74" s="65"/>
      <c r="N74" s="127"/>
      <c r="O74" s="81"/>
      <c r="P74" s="81"/>
      <c r="Q74" s="82"/>
      <c r="R74" s="81"/>
      <c r="S74" s="128"/>
      <c r="T74" s="83"/>
      <c r="U74" s="81"/>
      <c r="V74" s="128"/>
      <c r="W74" s="83"/>
      <c r="X74" s="129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</row>
    <row r="75" spans="1:1022" x14ac:dyDescent="0.25">
      <c r="A75" s="132">
        <v>23</v>
      </c>
      <c r="B75" s="160" t="s">
        <v>210</v>
      </c>
      <c r="C75" s="161" t="s">
        <v>211</v>
      </c>
      <c r="D75" s="193">
        <v>97</v>
      </c>
      <c r="E75" s="163">
        <v>11</v>
      </c>
      <c r="F75" s="133">
        <v>0.1134020618556701</v>
      </c>
      <c r="G75" s="146">
        <v>4.3636363636363598</v>
      </c>
      <c r="H75" s="147">
        <v>4</v>
      </c>
      <c r="I75" s="133">
        <v>4.1237113402061855E-2</v>
      </c>
      <c r="J75" s="146">
        <v>4.75</v>
      </c>
      <c r="K75" s="87">
        <v>0.63636363636363635</v>
      </c>
      <c r="L75" s="65"/>
      <c r="N75" s="127"/>
      <c r="O75" s="81"/>
      <c r="P75" s="81"/>
      <c r="Q75" s="82"/>
      <c r="R75" s="81"/>
      <c r="S75" s="128"/>
      <c r="T75" s="83"/>
      <c r="U75" s="81"/>
      <c r="V75" s="128"/>
      <c r="W75" s="83"/>
      <c r="X75" s="129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</row>
    <row r="76" spans="1:1022" x14ac:dyDescent="0.25">
      <c r="A76" s="132">
        <v>34</v>
      </c>
      <c r="B76" s="160" t="s">
        <v>226</v>
      </c>
      <c r="C76" s="161" t="s">
        <v>227</v>
      </c>
      <c r="D76" s="193">
        <v>53</v>
      </c>
      <c r="E76" s="163">
        <v>8</v>
      </c>
      <c r="F76" s="133">
        <v>0.15094339622641509</v>
      </c>
      <c r="G76" s="146">
        <v>2.6875</v>
      </c>
      <c r="H76" s="147">
        <v>4</v>
      </c>
      <c r="I76" s="133">
        <v>7.5471698113207544E-2</v>
      </c>
      <c r="J76" s="146">
        <v>3.125</v>
      </c>
      <c r="K76" s="87">
        <v>0.5</v>
      </c>
      <c r="L76" s="65"/>
      <c r="N76" s="127"/>
      <c r="O76" s="81"/>
      <c r="P76" s="81"/>
      <c r="Q76" s="82"/>
      <c r="R76" s="81"/>
      <c r="S76" s="128"/>
      <c r="T76" s="83"/>
      <c r="U76" s="81"/>
      <c r="V76" s="128"/>
      <c r="W76" s="83"/>
      <c r="X76" s="129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</row>
    <row r="77" spans="1:1022" x14ac:dyDescent="0.25">
      <c r="A77" s="132">
        <v>38</v>
      </c>
      <c r="B77" s="160" t="s">
        <v>241</v>
      </c>
      <c r="C77" s="161" t="s">
        <v>242</v>
      </c>
      <c r="D77" s="193">
        <v>41</v>
      </c>
      <c r="E77" s="163">
        <v>4</v>
      </c>
      <c r="F77" s="133">
        <v>9.7560975609756101E-2</v>
      </c>
      <c r="G77" s="146">
        <v>1.5</v>
      </c>
      <c r="H77" s="147">
        <v>4</v>
      </c>
      <c r="I77" s="133">
        <v>9.7560975609756101E-2</v>
      </c>
      <c r="J77" s="146">
        <v>4.875</v>
      </c>
      <c r="K77" s="87">
        <v>0</v>
      </c>
      <c r="L77" s="65"/>
      <c r="N77" s="127"/>
      <c r="O77" s="81"/>
      <c r="P77" s="81"/>
      <c r="Q77" s="82"/>
      <c r="R77" s="81"/>
      <c r="S77" s="128"/>
      <c r="T77" s="83"/>
      <c r="U77" s="81"/>
      <c r="V77" s="128"/>
      <c r="W77" s="83"/>
      <c r="X77" s="129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</row>
    <row r="78" spans="1:1022" x14ac:dyDescent="0.25">
      <c r="A78" s="132">
        <v>41</v>
      </c>
      <c r="B78" s="160" t="s">
        <v>222</v>
      </c>
      <c r="C78" s="161" t="s">
        <v>223</v>
      </c>
      <c r="D78" s="193">
        <v>30</v>
      </c>
      <c r="E78" s="163">
        <v>5</v>
      </c>
      <c r="F78" s="133">
        <v>0.16666666666666666</v>
      </c>
      <c r="G78" s="146">
        <v>1.5</v>
      </c>
      <c r="H78" s="147">
        <v>4</v>
      </c>
      <c r="I78" s="133">
        <v>0.13333333333333333</v>
      </c>
      <c r="J78" s="146">
        <v>5.625</v>
      </c>
      <c r="K78" s="87">
        <v>0.19999999999999996</v>
      </c>
      <c r="L78" s="65"/>
      <c r="N78" s="127"/>
      <c r="O78" s="81"/>
      <c r="P78" s="81"/>
      <c r="Q78" s="82"/>
      <c r="R78" s="81"/>
      <c r="S78" s="128"/>
      <c r="T78" s="83"/>
      <c r="U78" s="81"/>
      <c r="V78" s="128"/>
      <c r="W78" s="83"/>
      <c r="X78" s="129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</row>
    <row r="79" spans="1:1022" x14ac:dyDescent="0.25">
      <c r="A79" s="132">
        <v>27</v>
      </c>
      <c r="B79" s="160" t="s">
        <v>218</v>
      </c>
      <c r="C79" s="161" t="s">
        <v>219</v>
      </c>
      <c r="D79" s="193">
        <v>73</v>
      </c>
      <c r="E79" s="163">
        <v>14</v>
      </c>
      <c r="F79" s="133">
        <v>0.19178082191780821</v>
      </c>
      <c r="G79" s="146">
        <v>4.75</v>
      </c>
      <c r="H79" s="147">
        <v>3</v>
      </c>
      <c r="I79" s="133">
        <v>4.1095890410958902E-2</v>
      </c>
      <c r="J79" s="146">
        <v>12.5</v>
      </c>
      <c r="K79" s="87">
        <v>0.7857142857142857</v>
      </c>
      <c r="L79" s="65"/>
      <c r="N79" s="127"/>
      <c r="O79" s="81"/>
      <c r="P79" s="81"/>
      <c r="Q79" s="82"/>
      <c r="R79" s="81"/>
      <c r="S79" s="128"/>
      <c r="T79" s="83"/>
      <c r="U79" s="81"/>
      <c r="V79" s="128"/>
      <c r="W79" s="83"/>
      <c r="X79" s="12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</row>
    <row r="80" spans="1:1022" ht="15" customHeight="1" x14ac:dyDescent="0.25">
      <c r="A80" s="132">
        <v>46</v>
      </c>
      <c r="B80" s="160" t="s">
        <v>249</v>
      </c>
      <c r="C80" s="161" t="s">
        <v>660</v>
      </c>
      <c r="D80" s="193">
        <v>8</v>
      </c>
      <c r="E80" s="163">
        <v>3</v>
      </c>
      <c r="F80" s="133">
        <v>0.375</v>
      </c>
      <c r="G80" s="146">
        <v>1.5</v>
      </c>
      <c r="H80" s="147">
        <v>3</v>
      </c>
      <c r="I80" s="133">
        <v>0.375</v>
      </c>
      <c r="J80" s="146">
        <v>8</v>
      </c>
      <c r="K80" s="87">
        <v>0</v>
      </c>
      <c r="L80" s="65"/>
      <c r="N80" s="127"/>
      <c r="O80" s="81"/>
      <c r="P80" s="81"/>
      <c r="Q80" s="82"/>
      <c r="R80" s="81"/>
      <c r="S80" s="128"/>
      <c r="T80" s="83"/>
      <c r="U80" s="81"/>
      <c r="V80" s="128"/>
      <c r="W80" s="83"/>
      <c r="X80" s="129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</row>
    <row r="81" spans="1:1022" x14ac:dyDescent="0.25">
      <c r="A81" s="132">
        <v>24</v>
      </c>
      <c r="B81" s="160" t="s">
        <v>233</v>
      </c>
      <c r="C81" s="161" t="s">
        <v>234</v>
      </c>
      <c r="D81" s="193">
        <v>82</v>
      </c>
      <c r="E81" s="163">
        <v>4</v>
      </c>
      <c r="F81" s="133">
        <v>4.878048780487805E-2</v>
      </c>
      <c r="G81" s="146">
        <v>2.375</v>
      </c>
      <c r="H81" s="147">
        <v>2</v>
      </c>
      <c r="I81" s="133">
        <v>2.4390243902439025E-2</v>
      </c>
      <c r="J81" s="146">
        <v>6.5</v>
      </c>
      <c r="K81" s="87">
        <v>0.5</v>
      </c>
      <c r="L81" s="65"/>
      <c r="N81" s="127"/>
      <c r="O81" s="81"/>
      <c r="P81" s="81"/>
      <c r="Q81" s="82"/>
      <c r="R81" s="81"/>
      <c r="S81" s="128"/>
      <c r="T81" s="83"/>
      <c r="U81" s="81"/>
      <c r="V81" s="128"/>
      <c r="W81" s="83"/>
      <c r="X81" s="129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</row>
    <row r="82" spans="1:1022" x14ac:dyDescent="0.25">
      <c r="A82" s="132">
        <v>30</v>
      </c>
      <c r="B82" s="160" t="s">
        <v>224</v>
      </c>
      <c r="C82" s="161" t="s">
        <v>225</v>
      </c>
      <c r="D82" s="193">
        <v>66</v>
      </c>
      <c r="E82" s="163">
        <v>4</v>
      </c>
      <c r="F82" s="133">
        <v>6.0606060606060608E-2</v>
      </c>
      <c r="G82" s="146">
        <v>3.125</v>
      </c>
      <c r="H82" s="147">
        <v>2</v>
      </c>
      <c r="I82" s="133">
        <v>3.0303030303030304E-2</v>
      </c>
      <c r="J82" s="146">
        <v>1.5</v>
      </c>
      <c r="K82" s="87">
        <v>0.5</v>
      </c>
      <c r="L82" s="65"/>
      <c r="N82" s="127"/>
      <c r="O82" s="81"/>
      <c r="P82" s="81"/>
      <c r="Q82" s="82"/>
      <c r="R82" s="81"/>
      <c r="S82" s="128"/>
      <c r="T82" s="83"/>
      <c r="U82" s="81"/>
      <c r="V82" s="128"/>
      <c r="W82" s="83"/>
      <c r="X82" s="129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</row>
    <row r="83" spans="1:1022" x14ac:dyDescent="0.25">
      <c r="A83" s="132">
        <v>32</v>
      </c>
      <c r="B83" s="160" t="s">
        <v>245</v>
      </c>
      <c r="C83" s="161" t="s">
        <v>246</v>
      </c>
      <c r="D83" s="193">
        <v>55</v>
      </c>
      <c r="E83" s="163">
        <v>9</v>
      </c>
      <c r="F83" s="133">
        <v>0.16363636363636364</v>
      </c>
      <c r="G83" s="146">
        <v>2.6111111111111098</v>
      </c>
      <c r="H83" s="147">
        <v>2</v>
      </c>
      <c r="I83" s="133">
        <v>3.6363636363636362E-2</v>
      </c>
      <c r="J83" s="146">
        <v>8.5</v>
      </c>
      <c r="K83" s="87">
        <v>0.77777777777777779</v>
      </c>
      <c r="L83" s="65"/>
      <c r="N83" s="127"/>
      <c r="O83" s="81"/>
      <c r="P83" s="81"/>
      <c r="Q83" s="82"/>
      <c r="R83" s="81"/>
      <c r="S83" s="128"/>
      <c r="T83" s="83"/>
      <c r="U83" s="81"/>
      <c r="V83" s="128"/>
      <c r="W83" s="83"/>
      <c r="X83" s="129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</row>
    <row r="84" spans="1:1022" x14ac:dyDescent="0.25">
      <c r="A84" s="132">
        <v>37</v>
      </c>
      <c r="B84" s="160" t="s">
        <v>656</v>
      </c>
      <c r="C84" s="161" t="s">
        <v>657</v>
      </c>
      <c r="D84" s="193">
        <v>45</v>
      </c>
      <c r="E84" s="163">
        <v>6</v>
      </c>
      <c r="F84" s="133">
        <v>0.13333333333333333</v>
      </c>
      <c r="G84" s="146">
        <v>4.9166666666666696</v>
      </c>
      <c r="H84" s="147">
        <v>2</v>
      </c>
      <c r="I84" s="133">
        <v>4.4444444444444446E-2</v>
      </c>
      <c r="J84" s="146">
        <v>4.75</v>
      </c>
      <c r="K84" s="87">
        <v>0.66666666666666674</v>
      </c>
      <c r="L84" s="65"/>
      <c r="N84" s="127"/>
      <c r="O84" s="81"/>
      <c r="P84" s="81"/>
      <c r="Q84" s="82"/>
      <c r="R84" s="81"/>
      <c r="S84" s="128"/>
      <c r="T84" s="83"/>
      <c r="U84" s="81"/>
      <c r="V84" s="128"/>
      <c r="W84" s="83"/>
      <c r="X84" s="129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</row>
    <row r="85" spans="1:1022" x14ac:dyDescent="0.25">
      <c r="A85" s="132">
        <v>43</v>
      </c>
      <c r="B85" s="160" t="s">
        <v>661</v>
      </c>
      <c r="C85" s="161" t="s">
        <v>662</v>
      </c>
      <c r="D85" s="193">
        <v>15</v>
      </c>
      <c r="E85" s="163">
        <v>5</v>
      </c>
      <c r="F85" s="133">
        <v>0.33333333333333331</v>
      </c>
      <c r="G85" s="146">
        <v>1.5</v>
      </c>
      <c r="H85" s="147">
        <v>2</v>
      </c>
      <c r="I85" s="133">
        <v>0.13333333333333333</v>
      </c>
      <c r="J85" s="146">
        <v>4.75</v>
      </c>
      <c r="K85" s="87">
        <v>0.6</v>
      </c>
      <c r="L85" s="65"/>
      <c r="N85" s="127"/>
      <c r="O85" s="81"/>
      <c r="P85" s="81"/>
      <c r="Q85" s="82"/>
      <c r="R85" s="81"/>
      <c r="S85" s="128"/>
      <c r="T85" s="83"/>
      <c r="U85" s="81"/>
      <c r="V85" s="128"/>
      <c r="W85" s="83"/>
      <c r="X85" s="129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</row>
    <row r="86" spans="1:1022" x14ac:dyDescent="0.25">
      <c r="A86" s="132">
        <v>25</v>
      </c>
      <c r="B86" s="160" t="s">
        <v>235</v>
      </c>
      <c r="C86" s="161" t="s">
        <v>236</v>
      </c>
      <c r="D86" s="193">
        <v>73</v>
      </c>
      <c r="E86" s="163">
        <v>4</v>
      </c>
      <c r="F86" s="133">
        <v>5.4794520547945202E-2</v>
      </c>
      <c r="G86" s="146">
        <v>4</v>
      </c>
      <c r="H86" s="147">
        <v>1</v>
      </c>
      <c r="I86" s="133">
        <v>1.3698630136986301E-2</v>
      </c>
      <c r="J86" s="146">
        <v>5</v>
      </c>
      <c r="K86" s="87">
        <v>0.75</v>
      </c>
      <c r="L86" s="65"/>
      <c r="N86" s="127"/>
      <c r="O86" s="81"/>
      <c r="P86" s="81"/>
      <c r="Q86" s="82"/>
      <c r="R86" s="81"/>
      <c r="S86" s="128"/>
      <c r="T86" s="83"/>
      <c r="U86" s="81"/>
      <c r="V86" s="128"/>
      <c r="W86" s="83"/>
      <c r="X86" s="129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</row>
    <row r="87" spans="1:1022" x14ac:dyDescent="0.25">
      <c r="A87" s="132">
        <v>33</v>
      </c>
      <c r="B87" s="160" t="s">
        <v>544</v>
      </c>
      <c r="C87" s="161" t="s">
        <v>545</v>
      </c>
      <c r="D87" s="193">
        <v>54</v>
      </c>
      <c r="E87" s="163">
        <v>7</v>
      </c>
      <c r="F87" s="133">
        <v>0.12962962962962962</v>
      </c>
      <c r="G87" s="146">
        <v>1.5</v>
      </c>
      <c r="H87" s="147">
        <v>1</v>
      </c>
      <c r="I87" s="133">
        <v>1.8518518518518517E-2</v>
      </c>
      <c r="J87" s="146">
        <v>8</v>
      </c>
      <c r="K87" s="87">
        <v>0.85714285714285721</v>
      </c>
      <c r="L87"/>
      <c r="N87" s="127"/>
      <c r="O87" s="81"/>
      <c r="P87" s="81"/>
      <c r="Q87" s="82"/>
      <c r="R87" s="81"/>
      <c r="S87" s="128"/>
      <c r="T87" s="83"/>
      <c r="U87" s="81"/>
      <c r="V87" s="128"/>
      <c r="W87" s="83"/>
      <c r="X87" s="129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</row>
    <row r="88" spans="1:1022" x14ac:dyDescent="0.25">
      <c r="A88" s="132">
        <v>39</v>
      </c>
      <c r="B88" s="160" t="s">
        <v>792</v>
      </c>
      <c r="C88" s="161" t="s">
        <v>793</v>
      </c>
      <c r="D88" s="193">
        <v>40</v>
      </c>
      <c r="E88" s="163">
        <v>4</v>
      </c>
      <c r="F88" s="133">
        <v>0.1</v>
      </c>
      <c r="G88" s="146">
        <v>1.5</v>
      </c>
      <c r="H88" s="147">
        <v>1</v>
      </c>
      <c r="I88" s="133">
        <v>2.5000000000000001E-2</v>
      </c>
      <c r="J88" s="146">
        <v>5</v>
      </c>
      <c r="K88" s="87">
        <v>0.75</v>
      </c>
      <c r="L88"/>
      <c r="N88" s="127"/>
      <c r="O88" s="81"/>
      <c r="P88" s="81"/>
      <c r="Q88" s="82"/>
      <c r="R88" s="81"/>
      <c r="S88" s="128"/>
      <c r="T88" s="83"/>
      <c r="U88" s="81"/>
      <c r="V88" s="128"/>
      <c r="W88" s="83"/>
      <c r="X88" s="129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</row>
    <row r="89" spans="1:1022" ht="15" customHeight="1" x14ac:dyDescent="0.25">
      <c r="A89" s="132">
        <v>47</v>
      </c>
      <c r="B89" s="160" t="s">
        <v>794</v>
      </c>
      <c r="C89" s="161" t="s">
        <v>795</v>
      </c>
      <c r="D89" s="193">
        <v>7</v>
      </c>
      <c r="E89" s="163">
        <v>2</v>
      </c>
      <c r="F89" s="133">
        <v>0.2857142857142857</v>
      </c>
      <c r="G89" s="146">
        <v>1.5</v>
      </c>
      <c r="H89" s="147">
        <v>1</v>
      </c>
      <c r="I89" s="133">
        <v>0.14285714285714285</v>
      </c>
      <c r="J89" s="146">
        <v>1.5</v>
      </c>
      <c r="K89" s="87">
        <v>0.5</v>
      </c>
      <c r="L89" s="65"/>
      <c r="N89" s="127"/>
      <c r="O89" s="81"/>
      <c r="P89" s="81"/>
      <c r="Q89" s="82"/>
      <c r="R89" s="81"/>
      <c r="S89" s="128"/>
      <c r="T89" s="83"/>
      <c r="U89" s="81"/>
      <c r="V89" s="128"/>
      <c r="W89" s="83"/>
      <c r="X89" s="12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</row>
    <row r="90" spans="1:1022" x14ac:dyDescent="0.25">
      <c r="A90" s="132">
        <v>51</v>
      </c>
      <c r="B90" s="160" t="s">
        <v>796</v>
      </c>
      <c r="C90" s="161" t="s">
        <v>797</v>
      </c>
      <c r="D90" s="173">
        <v>4</v>
      </c>
      <c r="E90" s="163">
        <v>2</v>
      </c>
      <c r="F90" s="133">
        <v>0.5</v>
      </c>
      <c r="G90" s="146">
        <v>1.5</v>
      </c>
      <c r="H90" s="147">
        <v>1</v>
      </c>
      <c r="I90" s="133">
        <v>0.25</v>
      </c>
      <c r="J90" s="146">
        <v>8</v>
      </c>
      <c r="K90" s="87">
        <v>0.5</v>
      </c>
      <c r="L90" s="65"/>
      <c r="N90" s="127"/>
      <c r="O90" s="81"/>
      <c r="P90" s="81"/>
      <c r="Q90" s="82"/>
      <c r="R90" s="81"/>
      <c r="S90" s="128"/>
      <c r="T90" s="83"/>
      <c r="U90" s="81"/>
      <c r="V90" s="128"/>
      <c r="W90" s="83"/>
      <c r="X90" s="129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</row>
    <row r="91" spans="1:1022" x14ac:dyDescent="0.25">
      <c r="A91" s="132">
        <v>31</v>
      </c>
      <c r="B91" s="160" t="s">
        <v>237</v>
      </c>
      <c r="C91" s="161" t="s">
        <v>238</v>
      </c>
      <c r="D91" s="173">
        <v>58</v>
      </c>
      <c r="E91" s="163">
        <v>1</v>
      </c>
      <c r="F91" s="133">
        <v>1.7241379310344827E-2</v>
      </c>
      <c r="G91" s="146">
        <v>1.5</v>
      </c>
      <c r="H91" s="147">
        <v>0</v>
      </c>
      <c r="I91" s="133">
        <v>0</v>
      </c>
      <c r="J91" s="146">
        <v>0</v>
      </c>
      <c r="K91" s="87">
        <v>1</v>
      </c>
      <c r="L91" s="65"/>
      <c r="N91" s="127"/>
      <c r="O91" s="81"/>
      <c r="P91" s="81"/>
      <c r="Q91" s="82"/>
      <c r="R91" s="81"/>
      <c r="S91" s="128"/>
      <c r="T91" s="83"/>
      <c r="U91" s="81"/>
      <c r="V91" s="128"/>
      <c r="W91" s="83"/>
      <c r="X91" s="129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</row>
    <row r="92" spans="1:1022" x14ac:dyDescent="0.25">
      <c r="A92" s="132">
        <v>40</v>
      </c>
      <c r="B92" s="160" t="s">
        <v>239</v>
      </c>
      <c r="C92" s="161" t="s">
        <v>240</v>
      </c>
      <c r="D92" s="173">
        <v>32</v>
      </c>
      <c r="E92" s="163">
        <v>5</v>
      </c>
      <c r="F92" s="133">
        <v>0.15625</v>
      </c>
      <c r="G92" s="146">
        <v>4.3</v>
      </c>
      <c r="H92" s="147">
        <v>0</v>
      </c>
      <c r="I92" s="133">
        <v>0</v>
      </c>
      <c r="J92" s="146">
        <v>0</v>
      </c>
      <c r="K92" s="87">
        <v>1</v>
      </c>
      <c r="L92" s="65"/>
      <c r="N92" s="127"/>
      <c r="O92" s="81"/>
      <c r="P92" s="81"/>
      <c r="Q92" s="82"/>
      <c r="R92" s="81"/>
      <c r="S92" s="128"/>
      <c r="T92" s="83"/>
      <c r="U92" s="81"/>
      <c r="V92" s="128"/>
      <c r="W92" s="83"/>
      <c r="X92" s="129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</row>
    <row r="93" spans="1:1022" x14ac:dyDescent="0.25">
      <c r="A93" s="132">
        <v>42</v>
      </c>
      <c r="B93" s="160" t="s">
        <v>243</v>
      </c>
      <c r="C93" s="161" t="s">
        <v>244</v>
      </c>
      <c r="D93" s="173">
        <v>22</v>
      </c>
      <c r="E93" s="163">
        <v>1</v>
      </c>
      <c r="F93" s="133">
        <v>4.5454545454545456E-2</v>
      </c>
      <c r="G93" s="146">
        <v>8</v>
      </c>
      <c r="H93" s="147">
        <v>0</v>
      </c>
      <c r="I93" s="133">
        <v>0</v>
      </c>
      <c r="J93" s="146">
        <v>0</v>
      </c>
      <c r="K93" s="87">
        <v>1</v>
      </c>
      <c r="L93" s="65"/>
      <c r="N93" s="127"/>
      <c r="O93" s="81"/>
      <c r="P93" s="81"/>
      <c r="Q93" s="82"/>
      <c r="R93" s="81"/>
      <c r="S93" s="128"/>
      <c r="T93" s="83"/>
      <c r="U93" s="81"/>
      <c r="V93" s="128"/>
      <c r="W93" s="83"/>
      <c r="X93" s="129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</row>
    <row r="94" spans="1:1022" x14ac:dyDescent="0.25">
      <c r="A94" s="132">
        <v>44</v>
      </c>
      <c r="B94" s="160" t="s">
        <v>247</v>
      </c>
      <c r="C94" s="161" t="s">
        <v>248</v>
      </c>
      <c r="D94" s="173">
        <v>12</v>
      </c>
      <c r="E94" s="163">
        <v>0</v>
      </c>
      <c r="F94" s="133">
        <v>0</v>
      </c>
      <c r="G94" s="146">
        <v>0</v>
      </c>
      <c r="H94" s="147">
        <v>0</v>
      </c>
      <c r="I94" s="133">
        <v>0</v>
      </c>
      <c r="J94" s="146">
        <v>0</v>
      </c>
      <c r="K94" s="87" t="s">
        <v>649</v>
      </c>
      <c r="N94"/>
      <c r="O94" s="81"/>
      <c r="P94" s="81"/>
      <c r="Q94" s="82"/>
      <c r="R94" s="81"/>
      <c r="S94" s="79"/>
      <c r="T94" s="83"/>
      <c r="U94" s="81"/>
      <c r="V94" s="79"/>
      <c r="W94" s="83"/>
      <c r="X94" s="29"/>
      <c r="AMG94"/>
      <c r="AMH94"/>
    </row>
    <row r="95" spans="1:1022" x14ac:dyDescent="0.25">
      <c r="A95" s="132">
        <v>45</v>
      </c>
      <c r="B95" s="160" t="s">
        <v>658</v>
      </c>
      <c r="C95" s="161" t="s">
        <v>659</v>
      </c>
      <c r="D95" s="173">
        <v>9</v>
      </c>
      <c r="E95" s="163">
        <v>2</v>
      </c>
      <c r="F95" s="133">
        <v>0.22222222222222221</v>
      </c>
      <c r="G95" s="146">
        <v>1.5</v>
      </c>
      <c r="H95" s="147">
        <v>0</v>
      </c>
      <c r="I95" s="133">
        <v>0</v>
      </c>
      <c r="J95" s="146">
        <v>0</v>
      </c>
      <c r="K95" s="87">
        <v>1</v>
      </c>
      <c r="N95"/>
      <c r="O95" s="81"/>
      <c r="P95" s="81"/>
      <c r="Q95" s="82"/>
      <c r="R95" s="81"/>
      <c r="S95" s="79"/>
      <c r="T95" s="83"/>
      <c r="U95" s="81"/>
      <c r="V95" s="79"/>
      <c r="W95" s="83"/>
      <c r="X95" s="29"/>
      <c r="AMG95"/>
      <c r="AMH95"/>
    </row>
    <row r="96" spans="1:1022" x14ac:dyDescent="0.25">
      <c r="A96" s="132">
        <v>48</v>
      </c>
      <c r="B96" s="160" t="s">
        <v>231</v>
      </c>
      <c r="C96" s="161" t="s">
        <v>232</v>
      </c>
      <c r="D96" s="173">
        <v>7</v>
      </c>
      <c r="E96" s="163">
        <v>0</v>
      </c>
      <c r="F96" s="133">
        <v>0</v>
      </c>
      <c r="G96" s="146">
        <v>0</v>
      </c>
      <c r="H96" s="147">
        <v>0</v>
      </c>
      <c r="I96" s="133">
        <v>0</v>
      </c>
      <c r="J96" s="146">
        <v>0</v>
      </c>
      <c r="K96" s="87" t="s">
        <v>649</v>
      </c>
      <c r="N96"/>
      <c r="O96" s="81"/>
      <c r="P96" s="81"/>
      <c r="Q96" s="82"/>
      <c r="R96" s="81"/>
      <c r="S96" s="79"/>
      <c r="T96" s="83"/>
      <c r="U96" s="81"/>
      <c r="V96" s="79"/>
      <c r="W96" s="83"/>
      <c r="X96" s="29"/>
      <c r="AMG96"/>
      <c r="AMH96"/>
    </row>
    <row r="97" spans="1:1022" x14ac:dyDescent="0.25">
      <c r="A97" s="132">
        <v>49</v>
      </c>
      <c r="B97" s="160" t="s">
        <v>539</v>
      </c>
      <c r="C97" s="161" t="s">
        <v>540</v>
      </c>
      <c r="D97" s="173">
        <v>5</v>
      </c>
      <c r="E97" s="163">
        <v>2</v>
      </c>
      <c r="F97" s="133">
        <v>0.4</v>
      </c>
      <c r="G97" s="146">
        <v>6.25</v>
      </c>
      <c r="H97" s="147">
        <v>0</v>
      </c>
      <c r="I97" s="133">
        <v>0</v>
      </c>
      <c r="J97" s="146">
        <v>0</v>
      </c>
      <c r="K97" s="87">
        <v>1</v>
      </c>
      <c r="N97"/>
      <c r="O97" s="81"/>
      <c r="P97" s="81"/>
      <c r="Q97" s="82"/>
      <c r="R97" s="81"/>
      <c r="S97" s="79"/>
      <c r="T97" s="83"/>
      <c r="U97" s="81"/>
      <c r="V97" s="79"/>
      <c r="W97" s="83"/>
      <c r="X97" s="29"/>
      <c r="AMG97"/>
      <c r="AMH97"/>
    </row>
    <row r="98" spans="1:1022" x14ac:dyDescent="0.25">
      <c r="A98" s="132">
        <v>50</v>
      </c>
      <c r="B98" s="160" t="s">
        <v>663</v>
      </c>
      <c r="C98" s="161" t="s">
        <v>664</v>
      </c>
      <c r="D98" s="173">
        <v>4</v>
      </c>
      <c r="E98" s="163">
        <v>0</v>
      </c>
      <c r="F98" s="133">
        <v>0</v>
      </c>
      <c r="G98" s="146">
        <v>0</v>
      </c>
      <c r="H98" s="147">
        <v>0</v>
      </c>
      <c r="I98" s="133">
        <v>0</v>
      </c>
      <c r="J98" s="146">
        <v>0</v>
      </c>
      <c r="K98" s="87" t="s">
        <v>649</v>
      </c>
      <c r="N98"/>
      <c r="O98" s="81"/>
      <c r="P98" s="81"/>
      <c r="Q98" s="82"/>
      <c r="R98" s="81"/>
      <c r="S98" s="79"/>
      <c r="T98" s="83"/>
      <c r="U98" s="81"/>
      <c r="V98" s="79"/>
      <c r="W98" s="83"/>
      <c r="X98" s="29"/>
      <c r="AMG98"/>
      <c r="AMH98"/>
    </row>
    <row r="99" spans="1:1022" x14ac:dyDescent="0.25">
      <c r="A99" s="132">
        <v>52</v>
      </c>
      <c r="B99" s="160" t="s">
        <v>798</v>
      </c>
      <c r="C99" s="161" t="s">
        <v>799</v>
      </c>
      <c r="D99" s="173">
        <v>2</v>
      </c>
      <c r="E99" s="163">
        <v>0</v>
      </c>
      <c r="F99" s="133">
        <v>0</v>
      </c>
      <c r="G99" s="146">
        <v>0</v>
      </c>
      <c r="H99" s="147">
        <v>0</v>
      </c>
      <c r="I99" s="133">
        <v>0</v>
      </c>
      <c r="J99" s="146">
        <v>0</v>
      </c>
      <c r="K99" s="87" t="s">
        <v>649</v>
      </c>
      <c r="N99"/>
      <c r="O99" s="81"/>
      <c r="P99" s="81"/>
      <c r="Q99" s="82"/>
      <c r="R99" s="81"/>
      <c r="S99" s="79"/>
      <c r="T99" s="83"/>
      <c r="U99" s="81"/>
      <c r="V99" s="79"/>
      <c r="W99" s="83"/>
      <c r="X99" s="29"/>
      <c r="AMG99"/>
      <c r="AMH99"/>
    </row>
    <row r="100" spans="1:1022" x14ac:dyDescent="0.25">
      <c r="A100" s="132">
        <v>53</v>
      </c>
      <c r="B100" s="160" t="s">
        <v>800</v>
      </c>
      <c r="C100" s="161" t="s">
        <v>533</v>
      </c>
      <c r="D100" s="173">
        <v>1</v>
      </c>
      <c r="E100" s="163">
        <v>0</v>
      </c>
      <c r="F100" s="133">
        <v>0</v>
      </c>
      <c r="G100" s="146">
        <v>0</v>
      </c>
      <c r="H100" s="147">
        <v>0</v>
      </c>
      <c r="I100" s="133">
        <v>0</v>
      </c>
      <c r="J100" s="146">
        <v>0</v>
      </c>
      <c r="K100" s="87" t="s">
        <v>649</v>
      </c>
      <c r="N100"/>
      <c r="O100" s="81"/>
      <c r="P100" s="81"/>
      <c r="Q100" s="82"/>
      <c r="R100" s="81"/>
      <c r="S100" s="79"/>
      <c r="T100" s="83"/>
      <c r="U100" s="81"/>
      <c r="V100" s="79"/>
      <c r="W100" s="83"/>
      <c r="X100" s="29"/>
      <c r="AMG100"/>
      <c r="AMH100"/>
    </row>
    <row r="101" spans="1:1022" x14ac:dyDescent="0.25">
      <c r="C101"/>
      <c r="D101" s="164"/>
      <c r="E101" s="164"/>
      <c r="F101" s="150"/>
      <c r="G101"/>
      <c r="H101" s="164"/>
      <c r="I101" s="150"/>
      <c r="J101"/>
      <c r="K101" s="29" t="s">
        <v>44</v>
      </c>
      <c r="N101"/>
      <c r="O101" s="81"/>
      <c r="P101" s="81"/>
      <c r="Q101" s="82"/>
      <c r="R101" s="81"/>
      <c r="S101" s="79"/>
      <c r="T101" s="83"/>
      <c r="U101" s="81"/>
      <c r="V101" s="79"/>
      <c r="W101" s="83"/>
      <c r="X101" s="29"/>
      <c r="AMG101"/>
      <c r="AMH101"/>
    </row>
    <row r="102" spans="1:1022" x14ac:dyDescent="0.25">
      <c r="B102" s="138" t="s">
        <v>250</v>
      </c>
      <c r="C102"/>
      <c r="D102" s="37">
        <f>SUM(D48:D100)</f>
        <v>14301</v>
      </c>
      <c r="E102" s="37">
        <f>SUM(E48:E100)</f>
        <v>2108</v>
      </c>
      <c r="F102" s="67">
        <f>E102/D102</f>
        <v>0.14740227956086988</v>
      </c>
      <c r="G102" s="41"/>
      <c r="H102" s="38">
        <f>SUM(H48:H100)</f>
        <v>908</v>
      </c>
      <c r="I102" s="67">
        <f>H102/D102</f>
        <v>6.3492063492063489E-2</v>
      </c>
      <c r="J102" s="38"/>
      <c r="K102" s="69">
        <f>1-H102/E102</f>
        <v>0.56925996204933593</v>
      </c>
      <c r="N102"/>
      <c r="O102" s="38"/>
      <c r="P102"/>
      <c r="Q102" s="37"/>
      <c r="R102" s="38"/>
      <c r="S102" s="130"/>
      <c r="T102" s="41"/>
      <c r="U102" s="38"/>
      <c r="V102" s="130"/>
      <c r="W102" s="38"/>
      <c r="X102" s="69"/>
      <c r="AMG102"/>
      <c r="AMH102"/>
    </row>
    <row r="103" spans="1:1022" x14ac:dyDescent="0.25">
      <c r="AMG103"/>
      <c r="AMH103"/>
    </row>
    <row r="104" spans="1:1022" x14ac:dyDescent="0.25">
      <c r="K104" s="165"/>
      <c r="AMG104"/>
      <c r="AMH104"/>
    </row>
    <row r="105" spans="1:1022" x14ac:dyDescent="0.25">
      <c r="C105"/>
      <c r="D105"/>
      <c r="E105"/>
      <c r="F105"/>
      <c r="G105"/>
      <c r="K105" s="165"/>
      <c r="AMH105"/>
    </row>
  </sheetData>
  <conditionalFormatting sqref="F48:F8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{E1665FD9-5C4F-46E2-83C4-96BFDD1606B1}</x14:id>
        </ext>
      </extLst>
    </cfRule>
  </conditionalFormatting>
  <conditionalFormatting sqref="F87:F89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{E2B71596-A18B-4DC4-BD6F-3B451C99A498}</x14:id>
        </ext>
      </extLst>
    </cfRule>
  </conditionalFormatting>
  <conditionalFormatting sqref="F90:F91 F94:F100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{8BA5BFD9-478E-4632-A38F-802D28F2B3EF}</x14:id>
        </ext>
      </extLst>
    </cfRule>
  </conditionalFormatting>
  <conditionalFormatting sqref="F9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{A75DA1A7-3B1D-497A-9BEB-D9C8F2E164E3}</x14:id>
        </ext>
      </extLst>
    </cfRule>
  </conditionalFormatting>
  <conditionalFormatting sqref="F9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{FE65546C-6976-4B81-97F0-70E51B496CF9}</x14:id>
        </ext>
      </extLst>
    </cfRule>
  </conditionalFormatting>
  <conditionalFormatting sqref="I48:I86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{6049CD8C-D692-4B76-B938-B743782F4B38}</x14:id>
        </ext>
      </extLst>
    </cfRule>
  </conditionalFormatting>
  <conditionalFormatting sqref="I87:I89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{E547C894-107C-4E16-8090-72B60DA88D38}</x14:id>
        </ext>
      </extLst>
    </cfRule>
  </conditionalFormatting>
  <conditionalFormatting sqref="I90:I91 I94:I10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{3D2D0491-ED9D-4276-A8D3-9E084BEA6EE3}</x14:id>
        </ext>
      </extLst>
    </cfRule>
  </conditionalFormatting>
  <conditionalFormatting sqref="I9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{1CEB4082-7430-4C64-850D-C3E4A49DA696}</x14:id>
        </ext>
      </extLst>
    </cfRule>
  </conditionalFormatting>
  <conditionalFormatting sqref="I9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{8DA5AF25-EC65-446E-99E5-F1455147DFC0}</x14:id>
        </ext>
      </extLst>
    </cfRule>
  </conditionalFormatting>
  <conditionalFormatting sqref="S48:S93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{13090292-7483-4339-975C-7084C6529F21}</x14:id>
        </ext>
      </extLst>
    </cfRule>
  </conditionalFormatting>
  <conditionalFormatting sqref="V48:V93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{43F3C999-C158-437D-BB02-214D8FC4D749}</x14:id>
        </ext>
      </extLst>
    </cfRule>
  </conditionalFormatting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1665FD9-5C4F-46E2-83C4-96BFDD1606B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F48:F86</xm:sqref>
        </x14:conditionalFormatting>
        <x14:conditionalFormatting xmlns:xm="http://schemas.microsoft.com/office/excel/2006/main">
          <x14:cfRule type="dataBar" id="{E2B71596-A18B-4DC4-BD6F-3B451C99A49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F87:F89</xm:sqref>
        </x14:conditionalFormatting>
        <x14:conditionalFormatting xmlns:xm="http://schemas.microsoft.com/office/excel/2006/main">
          <x14:cfRule type="dataBar" id="{8BA5BFD9-478E-4632-A38F-802D28F2B3E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F90:F91 F94:F100</xm:sqref>
        </x14:conditionalFormatting>
        <x14:conditionalFormatting xmlns:xm="http://schemas.microsoft.com/office/excel/2006/main">
          <x14:cfRule type="dataBar" id="{A75DA1A7-3B1D-497A-9BEB-D9C8F2E164E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F92</xm:sqref>
        </x14:conditionalFormatting>
        <x14:conditionalFormatting xmlns:xm="http://schemas.microsoft.com/office/excel/2006/main">
          <x14:cfRule type="dataBar" id="{FE65546C-6976-4B81-97F0-70E51B496CF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F93</xm:sqref>
        </x14:conditionalFormatting>
        <x14:conditionalFormatting xmlns:xm="http://schemas.microsoft.com/office/excel/2006/main">
          <x14:cfRule type="dataBar" id="{6049CD8C-D692-4B76-B938-B743782F4B3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I48:I86</xm:sqref>
        </x14:conditionalFormatting>
        <x14:conditionalFormatting xmlns:xm="http://schemas.microsoft.com/office/excel/2006/main">
          <x14:cfRule type="dataBar" id="{E547C894-107C-4E16-8090-72B60DA88D3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I87:I89</xm:sqref>
        </x14:conditionalFormatting>
        <x14:conditionalFormatting xmlns:xm="http://schemas.microsoft.com/office/excel/2006/main">
          <x14:cfRule type="dataBar" id="{3D2D0491-ED9D-4276-A8D3-9E084BEA6EE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I90:I91 I94:I100</xm:sqref>
        </x14:conditionalFormatting>
        <x14:conditionalFormatting xmlns:xm="http://schemas.microsoft.com/office/excel/2006/main">
          <x14:cfRule type="dataBar" id="{1CEB4082-7430-4C64-850D-C3E4A49DA69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I92</xm:sqref>
        </x14:conditionalFormatting>
        <x14:conditionalFormatting xmlns:xm="http://schemas.microsoft.com/office/excel/2006/main">
          <x14:cfRule type="dataBar" id="{8DA5AF25-EC65-446E-99E5-F1455147DFC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I93</xm:sqref>
        </x14:conditionalFormatting>
        <x14:conditionalFormatting xmlns:xm="http://schemas.microsoft.com/office/excel/2006/main">
          <x14:cfRule type="dataBar" id="{13090292-7483-4339-975C-7084C6529F2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S48:S93</xm:sqref>
        </x14:conditionalFormatting>
        <x14:conditionalFormatting xmlns:xm="http://schemas.microsoft.com/office/excel/2006/main">
          <x14:cfRule type="dataBar" id="{43F3C999-C158-437D-BB02-214D8FC4D74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V48:V93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J80"/>
  <sheetViews>
    <sheetView showGridLines="0" zoomScaleNormal="100" workbookViewId="0">
      <selection activeCell="Q11" sqref="Q11"/>
    </sheetView>
  </sheetViews>
  <sheetFormatPr defaultRowHeight="15" x14ac:dyDescent="0.25"/>
  <cols>
    <col min="1" max="1" width="10.42578125" style="9" customWidth="1"/>
    <col min="2" max="2" width="11.85546875" style="9" customWidth="1"/>
    <col min="3" max="3" width="54.7109375" style="9" customWidth="1"/>
    <col min="4" max="4" width="10.85546875" style="9" customWidth="1"/>
    <col min="5" max="5" width="12.85546875" style="9" customWidth="1"/>
    <col min="6" max="6" width="10.5703125" style="9" customWidth="1"/>
    <col min="7" max="7" width="11.7109375" style="9" customWidth="1"/>
    <col min="8" max="8" width="12.85546875" style="9" customWidth="1"/>
    <col min="9" max="9" width="11.140625" style="9" customWidth="1"/>
    <col min="10" max="10" width="13.28515625" style="9" customWidth="1"/>
    <col min="11" max="11" width="10.140625" style="9" customWidth="1"/>
    <col min="12" max="12" width="9.140625" style="9"/>
    <col min="13" max="13" width="17.7109375" style="9" bestFit="1" customWidth="1"/>
    <col min="14" max="14" width="14.85546875" style="9" bestFit="1" customWidth="1"/>
    <col min="15" max="15" width="16.7109375" style="9" customWidth="1"/>
    <col min="16" max="16" width="42.7109375" style="9" customWidth="1"/>
    <col min="17" max="17" width="10.28515625" style="9" customWidth="1"/>
    <col min="18" max="18" width="12.85546875" style="9" customWidth="1"/>
    <col min="19" max="19" width="11.7109375" style="9" customWidth="1"/>
    <col min="20" max="1024" width="9.140625" style="9"/>
  </cols>
  <sheetData>
    <row r="1" spans="1:1024" ht="18.75" x14ac:dyDescent="0.3">
      <c r="A1" s="8" t="s">
        <v>665</v>
      </c>
      <c r="C1" s="10"/>
    </row>
    <row r="2" spans="1:1024" x14ac:dyDescent="0.25">
      <c r="C2" s="10"/>
    </row>
    <row r="3" spans="1:1024" ht="15.75" x14ac:dyDescent="0.25">
      <c r="A3" s="30" t="s">
        <v>3</v>
      </c>
      <c r="B3" s="30"/>
      <c r="C3" s="11" t="s">
        <v>666</v>
      </c>
    </row>
    <row r="4" spans="1:1024" ht="15.75" x14ac:dyDescent="0.25">
      <c r="A4" s="131" t="s">
        <v>667</v>
      </c>
      <c r="B4" s="30"/>
      <c r="C4" s="166"/>
    </row>
    <row r="5" spans="1:1024" ht="15.75" x14ac:dyDescent="0.25">
      <c r="A5" s="121" t="s">
        <v>668</v>
      </c>
      <c r="B5" s="30"/>
      <c r="C5" s="166"/>
    </row>
    <row r="6" spans="1:1024" x14ac:dyDescent="0.25">
      <c r="A6" s="141"/>
      <c r="C6" s="10"/>
    </row>
    <row r="7" spans="1:1024" x14ac:dyDescent="0.25">
      <c r="A7" s="12"/>
    </row>
    <row r="8" spans="1:1024" ht="15.75" x14ac:dyDescent="0.25">
      <c r="A8" s="13" t="s">
        <v>764</v>
      </c>
    </row>
    <row r="13" spans="1:1024" x14ac:dyDescent="0.25">
      <c r="A13"/>
      <c r="B13"/>
      <c r="C13"/>
      <c r="D13"/>
      <c r="E13"/>
      <c r="F13"/>
    </row>
    <row r="14" spans="1:1024" x14ac:dyDescent="0.25">
      <c r="A14"/>
      <c r="B14"/>
      <c r="C14"/>
      <c r="D14"/>
      <c r="E14"/>
      <c r="F14"/>
      <c r="G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5">
      <c r="A18"/>
      <c r="B18"/>
      <c r="C18"/>
      <c r="D18"/>
      <c r="E18"/>
      <c r="F18"/>
      <c r="G18"/>
    </row>
    <row r="19" spans="1:1024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/>
      <c r="B23"/>
      <c r="C23"/>
      <c r="D23"/>
      <c r="E23"/>
      <c r="F23"/>
      <c r="G23"/>
    </row>
    <row r="24" spans="1:1024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/>
      <c r="B28"/>
      <c r="C28"/>
      <c r="D28"/>
      <c r="E28"/>
      <c r="F28"/>
      <c r="G28"/>
      <c r="H28" s="191"/>
    </row>
    <row r="29" spans="1:1024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/>
      <c r="B33"/>
      <c r="C33"/>
      <c r="D33"/>
      <c r="E33"/>
      <c r="F33"/>
      <c r="G33"/>
      <c r="H33"/>
      <c r="I33"/>
      <c r="J33"/>
      <c r="K33"/>
    </row>
    <row r="34" spans="1:1024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4" t="s">
        <v>4</v>
      </c>
      <c r="B36"/>
      <c r="C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45" t="s">
        <v>5</v>
      </c>
      <c r="B37" s="46"/>
      <c r="C37" s="47" t="s">
        <v>747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15" t="s">
        <v>6</v>
      </c>
      <c r="B38" s="16"/>
      <c r="C38" s="17" t="s">
        <v>7</v>
      </c>
    </row>
    <row r="39" spans="1:1024" x14ac:dyDescent="0.25">
      <c r="A39" s="18" t="s">
        <v>8</v>
      </c>
      <c r="B39" s="19"/>
      <c r="C39" s="20" t="s">
        <v>748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5">
      <c r="A40" s="49" t="s">
        <v>9</v>
      </c>
      <c r="B40" s="50"/>
      <c r="C40" s="51" t="s">
        <v>10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5">
      <c r="A41" s="49" t="s">
        <v>11</v>
      </c>
      <c r="B41" s="48"/>
      <c r="C41" s="51" t="s">
        <v>12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52" t="s">
        <v>13</v>
      </c>
      <c r="B42" s="53"/>
      <c r="C42" s="54" t="s">
        <v>14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55" t="s">
        <v>15</v>
      </c>
      <c r="B43" s="56"/>
      <c r="C43" s="57" t="s">
        <v>749</v>
      </c>
      <c r="AMF43"/>
      <c r="AMG43"/>
      <c r="AMH43"/>
      <c r="AMI43"/>
      <c r="AMJ43"/>
    </row>
    <row r="44" spans="1:1024" x14ac:dyDescent="0.25"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.75" x14ac:dyDescent="0.25">
      <c r="A46" s="13" t="s">
        <v>765</v>
      </c>
      <c r="L46"/>
      <c r="M46"/>
      <c r="N46" s="13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51.75" customHeight="1" x14ac:dyDescent="0.25">
      <c r="A47" s="71" t="s">
        <v>16</v>
      </c>
      <c r="B47" s="72" t="s">
        <v>17</v>
      </c>
      <c r="C47" s="71" t="s">
        <v>18</v>
      </c>
      <c r="D47" s="123" t="s">
        <v>751</v>
      </c>
      <c r="E47" s="73" t="s">
        <v>752</v>
      </c>
      <c r="F47" s="73" t="s">
        <v>753</v>
      </c>
      <c r="G47" s="73" t="s">
        <v>754</v>
      </c>
      <c r="H47" s="74" t="s">
        <v>755</v>
      </c>
      <c r="I47" s="74" t="s">
        <v>756</v>
      </c>
      <c r="J47" s="74" t="s">
        <v>757</v>
      </c>
      <c r="K47" s="75" t="s">
        <v>13</v>
      </c>
      <c r="L47"/>
      <c r="M47"/>
      <c r="N47" s="142"/>
      <c r="O47" s="142"/>
      <c r="P47" s="142"/>
      <c r="Q47" s="143"/>
      <c r="R47" s="144"/>
      <c r="S47" s="144"/>
      <c r="T47" s="144"/>
      <c r="U47" s="144"/>
      <c r="V47" s="144"/>
      <c r="W47" s="144"/>
      <c r="X47" s="144"/>
      <c r="Y47" s="144"/>
      <c r="Z47" s="144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167">
        <v>1</v>
      </c>
      <c r="B48" s="21" t="s">
        <v>255</v>
      </c>
      <c r="C48" s="21" t="s">
        <v>256</v>
      </c>
      <c r="D48" s="22">
        <v>969</v>
      </c>
      <c r="E48" s="43">
        <v>154</v>
      </c>
      <c r="F48" s="77">
        <v>0.15892672858617132</v>
      </c>
      <c r="G48" s="23">
        <v>3.3993506493506498</v>
      </c>
      <c r="H48" s="44">
        <v>76</v>
      </c>
      <c r="I48" s="77">
        <v>7.8431372549019607E-2</v>
      </c>
      <c r="J48" s="23">
        <v>8.4473684211000002</v>
      </c>
      <c r="K48" s="87">
        <v>0.50649350649350655</v>
      </c>
      <c r="L48" s="65"/>
      <c r="M48" s="65"/>
      <c r="N48" s="127"/>
      <c r="O48" s="81"/>
      <c r="P48" s="81"/>
      <c r="Q48" s="82"/>
      <c r="R48" s="81"/>
      <c r="S48" s="128"/>
      <c r="T48" s="83"/>
      <c r="U48" s="81"/>
      <c r="V48" s="128"/>
      <c r="W48" s="83"/>
      <c r="X48" s="129"/>
      <c r="Y48" s="60"/>
      <c r="Z48" s="153"/>
      <c r="AME48"/>
      <c r="AMF48"/>
      <c r="AMG48"/>
      <c r="AMH48"/>
      <c r="AMI48"/>
      <c r="AMJ48"/>
    </row>
    <row r="49" spans="1:1024" ht="15" customHeight="1" x14ac:dyDescent="0.25">
      <c r="A49" s="167">
        <v>2</v>
      </c>
      <c r="B49" s="21" t="s">
        <v>259</v>
      </c>
      <c r="C49" s="21" t="s">
        <v>260</v>
      </c>
      <c r="D49" s="22">
        <v>515</v>
      </c>
      <c r="E49" s="43">
        <v>80</v>
      </c>
      <c r="F49" s="77">
        <v>0.1553398058252427</v>
      </c>
      <c r="G49" s="23">
        <v>2.7437499999999999</v>
      </c>
      <c r="H49" s="44">
        <v>48</v>
      </c>
      <c r="I49" s="77">
        <v>9.3203883495145634E-2</v>
      </c>
      <c r="J49" s="23">
        <v>5.8333333332999997</v>
      </c>
      <c r="K49" s="87">
        <v>0.4</v>
      </c>
      <c r="L49" s="65"/>
      <c r="M49"/>
      <c r="N49" s="127"/>
      <c r="O49" s="81"/>
      <c r="P49" s="81"/>
      <c r="Q49" s="82"/>
      <c r="R49" s="81"/>
      <c r="S49" s="128"/>
      <c r="T49" s="83"/>
      <c r="U49" s="81"/>
      <c r="V49" s="128"/>
      <c r="W49" s="83"/>
      <c r="X49" s="129"/>
      <c r="Y49" s="60"/>
      <c r="Z49" s="153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5" customHeight="1" x14ac:dyDescent="0.25">
      <c r="A50" s="167">
        <v>3</v>
      </c>
      <c r="B50" s="21" t="s">
        <v>305</v>
      </c>
      <c r="C50" s="21" t="s">
        <v>669</v>
      </c>
      <c r="D50" s="22">
        <v>236</v>
      </c>
      <c r="E50" s="43">
        <v>33</v>
      </c>
      <c r="F50" s="77">
        <v>0.13983050847457626</v>
      </c>
      <c r="G50" s="23">
        <v>2.0303030303030298</v>
      </c>
      <c r="H50" s="44">
        <v>22</v>
      </c>
      <c r="I50" s="77">
        <v>9.3220338983050849E-2</v>
      </c>
      <c r="J50" s="23">
        <v>5.7272727272999999</v>
      </c>
      <c r="K50" s="87">
        <v>0.33333333333333337</v>
      </c>
      <c r="L50" s="65"/>
      <c r="M50"/>
      <c r="N50" s="127"/>
      <c r="O50" s="81"/>
      <c r="P50" s="81"/>
      <c r="Q50" s="82"/>
      <c r="R50" s="81"/>
      <c r="S50" s="128"/>
      <c r="T50" s="83"/>
      <c r="U50" s="81"/>
      <c r="V50" s="128"/>
      <c r="W50" s="83"/>
      <c r="X50" s="129"/>
      <c r="Y50" s="60"/>
      <c r="Z50" s="153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 x14ac:dyDescent="0.25">
      <c r="A51" s="167">
        <v>4</v>
      </c>
      <c r="B51" s="21" t="s">
        <v>264</v>
      </c>
      <c r="C51" s="21" t="s">
        <v>265</v>
      </c>
      <c r="D51" s="22">
        <v>289</v>
      </c>
      <c r="E51" s="43">
        <v>47</v>
      </c>
      <c r="F51" s="77">
        <v>0.16262975778546712</v>
      </c>
      <c r="G51" s="23">
        <v>4.1382978723404298</v>
      </c>
      <c r="H51" s="44">
        <v>16</v>
      </c>
      <c r="I51" s="77">
        <v>5.536332179930796E-2</v>
      </c>
      <c r="J51" s="23">
        <v>7.53125</v>
      </c>
      <c r="K51" s="87">
        <v>0.65957446808510634</v>
      </c>
      <c r="L51" s="65"/>
      <c r="M51"/>
      <c r="N51" s="127"/>
      <c r="O51" s="81"/>
      <c r="P51" s="81"/>
      <c r="Q51" s="82"/>
      <c r="R51" s="81"/>
      <c r="S51" s="128"/>
      <c r="T51" s="83"/>
      <c r="U51" s="81"/>
      <c r="V51" s="128"/>
      <c r="W51" s="83"/>
      <c r="X51" s="129"/>
      <c r="Y51" s="60"/>
      <c r="Z51" s="153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5" customHeight="1" x14ac:dyDescent="0.25">
      <c r="A52" s="167">
        <v>5</v>
      </c>
      <c r="B52" s="21" t="s">
        <v>293</v>
      </c>
      <c r="C52" s="21" t="s">
        <v>294</v>
      </c>
      <c r="D52" s="22">
        <v>188</v>
      </c>
      <c r="E52" s="43">
        <v>36</v>
      </c>
      <c r="F52" s="77">
        <v>0.19148936170212766</v>
      </c>
      <c r="G52" s="23">
        <v>3.25</v>
      </c>
      <c r="H52" s="44">
        <v>11</v>
      </c>
      <c r="I52" s="77">
        <v>5.8510638297872342E-2</v>
      </c>
      <c r="J52" s="23">
        <v>6.0454545455000002</v>
      </c>
      <c r="K52" s="87">
        <v>0.69444444444444442</v>
      </c>
      <c r="L52" s="65"/>
      <c r="M52"/>
      <c r="N52" s="127"/>
      <c r="O52" s="81"/>
      <c r="P52" s="81"/>
      <c r="Q52" s="82"/>
      <c r="R52" s="81"/>
      <c r="S52" s="128"/>
      <c r="T52" s="83"/>
      <c r="U52" s="81"/>
      <c r="V52" s="128"/>
      <c r="W52" s="83"/>
      <c r="X52" s="129"/>
      <c r="Y52" s="60"/>
      <c r="Z52" s="153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 x14ac:dyDescent="0.25">
      <c r="A53" s="167">
        <v>6</v>
      </c>
      <c r="B53" s="21" t="s">
        <v>331</v>
      </c>
      <c r="C53" s="21" t="s">
        <v>332</v>
      </c>
      <c r="D53" s="22">
        <v>158</v>
      </c>
      <c r="E53" s="43">
        <v>13</v>
      </c>
      <c r="F53" s="77">
        <v>8.2278481012658222E-2</v>
      </c>
      <c r="G53" s="23">
        <v>1.7692307692307701</v>
      </c>
      <c r="H53" s="44">
        <v>9</v>
      </c>
      <c r="I53" s="77">
        <v>5.6962025316455694E-2</v>
      </c>
      <c r="J53" s="23">
        <v>6.2222222222000001</v>
      </c>
      <c r="K53" s="87">
        <v>0.30769230769230771</v>
      </c>
      <c r="L53" s="65"/>
      <c r="N53" s="127"/>
      <c r="O53" s="81"/>
      <c r="P53" s="81"/>
      <c r="Q53" s="82"/>
      <c r="R53" s="81"/>
      <c r="S53" s="128"/>
      <c r="T53" s="83"/>
      <c r="U53" s="81"/>
      <c r="V53" s="128"/>
      <c r="W53" s="83"/>
      <c r="X53" s="129"/>
      <c r="Y53" s="60"/>
      <c r="Z53" s="153"/>
      <c r="AME53"/>
      <c r="AMF53"/>
      <c r="AMG53"/>
      <c r="AMH53"/>
      <c r="AMI53"/>
      <c r="AMJ53"/>
    </row>
    <row r="54" spans="1:1024" ht="15" customHeight="1" x14ac:dyDescent="0.25">
      <c r="A54" s="167">
        <v>7</v>
      </c>
      <c r="B54" s="21" t="s">
        <v>351</v>
      </c>
      <c r="C54" s="21" t="s">
        <v>352</v>
      </c>
      <c r="D54" s="22">
        <v>75</v>
      </c>
      <c r="E54" s="43">
        <v>16</v>
      </c>
      <c r="F54" s="77">
        <v>0.21333333333333335</v>
      </c>
      <c r="G54" s="23">
        <v>1.5</v>
      </c>
      <c r="H54" s="44">
        <v>9</v>
      </c>
      <c r="I54" s="77">
        <v>0.12</v>
      </c>
      <c r="J54" s="23">
        <v>6.2777777777999999</v>
      </c>
      <c r="K54" s="87">
        <v>0.4375</v>
      </c>
      <c r="L54" s="65"/>
      <c r="M54"/>
      <c r="N54" s="127"/>
      <c r="O54" s="81"/>
      <c r="P54" s="81"/>
      <c r="Q54" s="82"/>
      <c r="R54" s="81"/>
      <c r="S54" s="128"/>
      <c r="T54" s="83"/>
      <c r="U54" s="81"/>
      <c r="V54" s="128"/>
      <c r="W54" s="83"/>
      <c r="X54" s="129"/>
      <c r="Y54" s="60"/>
      <c r="Z54" s="153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5" customHeight="1" x14ac:dyDescent="0.25">
      <c r="A55" s="167">
        <v>8</v>
      </c>
      <c r="B55" s="21" t="s">
        <v>360</v>
      </c>
      <c r="C55" s="21" t="s">
        <v>361</v>
      </c>
      <c r="D55" s="22">
        <v>25</v>
      </c>
      <c r="E55" s="43">
        <v>10</v>
      </c>
      <c r="F55" s="77">
        <v>0.4</v>
      </c>
      <c r="G55" s="23">
        <v>1.5</v>
      </c>
      <c r="H55" s="44">
        <v>7</v>
      </c>
      <c r="I55" s="77">
        <v>0.28000000000000003</v>
      </c>
      <c r="J55" s="23">
        <v>7.0714285714000003</v>
      </c>
      <c r="K55" s="87">
        <v>0.30000000000000004</v>
      </c>
      <c r="L55" s="65"/>
      <c r="M55"/>
      <c r="N55" s="127"/>
      <c r="O55" s="81"/>
      <c r="P55" s="81"/>
      <c r="Q55" s="82"/>
      <c r="R55" s="81"/>
      <c r="S55" s="128"/>
      <c r="T55" s="83"/>
      <c r="U55" s="81"/>
      <c r="V55" s="128"/>
      <c r="W55" s="83"/>
      <c r="X55" s="129"/>
      <c r="Y55" s="60"/>
      <c r="Z55" s="153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5" customHeight="1" x14ac:dyDescent="0.25">
      <c r="A56" s="167">
        <v>9</v>
      </c>
      <c r="B56" s="21" t="s">
        <v>504</v>
      </c>
      <c r="C56" s="21" t="s">
        <v>671</v>
      </c>
      <c r="D56" s="22">
        <v>23</v>
      </c>
      <c r="E56" s="43">
        <v>9</v>
      </c>
      <c r="F56" s="77">
        <v>0.39130434782608697</v>
      </c>
      <c r="G56" s="23">
        <v>1.8888888888888899</v>
      </c>
      <c r="H56" s="44">
        <v>7</v>
      </c>
      <c r="I56" s="77">
        <v>0.30434782608695654</v>
      </c>
      <c r="J56" s="23">
        <v>6.6428571428999996</v>
      </c>
      <c r="K56" s="87">
        <v>0.22222222222222221</v>
      </c>
      <c r="L56" s="65"/>
      <c r="M56"/>
      <c r="N56" s="127"/>
      <c r="O56" s="81"/>
      <c r="P56" s="81"/>
      <c r="Q56" s="82"/>
      <c r="R56" s="81"/>
      <c r="S56" s="128"/>
      <c r="T56" s="83"/>
      <c r="U56" s="81"/>
      <c r="V56" s="128"/>
      <c r="W56" s="83"/>
      <c r="X56" s="129"/>
      <c r="Y56" s="60"/>
      <c r="Z56" s="153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 x14ac:dyDescent="0.25">
      <c r="A57" s="167">
        <v>10</v>
      </c>
      <c r="B57" s="21" t="s">
        <v>349</v>
      </c>
      <c r="C57" s="21" t="s">
        <v>350</v>
      </c>
      <c r="D57" s="22">
        <v>91</v>
      </c>
      <c r="E57" s="43">
        <v>13</v>
      </c>
      <c r="F57" s="77">
        <v>0.14285714285714285</v>
      </c>
      <c r="G57" s="23">
        <v>3.6538461538461502</v>
      </c>
      <c r="H57" s="44">
        <v>5</v>
      </c>
      <c r="I57" s="77">
        <v>5.4945054945054944E-2</v>
      </c>
      <c r="J57" s="23">
        <v>6</v>
      </c>
      <c r="K57" s="87">
        <v>0.61538461538461542</v>
      </c>
      <c r="L57" s="65"/>
      <c r="M57"/>
      <c r="N57" s="127"/>
      <c r="O57" s="81"/>
      <c r="P57" s="81"/>
      <c r="Q57" s="82"/>
      <c r="R57" s="81"/>
      <c r="S57" s="128"/>
      <c r="T57" s="83"/>
      <c r="U57" s="81"/>
      <c r="V57" s="128"/>
      <c r="W57" s="83"/>
      <c r="X57" s="129"/>
      <c r="Y57" s="60"/>
      <c r="Z57" s="153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5" customHeight="1" x14ac:dyDescent="0.25">
      <c r="A58" s="167">
        <v>11</v>
      </c>
      <c r="B58" s="21" t="s">
        <v>389</v>
      </c>
      <c r="C58" s="21" t="s">
        <v>670</v>
      </c>
      <c r="D58" s="22">
        <v>55</v>
      </c>
      <c r="E58" s="43">
        <v>6</v>
      </c>
      <c r="F58" s="77">
        <v>0.10909090909090909</v>
      </c>
      <c r="G58" s="23">
        <v>6</v>
      </c>
      <c r="H58" s="44">
        <v>3</v>
      </c>
      <c r="I58" s="77">
        <v>5.4545454545454543E-2</v>
      </c>
      <c r="J58" s="23">
        <v>8.5</v>
      </c>
      <c r="K58" s="87">
        <v>0.5</v>
      </c>
      <c r="L58" s="65"/>
      <c r="N58" s="127"/>
      <c r="O58" s="81"/>
      <c r="P58" s="81"/>
      <c r="Q58" s="82"/>
      <c r="R58" s="81"/>
      <c r="S58" s="128"/>
      <c r="T58" s="83"/>
      <c r="U58" s="81"/>
      <c r="V58" s="128"/>
      <c r="W58" s="83"/>
      <c r="X58" s="129"/>
      <c r="Y58" s="60"/>
      <c r="Z58" s="153"/>
      <c r="AME58"/>
      <c r="AMF58"/>
      <c r="AMG58"/>
      <c r="AMH58"/>
      <c r="AMI58"/>
      <c r="AMJ58"/>
    </row>
    <row r="59" spans="1:1024" ht="15" customHeight="1" x14ac:dyDescent="0.25">
      <c r="A59" s="167">
        <v>12</v>
      </c>
      <c r="B59" s="21" t="s">
        <v>445</v>
      </c>
      <c r="C59" s="21" t="s">
        <v>672</v>
      </c>
      <c r="D59" s="22">
        <v>22</v>
      </c>
      <c r="E59" s="43">
        <v>5</v>
      </c>
      <c r="F59" s="77">
        <v>0.22727272727272727</v>
      </c>
      <c r="G59" s="23">
        <v>4.3</v>
      </c>
      <c r="H59" s="44">
        <v>3</v>
      </c>
      <c r="I59" s="77">
        <v>0.13636363636363635</v>
      </c>
      <c r="J59" s="23">
        <v>12.5</v>
      </c>
      <c r="K59" s="87">
        <v>0.4</v>
      </c>
      <c r="L59" s="65"/>
      <c r="N59" s="127"/>
      <c r="O59" s="81"/>
      <c r="P59" s="81"/>
      <c r="Q59" s="82"/>
      <c r="R59" s="81"/>
      <c r="S59" s="128"/>
      <c r="T59" s="83"/>
      <c r="U59" s="81"/>
      <c r="V59" s="128"/>
      <c r="W59" s="83"/>
      <c r="X59" s="129"/>
      <c r="Y59" s="60"/>
      <c r="Z59" s="153"/>
      <c r="AME59"/>
      <c r="AMF59"/>
      <c r="AMG59"/>
      <c r="AMH59"/>
      <c r="AMI59"/>
      <c r="AMJ59"/>
    </row>
    <row r="60" spans="1:1024" ht="15" customHeight="1" x14ac:dyDescent="0.25">
      <c r="A60" s="167">
        <v>13</v>
      </c>
      <c r="B60" s="21" t="s">
        <v>377</v>
      </c>
      <c r="C60" s="21" t="s">
        <v>378</v>
      </c>
      <c r="D60" s="22">
        <v>22</v>
      </c>
      <c r="E60" s="43">
        <v>4</v>
      </c>
      <c r="F60" s="77">
        <v>0.18181818181818182</v>
      </c>
      <c r="G60" s="23">
        <v>2.375</v>
      </c>
      <c r="H60" s="44">
        <v>2</v>
      </c>
      <c r="I60" s="77">
        <v>9.0909090909090912E-2</v>
      </c>
      <c r="J60" s="23">
        <v>11.75</v>
      </c>
      <c r="K60" s="87">
        <v>0.5</v>
      </c>
      <c r="L60" s="65"/>
      <c r="N60" s="127"/>
      <c r="O60" s="81"/>
      <c r="P60" s="81"/>
      <c r="Q60" s="82"/>
      <c r="R60" s="81"/>
      <c r="S60" s="128"/>
      <c r="T60" s="83"/>
      <c r="U60" s="81"/>
      <c r="V60" s="128"/>
      <c r="W60" s="83"/>
      <c r="X60" s="129"/>
      <c r="Y60" s="60"/>
      <c r="Z60" s="153"/>
      <c r="AME60"/>
      <c r="AMF60"/>
      <c r="AMG60"/>
      <c r="AMH60"/>
      <c r="AMI60"/>
      <c r="AMJ60"/>
    </row>
    <row r="61" spans="1:1024" ht="15" customHeight="1" x14ac:dyDescent="0.25">
      <c r="A61" s="167">
        <v>14</v>
      </c>
      <c r="B61" s="21" t="s">
        <v>387</v>
      </c>
      <c r="C61" s="21" t="s">
        <v>388</v>
      </c>
      <c r="D61" s="22">
        <v>38</v>
      </c>
      <c r="E61" s="43">
        <v>3</v>
      </c>
      <c r="F61" s="77">
        <v>7.8947368421052627E-2</v>
      </c>
      <c r="G61" s="23">
        <v>1.5</v>
      </c>
      <c r="H61" s="44">
        <v>1</v>
      </c>
      <c r="I61" s="77">
        <v>2.6315789473684209E-2</v>
      </c>
      <c r="J61" s="23">
        <v>1.5</v>
      </c>
      <c r="K61" s="87">
        <v>0.66666666666666674</v>
      </c>
      <c r="L61" s="65"/>
      <c r="N61" s="127"/>
      <c r="O61" s="81"/>
      <c r="P61" s="81"/>
      <c r="Q61" s="82"/>
      <c r="R61" s="81"/>
      <c r="S61" s="128"/>
      <c r="T61" s="83"/>
      <c r="U61" s="81"/>
      <c r="V61" s="128"/>
      <c r="W61" s="83"/>
      <c r="X61" s="129"/>
      <c r="Y61" s="60"/>
      <c r="Z61" s="153"/>
      <c r="AME61"/>
      <c r="AMF61"/>
      <c r="AMG61"/>
      <c r="AMH61"/>
      <c r="AMI61"/>
      <c r="AMJ61"/>
    </row>
    <row r="62" spans="1:1024" ht="15" customHeight="1" x14ac:dyDescent="0.25">
      <c r="A62" s="167">
        <v>15</v>
      </c>
      <c r="B62" s="21" t="s">
        <v>409</v>
      </c>
      <c r="C62" s="21" t="s">
        <v>410</v>
      </c>
      <c r="D62" s="22">
        <v>17</v>
      </c>
      <c r="E62" s="43">
        <v>1</v>
      </c>
      <c r="F62" s="77">
        <v>5.8823529411764705E-2</v>
      </c>
      <c r="G62" s="23">
        <v>15.5</v>
      </c>
      <c r="H62" s="44">
        <v>1</v>
      </c>
      <c r="I62" s="77">
        <v>5.8823529411764705E-2</v>
      </c>
      <c r="J62" s="23">
        <v>1.5</v>
      </c>
      <c r="K62" s="87">
        <v>0</v>
      </c>
      <c r="L62" s="65"/>
      <c r="N62" s="127"/>
      <c r="O62" s="81"/>
      <c r="P62" s="81"/>
      <c r="Q62" s="82"/>
      <c r="R62" s="81"/>
      <c r="S62" s="128"/>
      <c r="T62" s="83"/>
      <c r="U62" s="81"/>
      <c r="V62" s="128"/>
      <c r="W62" s="83"/>
      <c r="X62" s="129"/>
      <c r="Y62" s="60"/>
      <c r="Z62" s="153"/>
      <c r="AME62"/>
      <c r="AMF62"/>
      <c r="AMG62"/>
      <c r="AMH62"/>
      <c r="AMI62"/>
      <c r="AMJ62"/>
    </row>
    <row r="63" spans="1:1024" ht="15" customHeight="1" x14ac:dyDescent="0.25">
      <c r="A63" s="167">
        <v>16</v>
      </c>
      <c r="B63" s="21" t="s">
        <v>496</v>
      </c>
      <c r="C63" s="21" t="s">
        <v>674</v>
      </c>
      <c r="D63" s="22">
        <v>12</v>
      </c>
      <c r="E63" s="43">
        <v>2</v>
      </c>
      <c r="F63" s="77">
        <v>0.16666666666666666</v>
      </c>
      <c r="G63" s="23">
        <v>1.5</v>
      </c>
      <c r="H63" s="44">
        <v>1</v>
      </c>
      <c r="I63" s="77">
        <v>8.3333333333333329E-2</v>
      </c>
      <c r="J63" s="23">
        <v>8</v>
      </c>
      <c r="K63" s="87">
        <v>0.5</v>
      </c>
      <c r="L63" s="65"/>
      <c r="N63" s="127"/>
      <c r="O63" s="81"/>
      <c r="P63" s="81"/>
      <c r="Q63" s="82"/>
      <c r="R63" s="81"/>
      <c r="S63" s="128"/>
      <c r="T63" s="83"/>
      <c r="U63" s="81"/>
      <c r="V63" s="128"/>
      <c r="W63" s="83"/>
      <c r="X63" s="129"/>
      <c r="Y63" s="60"/>
      <c r="Z63" s="153"/>
      <c r="AME63"/>
      <c r="AMF63"/>
      <c r="AMG63"/>
      <c r="AMH63"/>
      <c r="AMI63"/>
      <c r="AMJ63"/>
    </row>
    <row r="64" spans="1:1024" ht="15" customHeight="1" x14ac:dyDescent="0.25">
      <c r="A64" s="167">
        <v>17</v>
      </c>
      <c r="B64" s="21" t="s">
        <v>542</v>
      </c>
      <c r="C64" s="21" t="s">
        <v>543</v>
      </c>
      <c r="D64" s="22">
        <v>7</v>
      </c>
      <c r="E64" s="43">
        <v>1</v>
      </c>
      <c r="F64" s="77">
        <v>0.14285714285714285</v>
      </c>
      <c r="G64" s="23">
        <v>1.5</v>
      </c>
      <c r="H64" s="44">
        <v>1</v>
      </c>
      <c r="I64" s="77">
        <v>0.14285714285714285</v>
      </c>
      <c r="J64" s="23">
        <v>8</v>
      </c>
      <c r="K64" s="87">
        <v>0</v>
      </c>
      <c r="L64" s="65"/>
      <c r="N64" s="127"/>
      <c r="O64" s="81"/>
      <c r="P64" s="81"/>
      <c r="Q64" s="82"/>
      <c r="R64" s="81"/>
      <c r="S64" s="128"/>
      <c r="T64" s="83"/>
      <c r="U64" s="81"/>
      <c r="V64" s="128"/>
      <c r="W64" s="83"/>
      <c r="X64" s="129"/>
      <c r="Y64" s="60"/>
      <c r="Z64" s="153"/>
      <c r="AME64"/>
      <c r="AMF64"/>
      <c r="AMG64"/>
      <c r="AMH64"/>
      <c r="AMI64"/>
      <c r="AMJ64"/>
    </row>
    <row r="65" spans="1:1024" ht="15" customHeight="1" x14ac:dyDescent="0.25">
      <c r="A65" s="167">
        <v>18</v>
      </c>
      <c r="B65" s="21" t="s">
        <v>675</v>
      </c>
      <c r="C65" s="21" t="s">
        <v>676</v>
      </c>
      <c r="D65" s="22">
        <v>7</v>
      </c>
      <c r="E65" s="43">
        <v>3</v>
      </c>
      <c r="F65" s="77">
        <v>0.42857142857142855</v>
      </c>
      <c r="G65" s="23">
        <v>1.5</v>
      </c>
      <c r="H65" s="44">
        <v>1</v>
      </c>
      <c r="I65" s="77">
        <v>0.14285714285714285</v>
      </c>
      <c r="J65" s="23">
        <v>5</v>
      </c>
      <c r="K65" s="87">
        <v>0.66666666666666674</v>
      </c>
      <c r="L65" s="65"/>
      <c r="N65" s="127"/>
      <c r="O65" s="81"/>
      <c r="P65" s="81"/>
      <c r="Q65" s="82"/>
      <c r="R65" s="81"/>
      <c r="S65" s="128"/>
      <c r="T65" s="83"/>
      <c r="U65" s="81"/>
      <c r="V65" s="128"/>
      <c r="W65" s="83"/>
      <c r="X65" s="129"/>
      <c r="Y65" s="60"/>
      <c r="Z65" s="153"/>
      <c r="AME65"/>
      <c r="AMF65"/>
      <c r="AMG65"/>
      <c r="AMH65"/>
      <c r="AMI65"/>
      <c r="AMJ65"/>
    </row>
    <row r="66" spans="1:1024" ht="15" customHeight="1" x14ac:dyDescent="0.25">
      <c r="A66" s="167">
        <v>19</v>
      </c>
      <c r="B66" s="21" t="s">
        <v>416</v>
      </c>
      <c r="C66" s="21" t="s">
        <v>673</v>
      </c>
      <c r="D66" s="22">
        <v>35</v>
      </c>
      <c r="E66" s="43">
        <v>7</v>
      </c>
      <c r="F66" s="77">
        <v>0.2</v>
      </c>
      <c r="G66" s="23">
        <v>1.5</v>
      </c>
      <c r="H66" s="44">
        <v>0</v>
      </c>
      <c r="I66" s="77">
        <v>0</v>
      </c>
      <c r="J66" s="23">
        <v>0</v>
      </c>
      <c r="K66" s="87">
        <v>1</v>
      </c>
      <c r="L66" s="65"/>
      <c r="N66" s="127"/>
      <c r="O66" s="81"/>
      <c r="P66" s="81"/>
      <c r="Q66" s="82"/>
      <c r="R66" s="81"/>
      <c r="S66" s="128"/>
      <c r="T66" s="83"/>
      <c r="U66" s="81"/>
      <c r="V66" s="128"/>
      <c r="W66" s="83"/>
      <c r="X66" s="129"/>
      <c r="Y66" s="60"/>
      <c r="Z66" s="153"/>
      <c r="AME66"/>
      <c r="AMF66"/>
      <c r="AMG66"/>
      <c r="AMH66"/>
      <c r="AMI66"/>
      <c r="AMJ66"/>
    </row>
    <row r="67" spans="1:1024" ht="15" customHeight="1" x14ac:dyDescent="0.25">
      <c r="A67" s="167">
        <v>20</v>
      </c>
      <c r="B67" s="21" t="s">
        <v>417</v>
      </c>
      <c r="C67" s="21" t="s">
        <v>418</v>
      </c>
      <c r="D67" s="22">
        <v>17</v>
      </c>
      <c r="E67" s="43">
        <v>3</v>
      </c>
      <c r="F67" s="77">
        <v>0.17647058823529413</v>
      </c>
      <c r="G67" s="23">
        <v>6.1666666666666696</v>
      </c>
      <c r="H67" s="44">
        <v>0</v>
      </c>
      <c r="I67" s="77">
        <v>0</v>
      </c>
      <c r="J67" s="23">
        <v>0</v>
      </c>
      <c r="K67" s="87">
        <v>1</v>
      </c>
      <c r="L67" s="65"/>
      <c r="N67" s="127"/>
      <c r="O67" s="81"/>
      <c r="P67" s="81"/>
      <c r="Q67" s="82"/>
      <c r="R67" s="81"/>
      <c r="S67" s="128"/>
      <c r="T67" s="83"/>
      <c r="U67" s="81"/>
      <c r="V67" s="128"/>
      <c r="W67" s="83"/>
      <c r="X67" s="129"/>
      <c r="Y67" s="60"/>
      <c r="Z67" s="153"/>
      <c r="AME67"/>
      <c r="AMF67"/>
      <c r="AMG67"/>
      <c r="AMH67"/>
      <c r="AMI67"/>
      <c r="AMJ67"/>
    </row>
    <row r="68" spans="1:1024" ht="15" customHeight="1" x14ac:dyDescent="0.25">
      <c r="A68" s="167">
        <v>21</v>
      </c>
      <c r="B68" s="21" t="s">
        <v>432</v>
      </c>
      <c r="C68" s="21" t="s">
        <v>433</v>
      </c>
      <c r="D68" s="22">
        <v>5</v>
      </c>
      <c r="E68" s="43">
        <v>1</v>
      </c>
      <c r="F68" s="77">
        <v>0.2</v>
      </c>
      <c r="G68" s="23">
        <v>8</v>
      </c>
      <c r="H68" s="44">
        <v>0</v>
      </c>
      <c r="I68" s="77">
        <v>0</v>
      </c>
      <c r="J68" s="23">
        <v>0</v>
      </c>
      <c r="K68" s="87">
        <v>1</v>
      </c>
      <c r="L68" s="65"/>
      <c r="N68" s="127"/>
      <c r="O68" s="81"/>
      <c r="P68" s="81"/>
      <c r="Q68" s="82"/>
      <c r="R68" s="81"/>
      <c r="S68" s="128"/>
      <c r="T68" s="83"/>
      <c r="U68" s="81"/>
      <c r="V68" s="128"/>
      <c r="W68" s="83"/>
      <c r="X68" s="129"/>
      <c r="Y68" s="60"/>
      <c r="Z68" s="153"/>
      <c r="AME68"/>
      <c r="AMF68"/>
      <c r="AMG68"/>
      <c r="AMH68"/>
      <c r="AMI68"/>
      <c r="AMJ68"/>
    </row>
    <row r="69" spans="1:1024" ht="15" customHeight="1" x14ac:dyDescent="0.25">
      <c r="A69" s="167">
        <v>22</v>
      </c>
      <c r="B69" s="21" t="s">
        <v>679</v>
      </c>
      <c r="C69" s="21" t="s">
        <v>680</v>
      </c>
      <c r="D69" s="22">
        <v>4</v>
      </c>
      <c r="E69" s="43">
        <v>0</v>
      </c>
      <c r="F69" s="77">
        <v>0</v>
      </c>
      <c r="G69" s="23">
        <v>0</v>
      </c>
      <c r="H69" s="44">
        <v>0</v>
      </c>
      <c r="I69" s="77">
        <v>0</v>
      </c>
      <c r="J69" s="23">
        <v>0</v>
      </c>
      <c r="K69" s="87" t="s">
        <v>649</v>
      </c>
      <c r="L69" s="65"/>
      <c r="N69" s="127"/>
      <c r="O69" s="81"/>
      <c r="P69" s="81"/>
      <c r="Q69" s="82"/>
      <c r="R69" s="81"/>
      <c r="S69" s="128"/>
      <c r="T69" s="83"/>
      <c r="U69" s="81"/>
      <c r="V69" s="128"/>
      <c r="W69" s="83"/>
      <c r="X69" s="129"/>
      <c r="Y69" s="60"/>
      <c r="Z69" s="153"/>
      <c r="AME69"/>
      <c r="AMF69"/>
      <c r="AMG69"/>
      <c r="AMH69"/>
      <c r="AMI69"/>
      <c r="AMJ69"/>
    </row>
    <row r="70" spans="1:1024" ht="15" customHeight="1" x14ac:dyDescent="0.25">
      <c r="A70" s="167">
        <v>23</v>
      </c>
      <c r="B70" s="21" t="s">
        <v>801</v>
      </c>
      <c r="C70" s="21" t="s">
        <v>802</v>
      </c>
      <c r="D70" s="22">
        <v>3</v>
      </c>
      <c r="E70" s="43">
        <v>2</v>
      </c>
      <c r="F70" s="77">
        <v>0.66666666666666663</v>
      </c>
      <c r="G70" s="23">
        <v>1.5</v>
      </c>
      <c r="H70" s="44">
        <v>0</v>
      </c>
      <c r="I70" s="77">
        <v>0</v>
      </c>
      <c r="J70" s="23">
        <v>0</v>
      </c>
      <c r="K70" s="87">
        <v>1</v>
      </c>
      <c r="L70" s="65"/>
      <c r="N70" s="127"/>
      <c r="O70" s="81"/>
      <c r="P70" s="81"/>
      <c r="Q70" s="82"/>
      <c r="R70" s="81"/>
      <c r="S70" s="128"/>
      <c r="T70" s="83"/>
      <c r="U70" s="81"/>
      <c r="V70" s="128"/>
      <c r="W70" s="83"/>
      <c r="X70" s="129"/>
      <c r="Y70" s="60"/>
      <c r="Z70" s="153"/>
      <c r="AME70"/>
      <c r="AMF70"/>
      <c r="AMG70"/>
      <c r="AMH70"/>
      <c r="AMI70"/>
      <c r="AMJ70"/>
    </row>
    <row r="71" spans="1:1024" ht="15" customHeight="1" x14ac:dyDescent="0.25">
      <c r="A71" s="167">
        <v>24</v>
      </c>
      <c r="B71" s="21" t="s">
        <v>677</v>
      </c>
      <c r="C71" s="21" t="s">
        <v>678</v>
      </c>
      <c r="D71" s="22">
        <v>3</v>
      </c>
      <c r="E71" s="43">
        <v>0</v>
      </c>
      <c r="F71" s="77">
        <v>0</v>
      </c>
      <c r="G71" s="23">
        <v>0</v>
      </c>
      <c r="H71" s="44">
        <v>0</v>
      </c>
      <c r="I71" s="77">
        <v>0</v>
      </c>
      <c r="J71" s="23">
        <v>0</v>
      </c>
      <c r="K71" s="87" t="s">
        <v>649</v>
      </c>
      <c r="L71" s="65"/>
      <c r="N71" s="127"/>
      <c r="O71" s="81"/>
      <c r="P71" s="81"/>
      <c r="Q71" s="82"/>
      <c r="R71" s="81"/>
      <c r="S71" s="128"/>
      <c r="T71" s="83"/>
      <c r="U71" s="81"/>
      <c r="V71" s="128"/>
      <c r="W71" s="83"/>
      <c r="X71" s="129"/>
      <c r="Y71" s="60"/>
      <c r="Z71" s="154"/>
      <c r="AME71"/>
      <c r="AMF71"/>
      <c r="AMG71"/>
      <c r="AMH71"/>
      <c r="AMI71"/>
      <c r="AMJ71"/>
    </row>
    <row r="72" spans="1:1024" ht="15" customHeight="1" x14ac:dyDescent="0.25">
      <c r="A72" s="167">
        <v>25</v>
      </c>
      <c r="B72" s="21" t="s">
        <v>537</v>
      </c>
      <c r="C72" s="21" t="s">
        <v>538</v>
      </c>
      <c r="D72" s="22">
        <v>2</v>
      </c>
      <c r="E72" s="43">
        <v>1</v>
      </c>
      <c r="F72" s="77">
        <v>0.5</v>
      </c>
      <c r="G72" s="23">
        <v>15.5</v>
      </c>
      <c r="H72" s="44">
        <v>0</v>
      </c>
      <c r="I72" s="77">
        <v>0</v>
      </c>
      <c r="J72" s="23">
        <v>0</v>
      </c>
      <c r="K72" s="87">
        <v>1</v>
      </c>
      <c r="L72" s="65"/>
      <c r="N72" s="127"/>
      <c r="O72" s="81"/>
      <c r="P72" s="81"/>
      <c r="Q72" s="82"/>
      <c r="R72" s="81"/>
      <c r="S72" s="128"/>
      <c r="T72" s="83"/>
      <c r="U72" s="81"/>
      <c r="V72" s="128"/>
      <c r="W72" s="83"/>
      <c r="X72" s="129"/>
      <c r="Y72" s="60"/>
      <c r="Z72" s="154"/>
      <c r="AME72"/>
      <c r="AMF72"/>
      <c r="AMG72"/>
      <c r="AMH72"/>
      <c r="AMI72"/>
      <c r="AMJ72"/>
    </row>
    <row r="73" spans="1:1024" ht="15" customHeight="1" x14ac:dyDescent="0.25">
      <c r="A73" s="167">
        <v>26</v>
      </c>
      <c r="B73" s="21" t="s">
        <v>558</v>
      </c>
      <c r="C73" s="21" t="s">
        <v>559</v>
      </c>
      <c r="D73" s="22">
        <v>2</v>
      </c>
      <c r="E73" s="43">
        <v>0</v>
      </c>
      <c r="F73" s="77">
        <v>0</v>
      </c>
      <c r="G73" s="23">
        <v>0</v>
      </c>
      <c r="H73" s="44">
        <v>0</v>
      </c>
      <c r="I73" s="77">
        <v>0</v>
      </c>
      <c r="J73" s="23">
        <v>0</v>
      </c>
      <c r="K73" s="87" t="s">
        <v>649</v>
      </c>
      <c r="L73" s="65"/>
      <c r="N73" s="127"/>
      <c r="O73" s="81"/>
      <c r="P73" s="81"/>
      <c r="Q73" s="82"/>
      <c r="R73" s="81"/>
      <c r="S73" s="128"/>
      <c r="T73" s="83"/>
      <c r="U73" s="81"/>
      <c r="V73" s="128"/>
      <c r="W73" s="83"/>
      <c r="X73" s="129"/>
      <c r="Y73" s="60"/>
      <c r="Z73" s="154"/>
      <c r="AME73"/>
      <c r="AMF73"/>
      <c r="AMG73"/>
      <c r="AMH73"/>
      <c r="AMI73"/>
      <c r="AMJ73"/>
    </row>
    <row r="74" spans="1:1024" ht="15" customHeight="1" x14ac:dyDescent="0.25">
      <c r="A74" s="63"/>
      <c r="B74" s="81"/>
      <c r="C74" s="81"/>
      <c r="D74" s="82"/>
      <c r="E74" s="81"/>
      <c r="F74" s="79"/>
      <c r="G74" s="83"/>
      <c r="H74" s="81"/>
      <c r="I74" s="79"/>
      <c r="J74" s="83"/>
      <c r="K74" s="29" t="s">
        <v>44</v>
      </c>
      <c r="L74" s="65"/>
      <c r="N74" s="66"/>
      <c r="O74" s="81"/>
      <c r="P74" s="81"/>
      <c r="Q74" s="82"/>
      <c r="R74" s="81"/>
      <c r="S74" s="79"/>
      <c r="T74" s="83"/>
      <c r="U74" s="81"/>
      <c r="V74" s="79"/>
      <c r="W74" s="83"/>
      <c r="X74" s="29"/>
      <c r="Y74" s="60"/>
      <c r="Z74" s="154"/>
      <c r="AME74"/>
      <c r="AMF74"/>
      <c r="AMG74"/>
      <c r="AMH74"/>
      <c r="AMI74"/>
      <c r="AMJ74"/>
    </row>
    <row r="75" spans="1:1024" ht="15" customHeight="1" x14ac:dyDescent="0.25">
      <c r="A75" s="63"/>
      <c r="B75" s="38" t="s">
        <v>599</v>
      </c>
      <c r="C75"/>
      <c r="D75" s="37">
        <f>SUM(D48:D73)</f>
        <v>2820</v>
      </c>
      <c r="E75" s="38">
        <f>SUM(E48:E73)</f>
        <v>450</v>
      </c>
      <c r="F75" s="39">
        <f>E75/D75</f>
        <v>0.15957446808510639</v>
      </c>
      <c r="G75"/>
      <c r="H75" s="38">
        <f>SUM(H48:H73)</f>
        <v>223</v>
      </c>
      <c r="I75" s="67">
        <f>H75/D75</f>
        <v>7.9078014184397166E-2</v>
      </c>
      <c r="J75" s="32"/>
      <c r="K75" s="69">
        <f>1-H75/E75</f>
        <v>0.50444444444444447</v>
      </c>
      <c r="N75" s="66"/>
      <c r="O75" s="38"/>
      <c r="P75"/>
      <c r="Q75" s="37"/>
      <c r="R75" s="38"/>
      <c r="S75" s="168"/>
      <c r="T75"/>
      <c r="U75" s="38"/>
      <c r="V75" s="130"/>
      <c r="W75" s="32"/>
      <c r="X75" s="69"/>
      <c r="Y75" s="60"/>
      <c r="Z75" s="153"/>
      <c r="AME75"/>
      <c r="AMF75"/>
      <c r="AMG75"/>
      <c r="AMH75"/>
      <c r="AMI75"/>
      <c r="AMJ75"/>
    </row>
    <row r="76" spans="1:1024" ht="15" customHeight="1" x14ac:dyDescent="0.25">
      <c r="A76" s="165"/>
      <c r="B76" s="157"/>
      <c r="D76" s="27"/>
      <c r="E76" s="27"/>
      <c r="F76" s="34"/>
      <c r="G76" s="14"/>
      <c r="H76" s="27"/>
      <c r="I76" s="28"/>
      <c r="J76" s="32"/>
      <c r="K76" s="29"/>
      <c r="P76" s="165"/>
      <c r="Q76" s="157"/>
      <c r="S76" s="27"/>
      <c r="T76" s="27"/>
      <c r="U76" s="169"/>
      <c r="V76" s="14"/>
      <c r="W76" s="27"/>
      <c r="X76" s="170"/>
      <c r="Y76" s="32"/>
      <c r="Z76" s="29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5" customHeight="1" x14ac:dyDescent="0.25">
      <c r="A77" s="165"/>
      <c r="B77" s="153"/>
      <c r="L77" s="65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5" customHeight="1" x14ac:dyDescent="0.25">
      <c r="AME78"/>
      <c r="AMF78"/>
      <c r="AMG78"/>
      <c r="AMH78"/>
      <c r="AMI78"/>
      <c r="AMJ78"/>
    </row>
    <row r="79" spans="1:1024" x14ac:dyDescent="0.25">
      <c r="AME79"/>
      <c r="AMF79"/>
      <c r="AMG79"/>
      <c r="AMH79"/>
      <c r="AMI79"/>
      <c r="AMJ79"/>
    </row>
    <row r="80" spans="1:1024" x14ac:dyDescent="0.25">
      <c r="AMJ80"/>
    </row>
  </sheetData>
  <conditionalFormatting sqref="F48:F7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{F5B227D7-AE80-4A0A-B574-FDFF6E90FB88}</x14:id>
        </ext>
      </extLst>
    </cfRule>
  </conditionalFormatting>
  <conditionalFormatting sqref="I48:I7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{B074F729-B103-4AD5-B327-C3C16AA21DF1}</x14:id>
        </ext>
      </extLst>
    </cfRule>
  </conditionalFormatting>
  <conditionalFormatting sqref="S48:S7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{A7CBB944-4B2F-4F74-8E82-2C30E95F4F5C}</x14:id>
        </ext>
      </extLst>
    </cfRule>
  </conditionalFormatting>
  <conditionalFormatting sqref="V48:V7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{3FCFC99E-0694-4212-B382-253D1CC10B4F}</x14:id>
        </ext>
      </extLst>
    </cfRule>
  </conditionalFormatting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5B227D7-AE80-4A0A-B574-FDFF6E90FB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F48:F73</xm:sqref>
        </x14:conditionalFormatting>
        <x14:conditionalFormatting xmlns:xm="http://schemas.microsoft.com/office/excel/2006/main">
          <x14:cfRule type="dataBar" id="{B074F729-B103-4AD5-B327-C3C16AA21DF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I48:I73</xm:sqref>
        </x14:conditionalFormatting>
        <x14:conditionalFormatting xmlns:xm="http://schemas.microsoft.com/office/excel/2006/main">
          <x14:cfRule type="dataBar" id="{A7CBB944-4B2F-4F74-8E82-2C30E95F4F5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S48:S73</xm:sqref>
        </x14:conditionalFormatting>
        <x14:conditionalFormatting xmlns:xm="http://schemas.microsoft.com/office/excel/2006/main">
          <x14:cfRule type="dataBar" id="{3FCFC99E-0694-4212-B382-253D1CC10B4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V48:V73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59"/>
  <sheetViews>
    <sheetView showGridLines="0" zoomScaleNormal="100" workbookViewId="0">
      <selection activeCell="Q11" sqref="Q11"/>
    </sheetView>
  </sheetViews>
  <sheetFormatPr defaultRowHeight="12.75" customHeight="1" x14ac:dyDescent="0.25"/>
  <cols>
    <col min="1" max="1" width="10.42578125" customWidth="1"/>
    <col min="2" max="2" width="12" customWidth="1"/>
    <col min="3" max="3" width="60.28515625" customWidth="1"/>
    <col min="4" max="4" width="11.140625" customWidth="1"/>
    <col min="5" max="5" width="12.85546875" customWidth="1"/>
    <col min="6" max="6" width="10.7109375" customWidth="1"/>
    <col min="7" max="7" width="11.28515625" customWidth="1"/>
    <col min="8" max="8" width="13" customWidth="1"/>
    <col min="9" max="9" width="10.42578125" customWidth="1"/>
    <col min="10" max="10" width="9.42578125" customWidth="1"/>
    <col min="11" max="11" width="10.28515625" style="66" customWidth="1"/>
    <col min="13" max="13" width="17.7109375" bestFit="1" customWidth="1"/>
  </cols>
  <sheetData>
    <row r="1" spans="1:11" ht="18.75" customHeight="1" x14ac:dyDescent="0.25">
      <c r="A1" s="35" t="s">
        <v>681</v>
      </c>
      <c r="B1" s="9"/>
      <c r="C1" s="10"/>
      <c r="D1" s="9"/>
    </row>
    <row r="2" spans="1:11" ht="12.75" customHeight="1" x14ac:dyDescent="0.25">
      <c r="B2" s="9"/>
      <c r="C2" s="10"/>
      <c r="D2" s="9"/>
    </row>
    <row r="3" spans="1:11" ht="12.75" customHeight="1" x14ac:dyDescent="0.25">
      <c r="A3" s="30" t="s">
        <v>3</v>
      </c>
      <c r="B3" s="30"/>
      <c r="C3" s="11" t="s">
        <v>682</v>
      </c>
      <c r="D3" s="9"/>
    </row>
    <row r="4" spans="1:11" ht="12.75" customHeight="1" x14ac:dyDescent="0.25">
      <c r="A4" s="30" t="s">
        <v>683</v>
      </c>
      <c r="B4" s="30"/>
      <c r="C4" s="11"/>
      <c r="D4" s="9"/>
    </row>
    <row r="5" spans="1:11" ht="12.75" customHeight="1" x14ac:dyDescent="0.25">
      <c r="A5" s="121" t="s">
        <v>653</v>
      </c>
      <c r="B5" s="30"/>
      <c r="C5" s="11"/>
      <c r="D5" s="9"/>
    </row>
    <row r="6" spans="1:11" ht="12.75" customHeight="1" x14ac:dyDescent="0.25">
      <c r="A6" s="141"/>
      <c r="B6" s="9"/>
      <c r="C6" s="10"/>
      <c r="D6" s="9"/>
    </row>
    <row r="7" spans="1:11" ht="12.75" customHeight="1" x14ac:dyDescent="0.25">
      <c r="A7" s="12"/>
      <c r="B7" s="9"/>
      <c r="C7" s="9"/>
      <c r="D7" s="9"/>
    </row>
    <row r="8" spans="1:11" ht="12.75" customHeight="1" x14ac:dyDescent="0.25">
      <c r="A8" s="13" t="s">
        <v>762</v>
      </c>
      <c r="B8" s="9"/>
      <c r="C8" s="9"/>
      <c r="D8" s="9"/>
    </row>
    <row r="9" spans="1:11" ht="12.75" customHeight="1" x14ac:dyDescent="0.25">
      <c r="A9" s="9"/>
      <c r="B9" s="9"/>
      <c r="C9" s="9"/>
      <c r="D9" s="9"/>
    </row>
    <row r="10" spans="1:11" ht="12.75" customHeight="1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171"/>
    </row>
    <row r="36" spans="1:14" ht="12.75" customHeight="1" x14ac:dyDescent="0.25">
      <c r="A36" s="14" t="s">
        <v>4</v>
      </c>
      <c r="D36" s="9"/>
      <c r="E36" s="9"/>
      <c r="F36" s="9"/>
      <c r="G36" s="9"/>
      <c r="H36" s="9"/>
      <c r="I36" s="9"/>
      <c r="J36" s="9"/>
      <c r="K36" s="171"/>
    </row>
    <row r="37" spans="1:14" ht="12.75" customHeight="1" x14ac:dyDescent="0.25">
      <c r="A37" s="45" t="s">
        <v>5</v>
      </c>
      <c r="B37" s="46"/>
      <c r="C37" s="47" t="s">
        <v>747</v>
      </c>
      <c r="D37" s="9"/>
      <c r="E37" s="9"/>
      <c r="F37" s="9"/>
      <c r="G37" s="9"/>
      <c r="H37" s="9"/>
      <c r="I37" s="9"/>
      <c r="J37" s="9"/>
      <c r="K37" s="171"/>
    </row>
    <row r="38" spans="1:14" ht="12.75" customHeight="1" x14ac:dyDescent="0.25">
      <c r="A38" s="15" t="s">
        <v>6</v>
      </c>
      <c r="B38" s="16"/>
      <c r="C38" s="17" t="s">
        <v>7</v>
      </c>
      <c r="D38" s="9"/>
      <c r="E38" s="9"/>
      <c r="F38" s="9"/>
      <c r="G38" s="9"/>
      <c r="H38" s="9"/>
      <c r="I38" s="9"/>
      <c r="J38" s="9"/>
      <c r="K38" s="171"/>
    </row>
    <row r="39" spans="1:14" ht="12.75" customHeight="1" x14ac:dyDescent="0.25">
      <c r="A39" s="18" t="s">
        <v>8</v>
      </c>
      <c r="B39" s="19"/>
      <c r="C39" s="20" t="s">
        <v>748</v>
      </c>
      <c r="D39" s="9"/>
      <c r="E39" s="9"/>
      <c r="F39" s="9"/>
      <c r="G39" s="9"/>
      <c r="H39" s="9"/>
      <c r="I39" s="9"/>
      <c r="J39" s="9"/>
      <c r="K39" s="171"/>
    </row>
    <row r="40" spans="1:14" ht="12.75" customHeight="1" x14ac:dyDescent="0.25">
      <c r="A40" s="49" t="s">
        <v>9</v>
      </c>
      <c r="B40" s="50"/>
      <c r="C40" s="51" t="s">
        <v>10</v>
      </c>
      <c r="D40" s="9"/>
      <c r="E40" s="9"/>
      <c r="F40" s="9"/>
      <c r="G40" s="9"/>
      <c r="H40" s="9"/>
      <c r="I40" s="9"/>
      <c r="J40" s="9"/>
      <c r="K40" s="171"/>
    </row>
    <row r="41" spans="1:14" ht="12.75" customHeight="1" x14ac:dyDescent="0.25">
      <c r="A41" s="49" t="s">
        <v>11</v>
      </c>
      <c r="B41" s="48"/>
      <c r="C41" s="51" t="s">
        <v>12</v>
      </c>
      <c r="D41" s="9"/>
      <c r="E41" s="9"/>
      <c r="F41" s="9"/>
      <c r="G41" s="9"/>
      <c r="H41" s="9"/>
      <c r="I41" s="9"/>
      <c r="J41" s="9"/>
      <c r="K41" s="171"/>
    </row>
    <row r="42" spans="1:14" ht="12.75" customHeight="1" x14ac:dyDescent="0.25">
      <c r="A42" s="52" t="s">
        <v>13</v>
      </c>
      <c r="B42" s="53"/>
      <c r="C42" s="54" t="s">
        <v>14</v>
      </c>
      <c r="D42" s="9"/>
      <c r="E42" s="9"/>
      <c r="F42" s="9"/>
      <c r="G42" s="9"/>
      <c r="H42" s="9"/>
      <c r="I42" s="9"/>
      <c r="J42" s="9"/>
      <c r="K42" s="171"/>
    </row>
    <row r="43" spans="1:14" ht="12.75" customHeight="1" x14ac:dyDescent="0.25">
      <c r="A43" s="55" t="s">
        <v>15</v>
      </c>
      <c r="B43" s="56"/>
      <c r="C43" s="57" t="s">
        <v>749</v>
      </c>
      <c r="D43" s="9"/>
      <c r="E43" s="9"/>
      <c r="F43" s="9"/>
      <c r="G43" s="9"/>
      <c r="H43" s="9"/>
      <c r="I43" s="9"/>
      <c r="J43" s="9"/>
      <c r="K43" s="171"/>
    </row>
    <row r="44" spans="1:14" ht="12" customHeigh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171"/>
    </row>
    <row r="45" spans="1:14" ht="12.75" customHeight="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171"/>
    </row>
    <row r="46" spans="1:14" ht="12.75" customHeight="1" x14ac:dyDescent="0.25">
      <c r="A46" s="13" t="s">
        <v>763</v>
      </c>
      <c r="B46" s="9"/>
      <c r="C46" s="9"/>
      <c r="D46" s="9"/>
      <c r="E46" s="9"/>
      <c r="F46" s="9"/>
      <c r="G46" s="9"/>
      <c r="H46" s="9"/>
      <c r="I46" s="9"/>
      <c r="J46" s="9"/>
      <c r="K46" s="171"/>
    </row>
    <row r="47" spans="1:14" ht="51.75" customHeight="1" x14ac:dyDescent="0.25">
      <c r="A47" s="71" t="s">
        <v>16</v>
      </c>
      <c r="B47" s="72" t="s">
        <v>17</v>
      </c>
      <c r="C47" s="71" t="s">
        <v>18</v>
      </c>
      <c r="D47" s="123" t="s">
        <v>751</v>
      </c>
      <c r="E47" s="73" t="s">
        <v>752</v>
      </c>
      <c r="F47" s="73" t="s">
        <v>753</v>
      </c>
      <c r="G47" s="73" t="s">
        <v>754</v>
      </c>
      <c r="H47" s="74" t="s">
        <v>755</v>
      </c>
      <c r="I47" s="74" t="s">
        <v>756</v>
      </c>
      <c r="J47" s="74" t="s">
        <v>757</v>
      </c>
      <c r="K47" s="75" t="s">
        <v>13</v>
      </c>
      <c r="N47" s="144"/>
    </row>
    <row r="48" spans="1:14" ht="12.75" customHeight="1" x14ac:dyDescent="0.25">
      <c r="A48" s="167">
        <v>1</v>
      </c>
      <c r="B48" s="160" t="s">
        <v>251</v>
      </c>
      <c r="C48" s="172" t="s">
        <v>252</v>
      </c>
      <c r="D48" s="173">
        <v>3992</v>
      </c>
      <c r="E48" s="163">
        <v>415</v>
      </c>
      <c r="F48" s="133">
        <v>0.10395791583166333</v>
      </c>
      <c r="G48" s="146">
        <v>3.0072289156626502</v>
      </c>
      <c r="H48" s="147">
        <v>194</v>
      </c>
      <c r="I48" s="133">
        <v>4.8597194388777555E-2</v>
      </c>
      <c r="J48" s="146">
        <v>6.3943298969000004</v>
      </c>
      <c r="K48" s="134">
        <v>0.53253012048192772</v>
      </c>
      <c r="L48" s="65"/>
      <c r="M48" s="65"/>
      <c r="N48" s="153"/>
    </row>
    <row r="49" spans="1:14" ht="12.75" customHeight="1" x14ac:dyDescent="0.25">
      <c r="A49" s="167">
        <v>2</v>
      </c>
      <c r="B49" s="160" t="s">
        <v>308</v>
      </c>
      <c r="C49" s="172" t="s">
        <v>292</v>
      </c>
      <c r="D49" s="173">
        <v>1839</v>
      </c>
      <c r="E49" s="163">
        <v>172</v>
      </c>
      <c r="F49" s="133">
        <v>9.3529091897770533E-2</v>
      </c>
      <c r="G49" s="146">
        <v>2.3924418604651199</v>
      </c>
      <c r="H49" s="147">
        <v>96</v>
      </c>
      <c r="I49" s="133">
        <v>5.2202283849918436E-2</v>
      </c>
      <c r="J49" s="146">
        <v>6.09375</v>
      </c>
      <c r="K49" s="134">
        <v>0.44186046511627908</v>
      </c>
      <c r="L49" s="65"/>
      <c r="M49" s="36"/>
      <c r="N49" s="153"/>
    </row>
    <row r="50" spans="1:14" ht="12.75" customHeight="1" x14ac:dyDescent="0.25">
      <c r="A50" s="167">
        <v>3</v>
      </c>
      <c r="B50" s="160" t="s">
        <v>684</v>
      </c>
      <c r="C50" s="172" t="s">
        <v>685</v>
      </c>
      <c r="D50" s="173">
        <v>2518</v>
      </c>
      <c r="E50" s="163">
        <v>186</v>
      </c>
      <c r="F50" s="133">
        <v>7.3868149324861007E-2</v>
      </c>
      <c r="G50" s="146">
        <v>2.2419354838709702</v>
      </c>
      <c r="H50" s="147">
        <v>73</v>
      </c>
      <c r="I50" s="133">
        <v>2.8991262907069104E-2</v>
      </c>
      <c r="J50" s="146">
        <v>6.2260273973000002</v>
      </c>
      <c r="K50" s="134">
        <v>0.60752688172043012</v>
      </c>
      <c r="L50" s="65"/>
      <c r="N50" s="153"/>
    </row>
    <row r="51" spans="1:14" ht="12.75" customHeight="1" x14ac:dyDescent="0.25">
      <c r="A51" s="167">
        <v>4</v>
      </c>
      <c r="B51" s="160" t="s">
        <v>253</v>
      </c>
      <c r="C51" s="172" t="s">
        <v>254</v>
      </c>
      <c r="D51" s="173">
        <v>2152</v>
      </c>
      <c r="E51" s="163">
        <v>184</v>
      </c>
      <c r="F51" s="133">
        <v>8.5501858736059477E-2</v>
      </c>
      <c r="G51" s="146">
        <v>2.6331521739130399</v>
      </c>
      <c r="H51" s="147">
        <v>59</v>
      </c>
      <c r="I51" s="133">
        <v>2.7416356877323422E-2</v>
      </c>
      <c r="J51" s="146">
        <v>5.7033898304999999</v>
      </c>
      <c r="K51" s="134">
        <v>0.67934782608695654</v>
      </c>
      <c r="L51" s="65"/>
      <c r="M51" s="36"/>
      <c r="N51" s="153"/>
    </row>
    <row r="52" spans="1:14" ht="12.75" customHeight="1" x14ac:dyDescent="0.25">
      <c r="A52" s="167">
        <v>5</v>
      </c>
      <c r="B52" s="160" t="s">
        <v>257</v>
      </c>
      <c r="C52" s="172" t="s">
        <v>258</v>
      </c>
      <c r="D52" s="173">
        <v>1442</v>
      </c>
      <c r="E52" s="163">
        <v>103</v>
      </c>
      <c r="F52" s="133">
        <v>7.1428571428571425E-2</v>
      </c>
      <c r="G52" s="146">
        <v>2.5194174757281602</v>
      </c>
      <c r="H52" s="147">
        <v>53</v>
      </c>
      <c r="I52" s="133">
        <v>3.6754507628294034E-2</v>
      </c>
      <c r="J52" s="146">
        <v>5.8584905660000004</v>
      </c>
      <c r="K52" s="134">
        <v>0.4854368932038835</v>
      </c>
      <c r="L52" s="65"/>
      <c r="N52" s="153"/>
    </row>
    <row r="53" spans="1:14" ht="12.75" customHeight="1" x14ac:dyDescent="0.25">
      <c r="A53" s="167">
        <v>6</v>
      </c>
      <c r="B53" s="160" t="s">
        <v>268</v>
      </c>
      <c r="C53" s="172" t="s">
        <v>269</v>
      </c>
      <c r="D53" s="173">
        <v>1790</v>
      </c>
      <c r="E53" s="163">
        <v>74</v>
      </c>
      <c r="F53" s="133">
        <v>4.1340782122905026E-2</v>
      </c>
      <c r="G53" s="146">
        <v>2.6216216216216202</v>
      </c>
      <c r="H53" s="147">
        <v>52</v>
      </c>
      <c r="I53" s="133">
        <v>2.9050279329608939E-2</v>
      </c>
      <c r="J53" s="146">
        <v>5.4423076923</v>
      </c>
      <c r="K53" s="134">
        <v>0.29729729729729726</v>
      </c>
      <c r="L53" s="65"/>
      <c r="M53" s="36"/>
      <c r="N53" s="153"/>
    </row>
    <row r="54" spans="1:14" ht="12.75" customHeight="1" x14ac:dyDescent="0.25">
      <c r="A54" s="167">
        <v>7</v>
      </c>
      <c r="B54" s="160" t="s">
        <v>261</v>
      </c>
      <c r="C54" s="172" t="s">
        <v>686</v>
      </c>
      <c r="D54" s="173">
        <v>487</v>
      </c>
      <c r="E54" s="163">
        <v>72</v>
      </c>
      <c r="F54" s="133">
        <v>0.14784394250513347</v>
      </c>
      <c r="G54" s="146">
        <v>2.8819444444444402</v>
      </c>
      <c r="H54" s="147">
        <v>44</v>
      </c>
      <c r="I54" s="133">
        <v>9.034907597535935E-2</v>
      </c>
      <c r="J54" s="146">
        <v>5.125</v>
      </c>
      <c r="K54" s="134">
        <v>0.38888888888888884</v>
      </c>
      <c r="L54" s="65"/>
      <c r="N54" s="153"/>
    </row>
    <row r="55" spans="1:14" ht="12.75" customHeight="1" x14ac:dyDescent="0.25">
      <c r="A55" s="167">
        <v>8</v>
      </c>
      <c r="B55" s="160" t="s">
        <v>329</v>
      </c>
      <c r="C55" s="172" t="s">
        <v>330</v>
      </c>
      <c r="D55" s="173">
        <v>400</v>
      </c>
      <c r="E55" s="163">
        <v>77</v>
      </c>
      <c r="F55" s="133">
        <v>0.1925</v>
      </c>
      <c r="G55" s="146">
        <v>2.21428571428571</v>
      </c>
      <c r="H55" s="147">
        <v>38</v>
      </c>
      <c r="I55" s="133">
        <v>9.5000000000000001E-2</v>
      </c>
      <c r="J55" s="146">
        <v>5.8157894736999998</v>
      </c>
      <c r="K55" s="134">
        <v>0.50649350649350655</v>
      </c>
      <c r="L55" s="65"/>
      <c r="N55" s="153"/>
    </row>
    <row r="56" spans="1:14" ht="12.75" customHeight="1" x14ac:dyDescent="0.25">
      <c r="A56" s="167">
        <v>9</v>
      </c>
      <c r="B56" s="160" t="s">
        <v>266</v>
      </c>
      <c r="C56" s="172" t="s">
        <v>267</v>
      </c>
      <c r="D56" s="173">
        <v>570</v>
      </c>
      <c r="E56" s="163">
        <v>72</v>
      </c>
      <c r="F56" s="133">
        <v>0.12631578947368421</v>
      </c>
      <c r="G56" s="146">
        <v>3.0138888888888902</v>
      </c>
      <c r="H56" s="147">
        <v>30</v>
      </c>
      <c r="I56" s="133">
        <v>5.2631578947368418E-2</v>
      </c>
      <c r="J56" s="146">
        <v>6.5666666666999998</v>
      </c>
      <c r="K56" s="134">
        <v>0.58333333333333326</v>
      </c>
      <c r="L56" s="65"/>
      <c r="N56" s="153"/>
    </row>
    <row r="57" spans="1:14" ht="12.75" customHeight="1" x14ac:dyDescent="0.25">
      <c r="A57" s="167">
        <v>10</v>
      </c>
      <c r="B57" s="160" t="s">
        <v>270</v>
      </c>
      <c r="C57" s="172" t="s">
        <v>271</v>
      </c>
      <c r="D57" s="173">
        <v>501</v>
      </c>
      <c r="E57" s="163">
        <v>31</v>
      </c>
      <c r="F57" s="133">
        <v>6.1876247504990017E-2</v>
      </c>
      <c r="G57" s="146">
        <v>3.7096774193548399</v>
      </c>
      <c r="H57" s="147">
        <v>28</v>
      </c>
      <c r="I57" s="133">
        <v>5.588822355289421E-2</v>
      </c>
      <c r="J57" s="146">
        <v>6.7321428571000004</v>
      </c>
      <c r="K57" s="134">
        <v>9.6774193548387122E-2</v>
      </c>
      <c r="L57" s="65"/>
      <c r="N57" s="153"/>
    </row>
    <row r="58" spans="1:14" ht="12.75" customHeight="1" x14ac:dyDescent="0.25">
      <c r="A58" s="167">
        <v>11</v>
      </c>
      <c r="B58" s="160" t="s">
        <v>299</v>
      </c>
      <c r="C58" s="172" t="s">
        <v>300</v>
      </c>
      <c r="D58" s="173">
        <v>865</v>
      </c>
      <c r="E58" s="163">
        <v>44</v>
      </c>
      <c r="F58" s="133">
        <v>5.086705202312139E-2</v>
      </c>
      <c r="G58" s="146">
        <v>2.5795454545454501</v>
      </c>
      <c r="H58" s="147">
        <v>25</v>
      </c>
      <c r="I58" s="133">
        <v>2.8901734104046242E-2</v>
      </c>
      <c r="J58" s="146">
        <v>6.64</v>
      </c>
      <c r="K58" s="134">
        <v>0.43181818181818177</v>
      </c>
      <c r="L58" s="65"/>
      <c r="N58" s="153"/>
    </row>
    <row r="59" spans="1:14" ht="12.75" customHeight="1" x14ac:dyDescent="0.25">
      <c r="A59" s="167">
        <v>12</v>
      </c>
      <c r="B59" s="160" t="s">
        <v>295</v>
      </c>
      <c r="C59" s="172" t="s">
        <v>296</v>
      </c>
      <c r="D59" s="173">
        <v>680</v>
      </c>
      <c r="E59" s="163">
        <v>38</v>
      </c>
      <c r="F59" s="133">
        <v>5.5882352941176473E-2</v>
      </c>
      <c r="G59" s="146">
        <v>2.42105263157895</v>
      </c>
      <c r="H59" s="147">
        <v>25</v>
      </c>
      <c r="I59" s="133">
        <v>3.6764705882352942E-2</v>
      </c>
      <c r="J59" s="146">
        <v>4.96</v>
      </c>
      <c r="K59" s="134">
        <v>0.34210526315789469</v>
      </c>
      <c r="L59" s="65"/>
      <c r="N59" s="153"/>
    </row>
    <row r="60" spans="1:14" ht="12.75" customHeight="1" x14ac:dyDescent="0.25">
      <c r="A60" s="167">
        <v>13</v>
      </c>
      <c r="B60" s="160" t="s">
        <v>280</v>
      </c>
      <c r="C60" s="172" t="s">
        <v>281</v>
      </c>
      <c r="D60" s="173">
        <v>413</v>
      </c>
      <c r="E60" s="163">
        <v>57</v>
      </c>
      <c r="F60" s="133">
        <v>0.13801452784503632</v>
      </c>
      <c r="G60" s="146">
        <v>2.71929824561404</v>
      </c>
      <c r="H60" s="147">
        <v>25</v>
      </c>
      <c r="I60" s="133">
        <v>6.0532687651331719E-2</v>
      </c>
      <c r="J60" s="146">
        <v>6.68</v>
      </c>
      <c r="K60" s="134">
        <v>0.56140350877192979</v>
      </c>
      <c r="L60" s="65"/>
      <c r="N60" s="153"/>
    </row>
    <row r="61" spans="1:14" ht="12.75" customHeight="1" x14ac:dyDescent="0.25">
      <c r="A61" s="167">
        <v>14</v>
      </c>
      <c r="B61" s="160" t="s">
        <v>341</v>
      </c>
      <c r="C61" s="172" t="s">
        <v>342</v>
      </c>
      <c r="D61" s="173">
        <v>229</v>
      </c>
      <c r="E61" s="163">
        <v>35</v>
      </c>
      <c r="F61" s="133">
        <v>0.15283842794759825</v>
      </c>
      <c r="G61" s="146">
        <v>3.0714285714285698</v>
      </c>
      <c r="H61" s="147">
        <v>24</v>
      </c>
      <c r="I61" s="133">
        <v>0.10480349344978165</v>
      </c>
      <c r="J61" s="146">
        <v>6.8958333332999997</v>
      </c>
      <c r="K61" s="134">
        <v>0.31428571428571428</v>
      </c>
      <c r="L61" s="65"/>
      <c r="N61" s="153"/>
    </row>
    <row r="62" spans="1:14" ht="12.75" customHeight="1" x14ac:dyDescent="0.25">
      <c r="A62" s="167">
        <v>15</v>
      </c>
      <c r="B62" s="160" t="s">
        <v>687</v>
      </c>
      <c r="C62" s="172" t="s">
        <v>370</v>
      </c>
      <c r="D62" s="173">
        <v>423</v>
      </c>
      <c r="E62" s="163">
        <v>52</v>
      </c>
      <c r="F62" s="133">
        <v>0.12293144208037825</v>
      </c>
      <c r="G62" s="146">
        <v>2.75</v>
      </c>
      <c r="H62" s="147">
        <v>23</v>
      </c>
      <c r="I62" s="133">
        <v>5.4373522458628844E-2</v>
      </c>
      <c r="J62" s="146">
        <v>4.7826086956999996</v>
      </c>
      <c r="K62" s="134">
        <v>0.55769230769230771</v>
      </c>
      <c r="L62" s="65"/>
      <c r="N62" s="153"/>
    </row>
    <row r="63" spans="1:14" ht="12.75" customHeight="1" x14ac:dyDescent="0.25">
      <c r="A63" s="167">
        <v>16</v>
      </c>
      <c r="B63" s="160" t="s">
        <v>278</v>
      </c>
      <c r="C63" s="172" t="s">
        <v>279</v>
      </c>
      <c r="D63" s="173">
        <v>215</v>
      </c>
      <c r="E63" s="163">
        <v>26</v>
      </c>
      <c r="F63" s="133">
        <v>0.12093023255813953</v>
      </c>
      <c r="G63" s="146">
        <v>4.0384615384615401</v>
      </c>
      <c r="H63" s="147">
        <v>22</v>
      </c>
      <c r="I63" s="133">
        <v>0.10232558139534884</v>
      </c>
      <c r="J63" s="146">
        <v>8.1363636364000005</v>
      </c>
      <c r="K63" s="134">
        <v>0.15384615384615385</v>
      </c>
      <c r="L63" s="65"/>
      <c r="N63" s="153"/>
    </row>
    <row r="64" spans="1:14" ht="12.75" customHeight="1" x14ac:dyDescent="0.25">
      <c r="A64" s="167">
        <v>17</v>
      </c>
      <c r="B64" s="160" t="s">
        <v>284</v>
      </c>
      <c r="C64" s="172" t="s">
        <v>285</v>
      </c>
      <c r="D64" s="173">
        <v>296</v>
      </c>
      <c r="E64" s="163">
        <v>57</v>
      </c>
      <c r="F64" s="133">
        <v>0.19256756756756757</v>
      </c>
      <c r="G64" s="146">
        <v>2.9824561403508798</v>
      </c>
      <c r="H64" s="147">
        <v>21</v>
      </c>
      <c r="I64" s="133">
        <v>7.0945945945945943E-2</v>
      </c>
      <c r="J64" s="146">
        <v>5.9285714285999997</v>
      </c>
      <c r="K64" s="134">
        <v>0.63157894736842102</v>
      </c>
      <c r="L64" s="65"/>
      <c r="N64" s="153"/>
    </row>
    <row r="65" spans="1:14" ht="12.75" customHeight="1" x14ac:dyDescent="0.25">
      <c r="A65" s="167">
        <v>18</v>
      </c>
      <c r="B65" s="160" t="s">
        <v>288</v>
      </c>
      <c r="C65" s="172" t="s">
        <v>289</v>
      </c>
      <c r="D65" s="173">
        <v>286</v>
      </c>
      <c r="E65" s="163">
        <v>32</v>
      </c>
      <c r="F65" s="133">
        <v>0.11188811188811189</v>
      </c>
      <c r="G65" s="146">
        <v>3.09375</v>
      </c>
      <c r="H65" s="147">
        <v>21</v>
      </c>
      <c r="I65" s="133">
        <v>7.3426573426573424E-2</v>
      </c>
      <c r="J65" s="146">
        <v>7.1904761905000001</v>
      </c>
      <c r="K65" s="134">
        <v>0.34375</v>
      </c>
      <c r="L65" s="65"/>
      <c r="N65" s="153"/>
    </row>
    <row r="66" spans="1:14" ht="12.75" customHeight="1" x14ac:dyDescent="0.25">
      <c r="A66" s="167">
        <v>19</v>
      </c>
      <c r="B66" s="160" t="s">
        <v>297</v>
      </c>
      <c r="C66" s="172" t="s">
        <v>298</v>
      </c>
      <c r="D66" s="173">
        <v>573</v>
      </c>
      <c r="E66" s="163">
        <v>55</v>
      </c>
      <c r="F66" s="133">
        <v>9.5986038394415357E-2</v>
      </c>
      <c r="G66" s="146">
        <v>2.5</v>
      </c>
      <c r="H66" s="147">
        <v>20</v>
      </c>
      <c r="I66" s="133">
        <v>3.4904013961605584E-2</v>
      </c>
      <c r="J66" s="146">
        <v>5.2</v>
      </c>
      <c r="K66" s="134">
        <v>0.63636363636363635</v>
      </c>
      <c r="L66" s="65"/>
      <c r="N66" s="153"/>
    </row>
    <row r="67" spans="1:14" ht="12.75" customHeight="1" x14ac:dyDescent="0.25">
      <c r="A67" s="167">
        <v>20</v>
      </c>
      <c r="B67" s="160" t="s">
        <v>274</v>
      </c>
      <c r="C67" s="172" t="s">
        <v>275</v>
      </c>
      <c r="D67" s="173">
        <v>245</v>
      </c>
      <c r="E67" s="163">
        <v>53</v>
      </c>
      <c r="F67" s="133">
        <v>0.21632653061224491</v>
      </c>
      <c r="G67" s="146">
        <v>3.4245283018867898</v>
      </c>
      <c r="H67" s="147">
        <v>20</v>
      </c>
      <c r="I67" s="133">
        <v>8.1632653061224483E-2</v>
      </c>
      <c r="J67" s="146">
        <v>4.5250000000000004</v>
      </c>
      <c r="K67" s="134">
        <v>0.62264150943396224</v>
      </c>
      <c r="L67" s="65"/>
      <c r="N67" s="153"/>
    </row>
    <row r="68" spans="1:14" ht="12.75" customHeight="1" x14ac:dyDescent="0.25">
      <c r="A68" s="167">
        <v>21</v>
      </c>
      <c r="B68" s="160" t="s">
        <v>803</v>
      </c>
      <c r="C68" s="172" t="s">
        <v>372</v>
      </c>
      <c r="D68" s="173">
        <v>218</v>
      </c>
      <c r="E68" s="163">
        <v>35</v>
      </c>
      <c r="F68" s="133">
        <v>0.16055045871559634</v>
      </c>
      <c r="G68" s="146">
        <v>1.8857142857142899</v>
      </c>
      <c r="H68" s="147">
        <v>20</v>
      </c>
      <c r="I68" s="133">
        <v>9.1743119266055051E-2</v>
      </c>
      <c r="J68" s="146">
        <v>7.85</v>
      </c>
      <c r="K68" s="134">
        <v>0.4285714285714286</v>
      </c>
      <c r="L68" s="65"/>
      <c r="N68" s="153"/>
    </row>
    <row r="69" spans="1:14" ht="12.75" customHeight="1" x14ac:dyDescent="0.25">
      <c r="A69" s="167">
        <v>22</v>
      </c>
      <c r="B69" s="160" t="s">
        <v>272</v>
      </c>
      <c r="C69" s="172" t="s">
        <v>273</v>
      </c>
      <c r="D69" s="173">
        <v>280</v>
      </c>
      <c r="E69" s="163">
        <v>41</v>
      </c>
      <c r="F69" s="133">
        <v>0.14642857142857144</v>
      </c>
      <c r="G69" s="146">
        <v>2.9756097560975601</v>
      </c>
      <c r="H69" s="147">
        <v>19</v>
      </c>
      <c r="I69" s="133">
        <v>6.7857142857142852E-2</v>
      </c>
      <c r="J69" s="146">
        <v>6.5263157894999999</v>
      </c>
      <c r="K69" s="134">
        <v>0.53658536585365857</v>
      </c>
      <c r="L69" s="65"/>
      <c r="N69" s="153"/>
    </row>
    <row r="70" spans="1:14" ht="12.75" customHeight="1" x14ac:dyDescent="0.25">
      <c r="A70" s="167">
        <v>23</v>
      </c>
      <c r="B70" s="160" t="s">
        <v>317</v>
      </c>
      <c r="C70" s="172" t="s">
        <v>804</v>
      </c>
      <c r="D70" s="173">
        <v>241</v>
      </c>
      <c r="E70" s="163">
        <v>36</v>
      </c>
      <c r="F70" s="133">
        <v>0.14937759336099585</v>
      </c>
      <c r="G70" s="146">
        <v>2.3472222222222201</v>
      </c>
      <c r="H70" s="147">
        <v>18</v>
      </c>
      <c r="I70" s="133">
        <v>7.4688796680497924E-2</v>
      </c>
      <c r="J70" s="146">
        <v>6.6111111110999996</v>
      </c>
      <c r="K70" s="134">
        <v>0.5</v>
      </c>
      <c r="L70" s="65"/>
      <c r="N70" s="153"/>
    </row>
    <row r="71" spans="1:14" ht="12.75" customHeight="1" x14ac:dyDescent="0.25">
      <c r="A71" s="167">
        <v>24</v>
      </c>
      <c r="B71" s="160" t="s">
        <v>315</v>
      </c>
      <c r="C71" s="172" t="s">
        <v>316</v>
      </c>
      <c r="D71" s="173">
        <v>80</v>
      </c>
      <c r="E71" s="163">
        <v>21</v>
      </c>
      <c r="F71" s="133">
        <v>0.26250000000000001</v>
      </c>
      <c r="G71" s="146">
        <v>4.7380952380952399</v>
      </c>
      <c r="H71" s="147">
        <v>17</v>
      </c>
      <c r="I71" s="133">
        <v>0.21249999999999999</v>
      </c>
      <c r="J71" s="146">
        <v>6.7647058824000004</v>
      </c>
      <c r="K71" s="134">
        <v>0.19047619047619047</v>
      </c>
      <c r="L71" s="65"/>
      <c r="N71" s="153"/>
    </row>
    <row r="72" spans="1:14" ht="12.75" customHeight="1" x14ac:dyDescent="0.25">
      <c r="A72" s="167">
        <v>25</v>
      </c>
      <c r="B72" s="160" t="s">
        <v>303</v>
      </c>
      <c r="C72" s="172" t="s">
        <v>304</v>
      </c>
      <c r="D72" s="173">
        <v>257</v>
      </c>
      <c r="E72" s="163">
        <v>28</v>
      </c>
      <c r="F72" s="133">
        <v>0.10894941634241245</v>
      </c>
      <c r="G72" s="146">
        <v>2.46428571428571</v>
      </c>
      <c r="H72" s="147">
        <v>15</v>
      </c>
      <c r="I72" s="133">
        <v>5.8365758754863814E-2</v>
      </c>
      <c r="J72" s="146">
        <v>7.2</v>
      </c>
      <c r="K72" s="134">
        <v>0.4642857142857143</v>
      </c>
      <c r="L72" s="65"/>
      <c r="N72" s="153"/>
    </row>
    <row r="73" spans="1:14" ht="12.75" customHeight="1" x14ac:dyDescent="0.25">
      <c r="A73" s="167">
        <v>26</v>
      </c>
      <c r="B73" s="160" t="s">
        <v>320</v>
      </c>
      <c r="C73" s="172" t="s">
        <v>321</v>
      </c>
      <c r="D73" s="173">
        <v>250</v>
      </c>
      <c r="E73" s="163">
        <v>28</v>
      </c>
      <c r="F73" s="133">
        <v>0.112</v>
      </c>
      <c r="G73" s="146">
        <v>1.75</v>
      </c>
      <c r="H73" s="147">
        <v>15</v>
      </c>
      <c r="I73" s="133">
        <v>0.06</v>
      </c>
      <c r="J73" s="146">
        <v>5.4666666667000001</v>
      </c>
      <c r="K73" s="134">
        <v>0.4642857142857143</v>
      </c>
      <c r="L73" s="65"/>
      <c r="N73" s="153"/>
    </row>
    <row r="74" spans="1:14" ht="12.75" customHeight="1" x14ac:dyDescent="0.25">
      <c r="A74" s="167">
        <v>27</v>
      </c>
      <c r="B74" s="160" t="s">
        <v>290</v>
      </c>
      <c r="C74" s="172" t="s">
        <v>291</v>
      </c>
      <c r="D74" s="173">
        <v>213</v>
      </c>
      <c r="E74" s="163">
        <v>39</v>
      </c>
      <c r="F74" s="133">
        <v>0.18309859154929578</v>
      </c>
      <c r="G74" s="146">
        <v>2.3076923076923102</v>
      </c>
      <c r="H74" s="147">
        <v>15</v>
      </c>
      <c r="I74" s="133">
        <v>7.0422535211267609E-2</v>
      </c>
      <c r="J74" s="146">
        <v>6.5333333332999999</v>
      </c>
      <c r="K74" s="134">
        <v>0.61538461538461542</v>
      </c>
      <c r="L74" s="65"/>
      <c r="N74" s="153"/>
    </row>
    <row r="75" spans="1:14" ht="12.75" customHeight="1" x14ac:dyDescent="0.25">
      <c r="A75" s="167">
        <v>28</v>
      </c>
      <c r="B75" s="160" t="s">
        <v>322</v>
      </c>
      <c r="C75" s="172" t="s">
        <v>323</v>
      </c>
      <c r="D75" s="173">
        <v>244</v>
      </c>
      <c r="E75" s="163">
        <v>16</v>
      </c>
      <c r="F75" s="133">
        <v>6.5573770491803282E-2</v>
      </c>
      <c r="G75" s="146">
        <v>3.875</v>
      </c>
      <c r="H75" s="147">
        <v>14</v>
      </c>
      <c r="I75" s="133">
        <v>5.737704918032787E-2</v>
      </c>
      <c r="J75" s="146">
        <v>5.3928571428999996</v>
      </c>
      <c r="K75" s="134">
        <v>0.125</v>
      </c>
      <c r="L75" s="65"/>
      <c r="N75" s="153"/>
    </row>
    <row r="76" spans="1:14" ht="12.75" customHeight="1" x14ac:dyDescent="0.25">
      <c r="A76" s="167">
        <v>29</v>
      </c>
      <c r="B76" s="160" t="s">
        <v>282</v>
      </c>
      <c r="C76" s="172" t="s">
        <v>283</v>
      </c>
      <c r="D76" s="173">
        <v>126</v>
      </c>
      <c r="E76" s="163">
        <v>28</v>
      </c>
      <c r="F76" s="133">
        <v>0.22222222222222221</v>
      </c>
      <c r="G76" s="146">
        <v>3.21428571428571</v>
      </c>
      <c r="H76" s="147">
        <v>14</v>
      </c>
      <c r="I76" s="133">
        <v>0.1111111111111111</v>
      </c>
      <c r="J76" s="146">
        <v>5.9285714285999997</v>
      </c>
      <c r="K76" s="134">
        <v>0.5</v>
      </c>
      <c r="L76" s="65"/>
      <c r="N76" s="153"/>
    </row>
    <row r="77" spans="1:14" ht="12.75" customHeight="1" x14ac:dyDescent="0.25">
      <c r="A77" s="167">
        <v>30</v>
      </c>
      <c r="B77" s="160" t="s">
        <v>333</v>
      </c>
      <c r="C77" s="172" t="s">
        <v>334</v>
      </c>
      <c r="D77" s="173">
        <v>194</v>
      </c>
      <c r="E77" s="163">
        <v>15</v>
      </c>
      <c r="F77" s="133">
        <v>7.7319587628865982E-2</v>
      </c>
      <c r="G77" s="146">
        <v>1.93333333333333</v>
      </c>
      <c r="H77" s="147">
        <v>13</v>
      </c>
      <c r="I77" s="133">
        <v>6.7010309278350513E-2</v>
      </c>
      <c r="J77" s="146">
        <v>4.6153846154</v>
      </c>
      <c r="K77" s="134">
        <v>0.1333333333333333</v>
      </c>
      <c r="L77" s="65"/>
      <c r="N77" s="153"/>
    </row>
    <row r="78" spans="1:14" ht="12.75" customHeight="1" x14ac:dyDescent="0.25">
      <c r="A78" s="167">
        <v>31</v>
      </c>
      <c r="B78" s="160" t="s">
        <v>408</v>
      </c>
      <c r="C78" s="172" t="s">
        <v>692</v>
      </c>
      <c r="D78" s="173">
        <v>177</v>
      </c>
      <c r="E78" s="163">
        <v>25</v>
      </c>
      <c r="F78" s="133">
        <v>0.14124293785310735</v>
      </c>
      <c r="G78" s="146">
        <v>2.02</v>
      </c>
      <c r="H78" s="147">
        <v>12</v>
      </c>
      <c r="I78" s="133">
        <v>6.7796610169491525E-2</v>
      </c>
      <c r="J78" s="146">
        <v>5.5833333332999997</v>
      </c>
      <c r="K78" s="134">
        <v>0.52</v>
      </c>
      <c r="L78" s="65"/>
      <c r="N78" s="153"/>
    </row>
    <row r="79" spans="1:14" ht="12.75" customHeight="1" x14ac:dyDescent="0.25">
      <c r="A79" s="167">
        <v>32</v>
      </c>
      <c r="B79" s="160" t="s">
        <v>306</v>
      </c>
      <c r="C79" s="172" t="s">
        <v>307</v>
      </c>
      <c r="D79" s="173">
        <v>169</v>
      </c>
      <c r="E79" s="163">
        <v>35</v>
      </c>
      <c r="F79" s="133">
        <v>0.20710059171597633</v>
      </c>
      <c r="G79" s="146">
        <v>2.8857142857142901</v>
      </c>
      <c r="H79" s="147">
        <v>12</v>
      </c>
      <c r="I79" s="133">
        <v>7.1005917159763315E-2</v>
      </c>
      <c r="J79" s="146">
        <v>8.1666666666999994</v>
      </c>
      <c r="K79" s="134">
        <v>0.65714285714285714</v>
      </c>
      <c r="L79" s="65"/>
      <c r="N79" s="153"/>
    </row>
    <row r="80" spans="1:14" ht="12.75" customHeight="1" x14ac:dyDescent="0.25">
      <c r="A80" s="167">
        <v>33</v>
      </c>
      <c r="B80" s="160" t="s">
        <v>805</v>
      </c>
      <c r="C80" s="172" t="s">
        <v>806</v>
      </c>
      <c r="D80" s="173">
        <v>132</v>
      </c>
      <c r="E80" s="163">
        <v>14</v>
      </c>
      <c r="F80" s="133">
        <v>0.10606060606060606</v>
      </c>
      <c r="G80" s="146">
        <v>1.5</v>
      </c>
      <c r="H80" s="147">
        <v>12</v>
      </c>
      <c r="I80" s="133">
        <v>9.0909090909090912E-2</v>
      </c>
      <c r="J80" s="146">
        <v>4.3333333332999997</v>
      </c>
      <c r="K80" s="134">
        <v>0.1428571428571429</v>
      </c>
      <c r="L80" s="65"/>
      <c r="N80" s="153"/>
    </row>
    <row r="81" spans="1:14" ht="12.75" customHeight="1" x14ac:dyDescent="0.25">
      <c r="A81" s="167">
        <v>34</v>
      </c>
      <c r="B81" s="160" t="s">
        <v>327</v>
      </c>
      <c r="C81" s="172" t="s">
        <v>328</v>
      </c>
      <c r="D81" s="173">
        <v>154</v>
      </c>
      <c r="E81" s="163">
        <v>23</v>
      </c>
      <c r="F81" s="133">
        <v>0.14935064935064934</v>
      </c>
      <c r="G81" s="146">
        <v>3.02173913043478</v>
      </c>
      <c r="H81" s="147">
        <v>11</v>
      </c>
      <c r="I81" s="133">
        <v>7.1428571428571425E-2</v>
      </c>
      <c r="J81" s="146">
        <v>4.8181818182000002</v>
      </c>
      <c r="K81" s="134">
        <v>0.52173913043478259</v>
      </c>
      <c r="L81" s="65"/>
      <c r="N81" s="153"/>
    </row>
    <row r="82" spans="1:14" ht="12.75" customHeight="1" x14ac:dyDescent="0.25">
      <c r="A82" s="167">
        <v>35</v>
      </c>
      <c r="B82" s="160" t="s">
        <v>371</v>
      </c>
      <c r="C82" s="172" t="s">
        <v>372</v>
      </c>
      <c r="D82" s="173">
        <v>110</v>
      </c>
      <c r="E82" s="163">
        <v>18</v>
      </c>
      <c r="F82" s="133">
        <v>0.16363636363636364</v>
      </c>
      <c r="G82" s="146">
        <v>3.9722222222222201</v>
      </c>
      <c r="H82" s="147">
        <v>11</v>
      </c>
      <c r="I82" s="133">
        <v>0.1</v>
      </c>
      <c r="J82" s="146">
        <v>6.9090909090999997</v>
      </c>
      <c r="K82" s="134">
        <v>0.38888888888888884</v>
      </c>
      <c r="L82" s="65"/>
      <c r="N82" s="153"/>
    </row>
    <row r="83" spans="1:14" ht="12.75" customHeight="1" x14ac:dyDescent="0.25">
      <c r="A83" s="167">
        <v>36</v>
      </c>
      <c r="B83" s="160" t="s">
        <v>363</v>
      </c>
      <c r="C83" s="172" t="s">
        <v>364</v>
      </c>
      <c r="D83" s="173">
        <v>66</v>
      </c>
      <c r="E83" s="163">
        <v>20</v>
      </c>
      <c r="F83" s="133">
        <v>0.30303030303030304</v>
      </c>
      <c r="G83" s="146">
        <v>3.1749999999999998</v>
      </c>
      <c r="H83" s="147">
        <v>11</v>
      </c>
      <c r="I83" s="133">
        <v>0.16666666666666666</v>
      </c>
      <c r="J83" s="146">
        <v>7.6363636363999996</v>
      </c>
      <c r="K83" s="134">
        <v>0.44999999999999996</v>
      </c>
      <c r="L83" s="65"/>
      <c r="N83" s="153"/>
    </row>
    <row r="84" spans="1:14" ht="12.75" customHeight="1" x14ac:dyDescent="0.25">
      <c r="A84" s="167">
        <v>37</v>
      </c>
      <c r="B84" s="160" t="s">
        <v>318</v>
      </c>
      <c r="C84" s="172" t="s">
        <v>319</v>
      </c>
      <c r="D84" s="173">
        <v>351</v>
      </c>
      <c r="E84" s="163">
        <v>30</v>
      </c>
      <c r="F84" s="133">
        <v>8.5470085470085472E-2</v>
      </c>
      <c r="G84" s="146">
        <v>2.2000000000000002</v>
      </c>
      <c r="H84" s="147">
        <v>10</v>
      </c>
      <c r="I84" s="133">
        <v>2.8490028490028491E-2</v>
      </c>
      <c r="J84" s="146">
        <v>5.5</v>
      </c>
      <c r="K84" s="134">
        <v>0.66666666666666674</v>
      </c>
      <c r="L84" s="65"/>
      <c r="N84" s="153"/>
    </row>
    <row r="85" spans="1:14" ht="12.75" customHeight="1" x14ac:dyDescent="0.25">
      <c r="A85" s="167">
        <v>38</v>
      </c>
      <c r="B85" s="160" t="s">
        <v>343</v>
      </c>
      <c r="C85" s="172" t="s">
        <v>344</v>
      </c>
      <c r="D85" s="173">
        <v>138</v>
      </c>
      <c r="E85" s="163">
        <v>13</v>
      </c>
      <c r="F85" s="133">
        <v>9.420289855072464E-2</v>
      </c>
      <c r="G85" s="146">
        <v>3.8461538461538498</v>
      </c>
      <c r="H85" s="147">
        <v>10</v>
      </c>
      <c r="I85" s="133">
        <v>7.2463768115942032E-2</v>
      </c>
      <c r="J85" s="146">
        <v>7.15</v>
      </c>
      <c r="K85" s="134">
        <v>0.23076923076923073</v>
      </c>
      <c r="L85" s="65"/>
      <c r="N85" s="153"/>
    </row>
    <row r="86" spans="1:14" ht="12.75" customHeight="1" x14ac:dyDescent="0.25">
      <c r="A86" s="167">
        <v>39</v>
      </c>
      <c r="B86" s="160" t="s">
        <v>446</v>
      </c>
      <c r="C86" s="172" t="s">
        <v>447</v>
      </c>
      <c r="D86" s="173">
        <v>65</v>
      </c>
      <c r="E86" s="163">
        <v>12</v>
      </c>
      <c r="F86" s="133">
        <v>0.18461538461538463</v>
      </c>
      <c r="G86" s="146">
        <v>2.6666666666666701</v>
      </c>
      <c r="H86" s="147">
        <v>9</v>
      </c>
      <c r="I86" s="133">
        <v>0.13846153846153847</v>
      </c>
      <c r="J86" s="146">
        <v>6.6111111110999996</v>
      </c>
      <c r="K86" s="134">
        <v>0.25</v>
      </c>
      <c r="L86" s="65"/>
      <c r="N86" s="153"/>
    </row>
    <row r="87" spans="1:14" ht="12.75" customHeight="1" x14ac:dyDescent="0.25">
      <c r="A87" s="167">
        <v>40</v>
      </c>
      <c r="B87" s="160" t="s">
        <v>367</v>
      </c>
      <c r="C87" s="172" t="s">
        <v>368</v>
      </c>
      <c r="D87" s="173">
        <v>327</v>
      </c>
      <c r="E87" s="163">
        <v>25</v>
      </c>
      <c r="F87" s="133">
        <v>7.64525993883792E-2</v>
      </c>
      <c r="G87" s="146">
        <v>1.9</v>
      </c>
      <c r="H87" s="147">
        <v>8</v>
      </c>
      <c r="I87" s="133">
        <v>2.4464831804281346E-2</v>
      </c>
      <c r="J87" s="146">
        <v>6</v>
      </c>
      <c r="K87" s="134">
        <v>0.67999999999999994</v>
      </c>
      <c r="L87" s="65"/>
      <c r="N87" s="153"/>
    </row>
    <row r="88" spans="1:14" ht="12.75" customHeight="1" x14ac:dyDescent="0.25">
      <c r="A88" s="167">
        <v>41</v>
      </c>
      <c r="B88" s="160" t="s">
        <v>311</v>
      </c>
      <c r="C88" s="172" t="s">
        <v>312</v>
      </c>
      <c r="D88" s="173">
        <v>87</v>
      </c>
      <c r="E88" s="163">
        <v>11</v>
      </c>
      <c r="F88" s="133">
        <v>0.12643678160919541</v>
      </c>
      <c r="G88" s="146">
        <v>4.6363636363636402</v>
      </c>
      <c r="H88" s="147">
        <v>8</v>
      </c>
      <c r="I88" s="133">
        <v>9.1954022988505746E-2</v>
      </c>
      <c r="J88" s="146">
        <v>8.125</v>
      </c>
      <c r="K88" s="134">
        <v>0.27272727272727271</v>
      </c>
      <c r="L88" s="65"/>
      <c r="N88" s="153"/>
    </row>
    <row r="89" spans="1:14" ht="12.75" customHeight="1" x14ac:dyDescent="0.25">
      <c r="A89" s="167">
        <v>42</v>
      </c>
      <c r="B89" s="160" t="s">
        <v>401</v>
      </c>
      <c r="C89" s="172" t="s">
        <v>402</v>
      </c>
      <c r="D89" s="173">
        <v>160</v>
      </c>
      <c r="E89" s="163">
        <v>18</v>
      </c>
      <c r="F89" s="133">
        <v>0.1125</v>
      </c>
      <c r="G89" s="146">
        <v>2.4722222222222201</v>
      </c>
      <c r="H89" s="147">
        <v>7</v>
      </c>
      <c r="I89" s="133">
        <v>4.3749999999999997E-2</v>
      </c>
      <c r="J89" s="146">
        <v>3.8571428570999999</v>
      </c>
      <c r="K89" s="134">
        <v>0.61111111111111116</v>
      </c>
      <c r="L89" s="65"/>
      <c r="N89" s="153"/>
    </row>
    <row r="90" spans="1:14" ht="12.75" customHeight="1" x14ac:dyDescent="0.25">
      <c r="A90" s="167">
        <v>43</v>
      </c>
      <c r="B90" s="160" t="s">
        <v>698</v>
      </c>
      <c r="C90" s="172" t="s">
        <v>287</v>
      </c>
      <c r="D90" s="173">
        <v>135</v>
      </c>
      <c r="E90" s="163">
        <v>24</v>
      </c>
      <c r="F90" s="133">
        <v>0.17777777777777778</v>
      </c>
      <c r="G90" s="146">
        <v>2.0833333333333299</v>
      </c>
      <c r="H90" s="147">
        <v>7</v>
      </c>
      <c r="I90" s="133">
        <v>5.185185185185185E-2</v>
      </c>
      <c r="J90" s="146">
        <v>7.6428571428999996</v>
      </c>
      <c r="K90" s="134">
        <v>0.70833333333333326</v>
      </c>
      <c r="L90" s="65"/>
      <c r="N90" s="153"/>
    </row>
    <row r="91" spans="1:14" ht="12.75" customHeight="1" x14ac:dyDescent="0.25">
      <c r="A91" s="167">
        <v>44</v>
      </c>
      <c r="B91" s="160" t="s">
        <v>710</v>
      </c>
      <c r="C91" s="172" t="s">
        <v>711</v>
      </c>
      <c r="D91" s="173">
        <v>78</v>
      </c>
      <c r="E91" s="163">
        <v>8</v>
      </c>
      <c r="F91" s="133">
        <v>0.10256410256410256</v>
      </c>
      <c r="G91" s="146">
        <v>3.25</v>
      </c>
      <c r="H91" s="147">
        <v>7</v>
      </c>
      <c r="I91" s="133">
        <v>8.9743589743589744E-2</v>
      </c>
      <c r="J91" s="146">
        <v>6.1428571428999996</v>
      </c>
      <c r="K91" s="134">
        <v>0.125</v>
      </c>
      <c r="L91" s="65"/>
      <c r="N91" s="153"/>
    </row>
    <row r="92" spans="1:14" ht="12.75" customHeight="1" x14ac:dyDescent="0.25">
      <c r="A92" s="167">
        <v>45</v>
      </c>
      <c r="B92" s="160" t="s">
        <v>356</v>
      </c>
      <c r="C92" s="172" t="s">
        <v>357</v>
      </c>
      <c r="D92" s="173">
        <v>67</v>
      </c>
      <c r="E92" s="163">
        <v>9</v>
      </c>
      <c r="F92" s="133">
        <v>0.13432835820895522</v>
      </c>
      <c r="G92" s="146">
        <v>4.6111111111111098</v>
      </c>
      <c r="H92" s="147">
        <v>7</v>
      </c>
      <c r="I92" s="133">
        <v>0.1044776119402985</v>
      </c>
      <c r="J92" s="146">
        <v>9</v>
      </c>
      <c r="K92" s="134">
        <v>0.22222222222222221</v>
      </c>
      <c r="L92" s="65"/>
      <c r="N92" s="153"/>
    </row>
    <row r="93" spans="1:14" ht="12.75" customHeight="1" x14ac:dyDescent="0.25">
      <c r="A93" s="167">
        <v>46</v>
      </c>
      <c r="B93" s="160" t="s">
        <v>313</v>
      </c>
      <c r="C93" s="172" t="s">
        <v>314</v>
      </c>
      <c r="D93" s="173">
        <v>59</v>
      </c>
      <c r="E93" s="163">
        <v>18</v>
      </c>
      <c r="F93" s="133">
        <v>0.30508474576271188</v>
      </c>
      <c r="G93" s="146">
        <v>5.3333333333333304</v>
      </c>
      <c r="H93" s="147">
        <v>7</v>
      </c>
      <c r="I93" s="133">
        <v>0.11864406779661017</v>
      </c>
      <c r="J93" s="146">
        <v>7.6428571428999996</v>
      </c>
      <c r="K93" s="134">
        <v>0.61111111111111116</v>
      </c>
      <c r="L93" s="65"/>
      <c r="N93" s="153"/>
    </row>
    <row r="94" spans="1:14" ht="12.75" customHeight="1" x14ac:dyDescent="0.25">
      <c r="A94" s="167">
        <v>47</v>
      </c>
      <c r="B94" s="160" t="s">
        <v>423</v>
      </c>
      <c r="C94" s="172" t="s">
        <v>424</v>
      </c>
      <c r="D94" s="173">
        <v>55</v>
      </c>
      <c r="E94" s="163">
        <v>5</v>
      </c>
      <c r="F94" s="133">
        <v>9.0909090909090912E-2</v>
      </c>
      <c r="G94" s="146">
        <v>4.3</v>
      </c>
      <c r="H94" s="147">
        <v>7</v>
      </c>
      <c r="I94" s="133">
        <v>0.12727272727272726</v>
      </c>
      <c r="J94" s="146">
        <v>6.2857142857000001</v>
      </c>
      <c r="K94" s="134">
        <v>-0.39999999999999991</v>
      </c>
      <c r="L94" s="65"/>
      <c r="N94" s="153"/>
    </row>
    <row r="95" spans="1:14" ht="12.75" customHeight="1" x14ac:dyDescent="0.25">
      <c r="A95" s="167">
        <v>48</v>
      </c>
      <c r="B95" s="160" t="s">
        <v>807</v>
      </c>
      <c r="C95" s="172" t="s">
        <v>808</v>
      </c>
      <c r="D95" s="173">
        <v>49</v>
      </c>
      <c r="E95" s="163">
        <v>12</v>
      </c>
      <c r="F95" s="133">
        <v>0.24489795918367346</v>
      </c>
      <c r="G95" s="146">
        <v>1.5</v>
      </c>
      <c r="H95" s="147">
        <v>7</v>
      </c>
      <c r="I95" s="133">
        <v>0.14285714285714285</v>
      </c>
      <c r="J95" s="146">
        <v>5.2857142857000001</v>
      </c>
      <c r="K95" s="134">
        <v>0.41666666666666663</v>
      </c>
      <c r="L95" s="65"/>
      <c r="N95" s="153"/>
    </row>
    <row r="96" spans="1:14" ht="12.75" customHeight="1" x14ac:dyDescent="0.25">
      <c r="A96" s="167">
        <v>49</v>
      </c>
      <c r="B96" s="160" t="s">
        <v>809</v>
      </c>
      <c r="C96" s="172" t="s">
        <v>810</v>
      </c>
      <c r="D96" s="173">
        <v>31</v>
      </c>
      <c r="E96" s="163">
        <v>7</v>
      </c>
      <c r="F96" s="133">
        <v>0.22580645161290322</v>
      </c>
      <c r="G96" s="146">
        <v>1.5</v>
      </c>
      <c r="H96" s="147">
        <v>7</v>
      </c>
      <c r="I96" s="133">
        <v>0.22580645161290322</v>
      </c>
      <c r="J96" s="146">
        <v>3.3571428570999999</v>
      </c>
      <c r="K96" s="134">
        <v>0</v>
      </c>
      <c r="L96" s="65"/>
      <c r="N96" s="153"/>
    </row>
    <row r="97" spans="1:14" ht="12.75" customHeight="1" x14ac:dyDescent="0.25">
      <c r="A97" s="167">
        <v>50</v>
      </c>
      <c r="B97" s="160" t="s">
        <v>309</v>
      </c>
      <c r="C97" s="172" t="s">
        <v>310</v>
      </c>
      <c r="D97" s="173">
        <v>407</v>
      </c>
      <c r="E97" s="163">
        <v>16</v>
      </c>
      <c r="F97" s="133">
        <v>3.9312039312039311E-2</v>
      </c>
      <c r="G97" s="146">
        <v>3.46875</v>
      </c>
      <c r="H97" s="147">
        <v>6</v>
      </c>
      <c r="I97" s="133">
        <v>1.4742014742014743E-2</v>
      </c>
      <c r="J97" s="146">
        <v>7</v>
      </c>
      <c r="K97" s="134">
        <v>0.625</v>
      </c>
      <c r="L97" s="65"/>
      <c r="N97" s="153"/>
    </row>
    <row r="98" spans="1:14" ht="12.75" customHeight="1" x14ac:dyDescent="0.25">
      <c r="A98" s="167">
        <v>51</v>
      </c>
      <c r="B98" s="160" t="s">
        <v>427</v>
      </c>
      <c r="C98" s="172" t="s">
        <v>705</v>
      </c>
      <c r="D98" s="173">
        <v>104</v>
      </c>
      <c r="E98" s="163">
        <v>15</v>
      </c>
      <c r="F98" s="133">
        <v>0.14423076923076922</v>
      </c>
      <c r="G98" s="146">
        <v>1.5</v>
      </c>
      <c r="H98" s="147">
        <v>6</v>
      </c>
      <c r="I98" s="133">
        <v>5.7692307692307696E-2</v>
      </c>
      <c r="J98" s="146">
        <v>4.3333333332999997</v>
      </c>
      <c r="K98" s="134">
        <v>0.6</v>
      </c>
      <c r="L98" s="65"/>
      <c r="N98" s="153"/>
    </row>
    <row r="99" spans="1:14" ht="12.75" customHeight="1" x14ac:dyDescent="0.25">
      <c r="A99" s="167">
        <v>52</v>
      </c>
      <c r="B99" s="160" t="s">
        <v>476</v>
      </c>
      <c r="C99" s="172" t="s">
        <v>403</v>
      </c>
      <c r="D99" s="173">
        <v>93</v>
      </c>
      <c r="E99" s="163">
        <v>11</v>
      </c>
      <c r="F99" s="133">
        <v>0.11827956989247312</v>
      </c>
      <c r="G99" s="146">
        <v>2.7727272727272698</v>
      </c>
      <c r="H99" s="147">
        <v>6</v>
      </c>
      <c r="I99" s="133">
        <v>6.4516129032258063E-2</v>
      </c>
      <c r="J99" s="146">
        <v>6.4166666667000003</v>
      </c>
      <c r="K99" s="134">
        <v>0.45454545454545459</v>
      </c>
      <c r="L99" s="65"/>
      <c r="N99" s="153"/>
    </row>
    <row r="100" spans="1:14" ht="12.75" customHeight="1" x14ac:dyDescent="0.25">
      <c r="A100" s="167">
        <v>53</v>
      </c>
      <c r="B100" s="160" t="s">
        <v>335</v>
      </c>
      <c r="C100" s="172" t="s">
        <v>336</v>
      </c>
      <c r="D100" s="173">
        <v>91</v>
      </c>
      <c r="E100" s="163">
        <v>12</v>
      </c>
      <c r="F100" s="133">
        <v>0.13186813186813187</v>
      </c>
      <c r="G100" s="146">
        <v>5.25</v>
      </c>
      <c r="H100" s="147">
        <v>6</v>
      </c>
      <c r="I100" s="133">
        <v>6.5934065934065936E-2</v>
      </c>
      <c r="J100" s="146">
        <v>8.5833333333000006</v>
      </c>
      <c r="K100" s="134">
        <v>0.5</v>
      </c>
      <c r="L100" s="65"/>
      <c r="N100" s="153"/>
    </row>
    <row r="101" spans="1:14" ht="12.75" customHeight="1" x14ac:dyDescent="0.25">
      <c r="A101" s="167">
        <v>54</v>
      </c>
      <c r="B101" s="160" t="s">
        <v>693</v>
      </c>
      <c r="C101" s="172" t="s">
        <v>346</v>
      </c>
      <c r="D101" s="173">
        <v>86</v>
      </c>
      <c r="E101" s="163">
        <v>12</v>
      </c>
      <c r="F101" s="133">
        <v>0.13953488372093023</v>
      </c>
      <c r="G101" s="146">
        <v>3.2083333333333299</v>
      </c>
      <c r="H101" s="147">
        <v>6</v>
      </c>
      <c r="I101" s="133">
        <v>6.9767441860465115E-2</v>
      </c>
      <c r="J101" s="146">
        <v>6.5</v>
      </c>
      <c r="K101" s="134">
        <v>0.5</v>
      </c>
      <c r="L101" s="65"/>
      <c r="N101" s="153"/>
    </row>
    <row r="102" spans="1:14" ht="12.75" customHeight="1" x14ac:dyDescent="0.25">
      <c r="A102" s="167">
        <v>55</v>
      </c>
      <c r="B102" s="160" t="s">
        <v>339</v>
      </c>
      <c r="C102" s="172" t="s">
        <v>340</v>
      </c>
      <c r="D102" s="173">
        <v>80</v>
      </c>
      <c r="E102" s="163">
        <v>6</v>
      </c>
      <c r="F102" s="133">
        <v>7.4999999999999997E-2</v>
      </c>
      <c r="G102" s="146">
        <v>3.8333333333333299</v>
      </c>
      <c r="H102" s="147">
        <v>6</v>
      </c>
      <c r="I102" s="133">
        <v>7.4999999999999997E-2</v>
      </c>
      <c r="J102" s="146">
        <v>4.25</v>
      </c>
      <c r="K102" s="134">
        <v>0</v>
      </c>
      <c r="L102" s="65"/>
      <c r="N102" s="153"/>
    </row>
    <row r="103" spans="1:14" ht="12.75" customHeight="1" x14ac:dyDescent="0.25">
      <c r="A103" s="167">
        <v>56</v>
      </c>
      <c r="B103" s="160" t="s">
        <v>505</v>
      </c>
      <c r="C103" s="172" t="s">
        <v>506</v>
      </c>
      <c r="D103" s="173">
        <v>53</v>
      </c>
      <c r="E103" s="163">
        <v>4</v>
      </c>
      <c r="F103" s="133">
        <v>7.5471698113207544E-2</v>
      </c>
      <c r="G103" s="146">
        <v>3.25</v>
      </c>
      <c r="H103" s="147">
        <v>6</v>
      </c>
      <c r="I103" s="133">
        <v>0.11320754716981132</v>
      </c>
      <c r="J103" s="146">
        <v>4.25</v>
      </c>
      <c r="K103" s="134">
        <v>-0.5</v>
      </c>
      <c r="L103" s="65"/>
      <c r="N103" s="153"/>
    </row>
    <row r="104" spans="1:14" ht="12.75" customHeight="1" x14ac:dyDescent="0.25">
      <c r="A104" s="167">
        <v>57</v>
      </c>
      <c r="B104" s="160" t="s">
        <v>399</v>
      </c>
      <c r="C104" s="172" t="s">
        <v>400</v>
      </c>
      <c r="D104" s="173">
        <v>36</v>
      </c>
      <c r="E104" s="163">
        <v>6</v>
      </c>
      <c r="F104" s="133">
        <v>0.16666666666666666</v>
      </c>
      <c r="G104" s="146">
        <v>1.5</v>
      </c>
      <c r="H104" s="147">
        <v>6</v>
      </c>
      <c r="I104" s="133">
        <v>0.16666666666666666</v>
      </c>
      <c r="J104" s="146">
        <v>5.8333333332999997</v>
      </c>
      <c r="K104" s="134">
        <v>0</v>
      </c>
      <c r="L104" s="65"/>
      <c r="N104" s="153"/>
    </row>
    <row r="105" spans="1:14" ht="12.75" customHeight="1" x14ac:dyDescent="0.25">
      <c r="A105" s="167">
        <v>58</v>
      </c>
      <c r="B105" s="160" t="s">
        <v>434</v>
      </c>
      <c r="C105" s="172" t="s">
        <v>435</v>
      </c>
      <c r="D105" s="173">
        <v>150</v>
      </c>
      <c r="E105" s="163">
        <v>11</v>
      </c>
      <c r="F105" s="133">
        <v>7.3333333333333334E-2</v>
      </c>
      <c r="G105" s="146">
        <v>1.5</v>
      </c>
      <c r="H105" s="147">
        <v>5</v>
      </c>
      <c r="I105" s="133">
        <v>3.3333333333333333E-2</v>
      </c>
      <c r="J105" s="146">
        <v>6.8</v>
      </c>
      <c r="K105" s="134">
        <v>0.54545454545454541</v>
      </c>
      <c r="L105" s="65"/>
      <c r="N105" s="153"/>
    </row>
    <row r="106" spans="1:14" ht="12.75" customHeight="1" x14ac:dyDescent="0.25">
      <c r="A106" s="167">
        <v>59</v>
      </c>
      <c r="B106" s="160" t="s">
        <v>362</v>
      </c>
      <c r="C106" s="172" t="s">
        <v>689</v>
      </c>
      <c r="D106" s="173">
        <v>145</v>
      </c>
      <c r="E106" s="163">
        <v>12</v>
      </c>
      <c r="F106" s="133">
        <v>8.2758620689655171E-2</v>
      </c>
      <c r="G106" s="146">
        <v>3.75</v>
      </c>
      <c r="H106" s="147">
        <v>5</v>
      </c>
      <c r="I106" s="133">
        <v>3.4482758620689655E-2</v>
      </c>
      <c r="J106" s="146">
        <v>4.9000000000000004</v>
      </c>
      <c r="K106" s="134">
        <v>0.58333333333333326</v>
      </c>
      <c r="L106" s="65"/>
      <c r="N106" s="153"/>
    </row>
    <row r="107" spans="1:14" ht="12.75" customHeight="1" x14ac:dyDescent="0.25">
      <c r="A107" s="167">
        <v>60</v>
      </c>
      <c r="B107" s="160" t="s">
        <v>369</v>
      </c>
      <c r="C107" s="172" t="s">
        <v>688</v>
      </c>
      <c r="D107" s="173">
        <v>144</v>
      </c>
      <c r="E107" s="163">
        <v>11</v>
      </c>
      <c r="F107" s="133">
        <v>7.6388888888888895E-2</v>
      </c>
      <c r="G107" s="146">
        <v>4.0454545454545503</v>
      </c>
      <c r="H107" s="147">
        <v>5</v>
      </c>
      <c r="I107" s="133">
        <v>3.4722222222222224E-2</v>
      </c>
      <c r="J107" s="146">
        <v>9.5</v>
      </c>
      <c r="K107" s="134">
        <v>0.54545454545454541</v>
      </c>
      <c r="L107" s="65"/>
      <c r="N107" s="153"/>
    </row>
    <row r="108" spans="1:14" ht="12.75" customHeight="1" x14ac:dyDescent="0.25">
      <c r="A108" s="167">
        <v>61</v>
      </c>
      <c r="B108" s="160" t="s">
        <v>477</v>
      </c>
      <c r="C108" s="172" t="s">
        <v>381</v>
      </c>
      <c r="D108" s="173">
        <v>113</v>
      </c>
      <c r="E108" s="163">
        <v>10</v>
      </c>
      <c r="F108" s="133">
        <v>8.8495575221238937E-2</v>
      </c>
      <c r="G108" s="146">
        <v>2.8</v>
      </c>
      <c r="H108" s="147">
        <v>5</v>
      </c>
      <c r="I108" s="133">
        <v>4.4247787610619468E-2</v>
      </c>
      <c r="J108" s="146">
        <v>5.5</v>
      </c>
      <c r="K108" s="134">
        <v>0.5</v>
      </c>
      <c r="L108" s="65"/>
      <c r="N108" s="153"/>
    </row>
    <row r="109" spans="1:14" ht="12.75" customHeight="1" x14ac:dyDescent="0.25">
      <c r="A109" s="167">
        <v>62</v>
      </c>
      <c r="B109" s="160" t="s">
        <v>811</v>
      </c>
      <c r="C109" s="172" t="s">
        <v>283</v>
      </c>
      <c r="D109" s="173">
        <v>110</v>
      </c>
      <c r="E109" s="163">
        <v>7</v>
      </c>
      <c r="F109" s="133">
        <v>6.363636363636363E-2</v>
      </c>
      <c r="G109" s="146">
        <v>2.4285714285714302</v>
      </c>
      <c r="H109" s="147">
        <v>5</v>
      </c>
      <c r="I109" s="133">
        <v>4.5454545454545456E-2</v>
      </c>
      <c r="J109" s="146">
        <v>3.6</v>
      </c>
      <c r="K109" s="134">
        <v>0.2857142857142857</v>
      </c>
      <c r="L109" s="65"/>
      <c r="N109" s="153"/>
    </row>
    <row r="110" spans="1:14" ht="12.75" customHeight="1" x14ac:dyDescent="0.25">
      <c r="A110" s="167">
        <v>63</v>
      </c>
      <c r="B110" s="160" t="s">
        <v>276</v>
      </c>
      <c r="C110" s="172" t="s">
        <v>277</v>
      </c>
      <c r="D110" s="173">
        <v>99</v>
      </c>
      <c r="E110" s="163">
        <v>6</v>
      </c>
      <c r="F110" s="133">
        <v>6.0606060606060608E-2</v>
      </c>
      <c r="G110" s="146">
        <v>7.75</v>
      </c>
      <c r="H110" s="147">
        <v>5</v>
      </c>
      <c r="I110" s="133">
        <v>5.0505050505050504E-2</v>
      </c>
      <c r="J110" s="146">
        <v>10.1</v>
      </c>
      <c r="K110" s="134">
        <v>0.16666666666666663</v>
      </c>
      <c r="L110" s="65"/>
      <c r="N110" s="153"/>
    </row>
    <row r="111" spans="1:14" ht="12.75" customHeight="1" x14ac:dyDescent="0.25">
      <c r="A111" s="167">
        <v>64</v>
      </c>
      <c r="B111" s="160" t="s">
        <v>690</v>
      </c>
      <c r="C111" s="172" t="s">
        <v>691</v>
      </c>
      <c r="D111" s="173">
        <v>80</v>
      </c>
      <c r="E111" s="163">
        <v>16</v>
      </c>
      <c r="F111" s="133">
        <v>0.2</v>
      </c>
      <c r="G111" s="146">
        <v>4.03125</v>
      </c>
      <c r="H111" s="147">
        <v>5</v>
      </c>
      <c r="I111" s="133">
        <v>6.25E-2</v>
      </c>
      <c r="J111" s="146">
        <v>12.1</v>
      </c>
      <c r="K111" s="134">
        <v>0.6875</v>
      </c>
      <c r="L111" s="65"/>
      <c r="N111" s="153"/>
    </row>
    <row r="112" spans="1:14" ht="12.75" customHeight="1" x14ac:dyDescent="0.25">
      <c r="A112" s="167">
        <v>65</v>
      </c>
      <c r="B112" s="160" t="s">
        <v>301</v>
      </c>
      <c r="C112" s="172" t="s">
        <v>302</v>
      </c>
      <c r="D112" s="173">
        <v>76</v>
      </c>
      <c r="E112" s="163">
        <v>11</v>
      </c>
      <c r="F112" s="133">
        <v>0.14473684210526316</v>
      </c>
      <c r="G112" s="146">
        <v>4.0454545454545503</v>
      </c>
      <c r="H112" s="147">
        <v>5</v>
      </c>
      <c r="I112" s="133">
        <v>6.5789473684210523E-2</v>
      </c>
      <c r="J112" s="146">
        <v>6</v>
      </c>
      <c r="K112" s="134">
        <v>0.54545454545454541</v>
      </c>
      <c r="L112" s="65"/>
      <c r="N112" s="153"/>
    </row>
    <row r="113" spans="1:14" ht="12.75" customHeight="1" x14ac:dyDescent="0.25">
      <c r="A113" s="167">
        <v>66</v>
      </c>
      <c r="B113" s="160" t="s">
        <v>812</v>
      </c>
      <c r="C113" s="172" t="s">
        <v>813</v>
      </c>
      <c r="D113" s="173">
        <v>51</v>
      </c>
      <c r="E113" s="163">
        <v>3</v>
      </c>
      <c r="F113" s="133">
        <v>5.8823529411764705E-2</v>
      </c>
      <c r="G113" s="146">
        <v>1.5</v>
      </c>
      <c r="H113" s="147">
        <v>5</v>
      </c>
      <c r="I113" s="133">
        <v>9.8039215686274508E-2</v>
      </c>
      <c r="J113" s="146">
        <v>4.8</v>
      </c>
      <c r="K113" s="134">
        <v>-0.66666666666666674</v>
      </c>
      <c r="L113" s="65"/>
      <c r="N113" s="153"/>
    </row>
    <row r="114" spans="1:14" ht="12.75" customHeight="1" x14ac:dyDescent="0.25">
      <c r="A114" s="167">
        <v>67</v>
      </c>
      <c r="B114" s="160" t="s">
        <v>494</v>
      </c>
      <c r="C114" s="172" t="s">
        <v>495</v>
      </c>
      <c r="D114" s="173">
        <v>37</v>
      </c>
      <c r="E114" s="163">
        <v>5</v>
      </c>
      <c r="F114" s="133">
        <v>0.13513513513513514</v>
      </c>
      <c r="G114" s="146">
        <v>3.4</v>
      </c>
      <c r="H114" s="147">
        <v>5</v>
      </c>
      <c r="I114" s="133">
        <v>0.13513513513513514</v>
      </c>
      <c r="J114" s="146">
        <v>6.1</v>
      </c>
      <c r="K114" s="134">
        <v>0</v>
      </c>
      <c r="L114" s="65"/>
      <c r="N114" s="153"/>
    </row>
    <row r="115" spans="1:14" ht="12.75" customHeight="1" x14ac:dyDescent="0.25">
      <c r="A115" s="167">
        <v>68</v>
      </c>
      <c r="B115" s="160" t="s">
        <v>448</v>
      </c>
      <c r="C115" s="172" t="s">
        <v>449</v>
      </c>
      <c r="D115" s="173">
        <v>21</v>
      </c>
      <c r="E115" s="163">
        <v>8</v>
      </c>
      <c r="F115" s="133">
        <v>0.38095238095238093</v>
      </c>
      <c r="G115" s="146">
        <v>1.5</v>
      </c>
      <c r="H115" s="147">
        <v>5</v>
      </c>
      <c r="I115" s="133">
        <v>0.23809523809523808</v>
      </c>
      <c r="J115" s="146">
        <v>6.7</v>
      </c>
      <c r="K115" s="134">
        <v>0.375</v>
      </c>
      <c r="L115" s="65"/>
      <c r="N115" s="153"/>
    </row>
    <row r="116" spans="1:14" ht="12.75" customHeight="1" x14ac:dyDescent="0.25">
      <c r="A116" s="167">
        <v>69</v>
      </c>
      <c r="B116" s="160" t="s">
        <v>814</v>
      </c>
      <c r="C116" s="172" t="s">
        <v>815</v>
      </c>
      <c r="D116" s="173">
        <v>15</v>
      </c>
      <c r="E116" s="163">
        <v>5</v>
      </c>
      <c r="F116" s="133">
        <v>0.33333333333333331</v>
      </c>
      <c r="G116" s="146">
        <v>1.5</v>
      </c>
      <c r="H116" s="147">
        <v>5</v>
      </c>
      <c r="I116" s="133">
        <v>0.33333333333333331</v>
      </c>
      <c r="J116" s="146">
        <v>4.8</v>
      </c>
      <c r="K116" s="134">
        <v>0</v>
      </c>
      <c r="L116" s="65"/>
      <c r="N116" s="153"/>
    </row>
    <row r="117" spans="1:14" ht="12.75" customHeight="1" x14ac:dyDescent="0.25">
      <c r="A117" s="167">
        <v>70</v>
      </c>
      <c r="B117" s="160" t="s">
        <v>286</v>
      </c>
      <c r="C117" s="172" t="s">
        <v>287</v>
      </c>
      <c r="D117" s="173">
        <v>82</v>
      </c>
      <c r="E117" s="163">
        <v>15</v>
      </c>
      <c r="F117" s="133">
        <v>0.18292682926829268</v>
      </c>
      <c r="G117" s="146">
        <v>4.7333333333333298</v>
      </c>
      <c r="H117" s="147">
        <v>4</v>
      </c>
      <c r="I117" s="133">
        <v>4.878048780487805E-2</v>
      </c>
      <c r="J117" s="146">
        <v>9.75</v>
      </c>
      <c r="K117" s="134">
        <v>0.73333333333333339</v>
      </c>
      <c r="L117" s="65"/>
      <c r="N117" s="153"/>
    </row>
    <row r="118" spans="1:14" ht="12.75" customHeight="1" x14ac:dyDescent="0.25">
      <c r="A118" s="167">
        <v>71</v>
      </c>
      <c r="B118" s="160" t="s">
        <v>358</v>
      </c>
      <c r="C118" s="172" t="s">
        <v>359</v>
      </c>
      <c r="D118" s="173">
        <v>71</v>
      </c>
      <c r="E118" s="163">
        <v>7</v>
      </c>
      <c r="F118" s="133">
        <v>9.8591549295774641E-2</v>
      </c>
      <c r="G118" s="146">
        <v>1.5</v>
      </c>
      <c r="H118" s="147">
        <v>4</v>
      </c>
      <c r="I118" s="133">
        <v>5.6338028169014086E-2</v>
      </c>
      <c r="J118" s="146">
        <v>7.25</v>
      </c>
      <c r="K118" s="134">
        <v>0.4285714285714286</v>
      </c>
      <c r="L118" s="65"/>
      <c r="N118" s="153"/>
    </row>
    <row r="119" spans="1:14" ht="12.75" customHeight="1" x14ac:dyDescent="0.25">
      <c r="A119" s="167">
        <v>72</v>
      </c>
      <c r="B119" s="160" t="s">
        <v>816</v>
      </c>
      <c r="C119" s="172" t="s">
        <v>302</v>
      </c>
      <c r="D119" s="173">
        <v>60</v>
      </c>
      <c r="E119" s="163">
        <v>12</v>
      </c>
      <c r="F119" s="133">
        <v>0.2</v>
      </c>
      <c r="G119" s="146">
        <v>2.9583333333333299</v>
      </c>
      <c r="H119" s="147">
        <v>4</v>
      </c>
      <c r="I119" s="133">
        <v>6.6666666666666666E-2</v>
      </c>
      <c r="J119" s="146">
        <v>6.375</v>
      </c>
      <c r="K119" s="134">
        <v>0.66666666666666674</v>
      </c>
      <c r="L119" s="65"/>
      <c r="N119" s="153"/>
    </row>
    <row r="120" spans="1:14" ht="12.75" customHeight="1" x14ac:dyDescent="0.25">
      <c r="A120" s="167">
        <v>73</v>
      </c>
      <c r="B120" s="160" t="s">
        <v>337</v>
      </c>
      <c r="C120" s="172" t="s">
        <v>338</v>
      </c>
      <c r="D120" s="173">
        <v>44</v>
      </c>
      <c r="E120" s="163">
        <v>5</v>
      </c>
      <c r="F120" s="133">
        <v>0.11363636363636363</v>
      </c>
      <c r="G120" s="146">
        <v>1.5</v>
      </c>
      <c r="H120" s="147">
        <v>4</v>
      </c>
      <c r="I120" s="133">
        <v>9.0909090909090912E-2</v>
      </c>
      <c r="J120" s="146">
        <v>4.125</v>
      </c>
      <c r="K120" s="134">
        <v>0.19999999999999996</v>
      </c>
      <c r="L120" s="65"/>
      <c r="N120" s="153"/>
    </row>
    <row r="121" spans="1:14" ht="12.75" customHeight="1" x14ac:dyDescent="0.25">
      <c r="A121" s="167">
        <v>74</v>
      </c>
      <c r="B121" s="160" t="s">
        <v>458</v>
      </c>
      <c r="C121" s="172" t="s">
        <v>459</v>
      </c>
      <c r="D121" s="173">
        <v>43</v>
      </c>
      <c r="E121" s="163">
        <v>8</v>
      </c>
      <c r="F121" s="133">
        <v>0.18604651162790697</v>
      </c>
      <c r="G121" s="146">
        <v>3.25</v>
      </c>
      <c r="H121" s="147">
        <v>4</v>
      </c>
      <c r="I121" s="133">
        <v>9.3023255813953487E-2</v>
      </c>
      <c r="J121" s="146">
        <v>4.875</v>
      </c>
      <c r="K121" s="134">
        <v>0.5</v>
      </c>
      <c r="L121" s="65"/>
      <c r="N121" s="153"/>
    </row>
    <row r="122" spans="1:14" ht="12.75" customHeight="1" x14ac:dyDescent="0.25">
      <c r="A122" s="167">
        <v>75</v>
      </c>
      <c r="B122" s="160" t="s">
        <v>390</v>
      </c>
      <c r="C122" s="172" t="s">
        <v>694</v>
      </c>
      <c r="D122" s="173">
        <v>117</v>
      </c>
      <c r="E122" s="163">
        <v>7</v>
      </c>
      <c r="F122" s="133">
        <v>5.9829059829059832E-2</v>
      </c>
      <c r="G122" s="146">
        <v>2.4285714285714302</v>
      </c>
      <c r="H122" s="147">
        <v>3</v>
      </c>
      <c r="I122" s="133">
        <v>2.564102564102564E-2</v>
      </c>
      <c r="J122" s="146">
        <v>7</v>
      </c>
      <c r="K122" s="134">
        <v>0.5714285714285714</v>
      </c>
      <c r="L122" s="65"/>
      <c r="N122" s="153"/>
    </row>
    <row r="123" spans="1:14" ht="12.75" customHeight="1" x14ac:dyDescent="0.25">
      <c r="A123" s="167">
        <v>76</v>
      </c>
      <c r="B123" s="160" t="s">
        <v>817</v>
      </c>
      <c r="C123" s="172" t="s">
        <v>374</v>
      </c>
      <c r="D123" s="173">
        <v>71</v>
      </c>
      <c r="E123" s="163">
        <v>6</v>
      </c>
      <c r="F123" s="133">
        <v>8.4507042253521125E-2</v>
      </c>
      <c r="G123" s="146">
        <v>1.5</v>
      </c>
      <c r="H123" s="147">
        <v>3</v>
      </c>
      <c r="I123" s="133">
        <v>4.2253521126760563E-2</v>
      </c>
      <c r="J123" s="146">
        <v>5.8333333332999997</v>
      </c>
      <c r="K123" s="134">
        <v>0.5</v>
      </c>
      <c r="L123" s="65"/>
      <c r="N123" s="153"/>
    </row>
    <row r="124" spans="1:14" ht="12.75" customHeight="1" x14ac:dyDescent="0.25">
      <c r="A124" s="167">
        <v>77</v>
      </c>
      <c r="B124" s="160" t="s">
        <v>454</v>
      </c>
      <c r="C124" s="172" t="s">
        <v>455</v>
      </c>
      <c r="D124" s="173">
        <v>58</v>
      </c>
      <c r="E124" s="163">
        <v>4</v>
      </c>
      <c r="F124" s="133">
        <v>6.8965517241379309E-2</v>
      </c>
      <c r="G124" s="146">
        <v>1.5</v>
      </c>
      <c r="H124" s="147">
        <v>3</v>
      </c>
      <c r="I124" s="133">
        <v>5.1724137931034482E-2</v>
      </c>
      <c r="J124" s="146">
        <v>4.8333333332999997</v>
      </c>
      <c r="K124" s="134">
        <v>0.25</v>
      </c>
      <c r="L124" s="65"/>
      <c r="N124" s="153"/>
    </row>
    <row r="125" spans="1:14" ht="12.75" customHeight="1" x14ac:dyDescent="0.25">
      <c r="A125" s="167">
        <v>78</v>
      </c>
      <c r="B125" s="160" t="s">
        <v>818</v>
      </c>
      <c r="C125" s="172" t="s">
        <v>314</v>
      </c>
      <c r="D125" s="173">
        <v>53</v>
      </c>
      <c r="E125" s="163">
        <v>5</v>
      </c>
      <c r="F125" s="133">
        <v>9.4339622641509441E-2</v>
      </c>
      <c r="G125" s="146">
        <v>1.5</v>
      </c>
      <c r="H125" s="147">
        <v>3</v>
      </c>
      <c r="I125" s="133">
        <v>5.6603773584905662E-2</v>
      </c>
      <c r="J125" s="146">
        <v>5.8333333332999997</v>
      </c>
      <c r="K125" s="134">
        <v>0.4</v>
      </c>
      <c r="L125" s="65"/>
      <c r="N125" s="153"/>
    </row>
    <row r="126" spans="1:14" ht="12.75" customHeight="1" x14ac:dyDescent="0.25">
      <c r="A126" s="167">
        <v>79</v>
      </c>
      <c r="B126" s="160" t="s">
        <v>404</v>
      </c>
      <c r="C126" s="172" t="s">
        <v>405</v>
      </c>
      <c r="D126" s="173">
        <v>49</v>
      </c>
      <c r="E126" s="163">
        <v>6</v>
      </c>
      <c r="F126" s="133">
        <v>0.12244897959183673</v>
      </c>
      <c r="G126" s="146">
        <v>2.0833333333333299</v>
      </c>
      <c r="H126" s="147">
        <v>3</v>
      </c>
      <c r="I126" s="133">
        <v>6.1224489795918366E-2</v>
      </c>
      <c r="J126" s="146">
        <v>6.8333333332999997</v>
      </c>
      <c r="K126" s="134">
        <v>0.5</v>
      </c>
      <c r="L126" s="65"/>
      <c r="N126" s="153"/>
    </row>
    <row r="127" spans="1:14" ht="12.75" customHeight="1" x14ac:dyDescent="0.25">
      <c r="A127" s="167">
        <v>80</v>
      </c>
      <c r="B127" s="160" t="s">
        <v>391</v>
      </c>
      <c r="C127" s="172" t="s">
        <v>392</v>
      </c>
      <c r="D127" s="173">
        <v>49</v>
      </c>
      <c r="E127" s="163">
        <v>5</v>
      </c>
      <c r="F127" s="133">
        <v>0.10204081632653061</v>
      </c>
      <c r="G127" s="146">
        <v>2.2000000000000002</v>
      </c>
      <c r="H127" s="147">
        <v>3</v>
      </c>
      <c r="I127" s="133">
        <v>6.1224489795918366E-2</v>
      </c>
      <c r="J127" s="146">
        <v>3.8333333333000001</v>
      </c>
      <c r="K127" s="134">
        <v>0.4</v>
      </c>
      <c r="L127" s="65"/>
      <c r="N127" s="153"/>
    </row>
    <row r="128" spans="1:14" ht="12.75" customHeight="1" x14ac:dyDescent="0.25">
      <c r="A128" s="167">
        <v>81</v>
      </c>
      <c r="B128" s="160" t="s">
        <v>347</v>
      </c>
      <c r="C128" s="172" t="s">
        <v>348</v>
      </c>
      <c r="D128" s="173">
        <v>39</v>
      </c>
      <c r="E128" s="163">
        <v>7</v>
      </c>
      <c r="F128" s="133">
        <v>0.17948717948717949</v>
      </c>
      <c r="G128" s="146">
        <v>3.5</v>
      </c>
      <c r="H128" s="147">
        <v>3</v>
      </c>
      <c r="I128" s="133">
        <v>7.6923076923076927E-2</v>
      </c>
      <c r="J128" s="146">
        <v>7</v>
      </c>
      <c r="K128" s="134">
        <v>0.5714285714285714</v>
      </c>
      <c r="L128" s="65"/>
      <c r="N128" s="153"/>
    </row>
    <row r="129" spans="1:14" ht="12.75" customHeight="1" x14ac:dyDescent="0.25">
      <c r="A129" s="167">
        <v>82</v>
      </c>
      <c r="B129" s="160" t="s">
        <v>503</v>
      </c>
      <c r="C129" s="172" t="s">
        <v>706</v>
      </c>
      <c r="D129" s="173">
        <v>29</v>
      </c>
      <c r="E129" s="163">
        <v>3</v>
      </c>
      <c r="F129" s="133">
        <v>0.10344827586206896</v>
      </c>
      <c r="G129" s="146">
        <v>2.6666666666666701</v>
      </c>
      <c r="H129" s="147">
        <v>3</v>
      </c>
      <c r="I129" s="133">
        <v>0.10344827586206896</v>
      </c>
      <c r="J129" s="146">
        <v>3.8333333333000001</v>
      </c>
      <c r="K129" s="134">
        <v>0</v>
      </c>
      <c r="L129" s="65"/>
      <c r="N129" s="153"/>
    </row>
    <row r="130" spans="1:14" ht="12.75" customHeight="1" x14ac:dyDescent="0.25">
      <c r="A130" s="167">
        <v>83</v>
      </c>
      <c r="B130" s="160" t="s">
        <v>375</v>
      </c>
      <c r="C130" s="172" t="s">
        <v>376</v>
      </c>
      <c r="D130" s="173">
        <v>29</v>
      </c>
      <c r="E130" s="163">
        <v>2</v>
      </c>
      <c r="F130" s="133">
        <v>6.8965517241379309E-2</v>
      </c>
      <c r="G130" s="146">
        <v>8.5</v>
      </c>
      <c r="H130" s="147">
        <v>3</v>
      </c>
      <c r="I130" s="133">
        <v>0.10344827586206896</v>
      </c>
      <c r="J130" s="146">
        <v>10.333333333000001</v>
      </c>
      <c r="K130" s="134">
        <v>-0.5</v>
      </c>
      <c r="L130" s="65"/>
      <c r="N130" s="153"/>
    </row>
    <row r="131" spans="1:14" ht="12.75" customHeight="1" x14ac:dyDescent="0.25">
      <c r="A131" s="167">
        <v>84</v>
      </c>
      <c r="B131" s="160" t="s">
        <v>425</v>
      </c>
      <c r="C131" s="172" t="s">
        <v>426</v>
      </c>
      <c r="D131" s="173">
        <v>25</v>
      </c>
      <c r="E131" s="163">
        <v>4</v>
      </c>
      <c r="F131" s="133">
        <v>0.16</v>
      </c>
      <c r="G131" s="146">
        <v>1.5</v>
      </c>
      <c r="H131" s="147">
        <v>3</v>
      </c>
      <c r="I131" s="133">
        <v>0.12</v>
      </c>
      <c r="J131" s="146">
        <v>5.8333333332999997</v>
      </c>
      <c r="K131" s="134">
        <v>0.25</v>
      </c>
      <c r="L131" s="65"/>
      <c r="N131" s="153"/>
    </row>
    <row r="132" spans="1:14" ht="12.75" customHeight="1" x14ac:dyDescent="0.25">
      <c r="A132" s="167">
        <v>85</v>
      </c>
      <c r="B132" s="160" t="s">
        <v>491</v>
      </c>
      <c r="C132" s="172" t="s">
        <v>695</v>
      </c>
      <c r="D132" s="173">
        <v>24</v>
      </c>
      <c r="E132" s="163">
        <v>5</v>
      </c>
      <c r="F132" s="133">
        <v>0.20833333333333334</v>
      </c>
      <c r="G132" s="146">
        <v>2.8</v>
      </c>
      <c r="H132" s="147">
        <v>3</v>
      </c>
      <c r="I132" s="133">
        <v>0.125</v>
      </c>
      <c r="J132" s="146">
        <v>4.8333333332999997</v>
      </c>
      <c r="K132" s="134">
        <v>0.4</v>
      </c>
      <c r="L132" s="65"/>
      <c r="N132" s="153"/>
    </row>
    <row r="133" spans="1:14" ht="12.75" customHeight="1" x14ac:dyDescent="0.25">
      <c r="A133" s="167">
        <v>86</v>
      </c>
      <c r="B133" s="160" t="s">
        <v>699</v>
      </c>
      <c r="C133" s="172" t="s">
        <v>700</v>
      </c>
      <c r="D133" s="173">
        <v>17</v>
      </c>
      <c r="E133" s="163">
        <v>5</v>
      </c>
      <c r="F133" s="133">
        <v>0.29411764705882354</v>
      </c>
      <c r="G133" s="146">
        <v>1.5</v>
      </c>
      <c r="H133" s="147">
        <v>3</v>
      </c>
      <c r="I133" s="133">
        <v>0.17647058823529413</v>
      </c>
      <c r="J133" s="146">
        <v>4.8333333332999997</v>
      </c>
      <c r="K133" s="134">
        <v>0.4</v>
      </c>
      <c r="L133" s="65"/>
      <c r="N133" s="153"/>
    </row>
    <row r="134" spans="1:14" ht="12.75" customHeight="1" x14ac:dyDescent="0.25">
      <c r="A134" s="167">
        <v>87</v>
      </c>
      <c r="B134" s="160" t="s">
        <v>819</v>
      </c>
      <c r="C134" s="172" t="s">
        <v>593</v>
      </c>
      <c r="D134" s="173">
        <v>17</v>
      </c>
      <c r="E134" s="163">
        <v>1</v>
      </c>
      <c r="F134" s="133">
        <v>5.8823529411764705E-2</v>
      </c>
      <c r="G134" s="146">
        <v>1.5</v>
      </c>
      <c r="H134" s="147">
        <v>3</v>
      </c>
      <c r="I134" s="133">
        <v>0.17647058823529413</v>
      </c>
      <c r="J134" s="146">
        <v>4.8333333332999997</v>
      </c>
      <c r="K134" s="134">
        <v>-2</v>
      </c>
      <c r="L134" s="65"/>
      <c r="N134" s="153"/>
    </row>
    <row r="135" spans="1:14" ht="12.75" customHeight="1" x14ac:dyDescent="0.25">
      <c r="A135" s="167">
        <v>88</v>
      </c>
      <c r="B135" s="160" t="s">
        <v>480</v>
      </c>
      <c r="C135" s="172" t="s">
        <v>481</v>
      </c>
      <c r="D135" s="173">
        <v>14</v>
      </c>
      <c r="E135" s="163">
        <v>3</v>
      </c>
      <c r="F135" s="133">
        <v>0.21428571428571427</v>
      </c>
      <c r="G135" s="146">
        <v>1.5</v>
      </c>
      <c r="H135" s="147">
        <v>3</v>
      </c>
      <c r="I135" s="133">
        <v>0.21428571428571427</v>
      </c>
      <c r="J135" s="146">
        <v>3.6666666666999999</v>
      </c>
      <c r="K135" s="134">
        <v>0</v>
      </c>
      <c r="L135" s="65"/>
      <c r="N135" s="153"/>
    </row>
    <row r="136" spans="1:14" ht="12.75" customHeight="1" x14ac:dyDescent="0.25">
      <c r="A136" s="167">
        <v>89</v>
      </c>
      <c r="B136" s="160" t="s">
        <v>708</v>
      </c>
      <c r="C136" s="172" t="s">
        <v>709</v>
      </c>
      <c r="D136" s="173">
        <v>14</v>
      </c>
      <c r="E136" s="163">
        <v>2</v>
      </c>
      <c r="F136" s="133">
        <v>0.14285714285714285</v>
      </c>
      <c r="G136" s="146">
        <v>3.25</v>
      </c>
      <c r="H136" s="147">
        <v>3</v>
      </c>
      <c r="I136" s="133">
        <v>0.21428571428571427</v>
      </c>
      <c r="J136" s="146">
        <v>8</v>
      </c>
      <c r="K136" s="134">
        <v>-0.5</v>
      </c>
      <c r="L136" s="65"/>
      <c r="N136" s="153"/>
    </row>
    <row r="137" spans="1:14" ht="12.75" customHeight="1" x14ac:dyDescent="0.25">
      <c r="A137" s="167">
        <v>90</v>
      </c>
      <c r="B137" s="160" t="s">
        <v>353</v>
      </c>
      <c r="C137" s="172" t="s">
        <v>704</v>
      </c>
      <c r="D137" s="173">
        <v>103</v>
      </c>
      <c r="E137" s="163">
        <v>8</v>
      </c>
      <c r="F137" s="133">
        <v>7.7669902912621352E-2</v>
      </c>
      <c r="G137" s="146">
        <v>2.375</v>
      </c>
      <c r="H137" s="147">
        <v>2</v>
      </c>
      <c r="I137" s="133">
        <v>1.9417475728155338E-2</v>
      </c>
      <c r="J137" s="146">
        <v>4.75</v>
      </c>
      <c r="K137" s="134">
        <v>0.75</v>
      </c>
      <c r="L137" s="65"/>
      <c r="N137" s="153"/>
    </row>
    <row r="138" spans="1:14" ht="12.75" customHeight="1" x14ac:dyDescent="0.25">
      <c r="A138" s="167">
        <v>91</v>
      </c>
      <c r="B138" s="21" t="s">
        <v>464</v>
      </c>
      <c r="C138" s="21" t="s">
        <v>465</v>
      </c>
      <c r="D138" s="22">
        <v>82</v>
      </c>
      <c r="E138" s="43">
        <v>6</v>
      </c>
      <c r="F138" s="84">
        <v>7.3170731707317069E-2</v>
      </c>
      <c r="G138" s="23">
        <v>2.0833333333333299</v>
      </c>
      <c r="H138" s="44">
        <v>2</v>
      </c>
      <c r="I138" s="84">
        <v>2.4390243902439025E-2</v>
      </c>
      <c r="J138" s="23">
        <v>3.25</v>
      </c>
      <c r="K138" s="134">
        <v>0.66666666666666674</v>
      </c>
      <c r="L138" s="65"/>
      <c r="N138" s="153"/>
    </row>
    <row r="139" spans="1:14" ht="12.75" customHeight="1" x14ac:dyDescent="0.25">
      <c r="A139" s="167">
        <v>92</v>
      </c>
      <c r="B139" s="21" t="s">
        <v>497</v>
      </c>
      <c r="C139" s="21" t="s">
        <v>498</v>
      </c>
      <c r="D139" s="22">
        <v>75</v>
      </c>
      <c r="E139" s="43">
        <v>5</v>
      </c>
      <c r="F139" s="84">
        <v>6.6666666666666666E-2</v>
      </c>
      <c r="G139" s="23">
        <v>4.3</v>
      </c>
      <c r="H139" s="44">
        <v>2</v>
      </c>
      <c r="I139" s="84">
        <v>2.6666666666666668E-2</v>
      </c>
      <c r="J139" s="23">
        <v>14.75</v>
      </c>
      <c r="K139" s="134">
        <v>0.6</v>
      </c>
      <c r="L139" s="65"/>
      <c r="N139" s="153"/>
    </row>
    <row r="140" spans="1:14" ht="12.75" customHeight="1" x14ac:dyDescent="0.25">
      <c r="A140" s="167">
        <v>93</v>
      </c>
      <c r="B140" s="21" t="s">
        <v>324</v>
      </c>
      <c r="C140" s="21" t="s">
        <v>713</v>
      </c>
      <c r="D140" s="22">
        <v>69</v>
      </c>
      <c r="E140" s="43">
        <v>6</v>
      </c>
      <c r="F140" s="84">
        <v>8.6956521739130432E-2</v>
      </c>
      <c r="G140" s="23">
        <v>1.5</v>
      </c>
      <c r="H140" s="44">
        <v>2</v>
      </c>
      <c r="I140" s="84">
        <v>2.8985507246376812E-2</v>
      </c>
      <c r="J140" s="23">
        <v>4.75</v>
      </c>
      <c r="K140" s="134">
        <v>0.66666666666666674</v>
      </c>
      <c r="L140" s="65"/>
      <c r="N140" s="153"/>
    </row>
    <row r="141" spans="1:14" ht="12.75" customHeight="1" x14ac:dyDescent="0.25">
      <c r="A141" s="167">
        <v>94</v>
      </c>
      <c r="B141" s="21" t="s">
        <v>421</v>
      </c>
      <c r="C141" s="21" t="s">
        <v>422</v>
      </c>
      <c r="D141" s="22">
        <v>64</v>
      </c>
      <c r="E141" s="43">
        <v>3</v>
      </c>
      <c r="F141" s="84">
        <v>4.6875E-2</v>
      </c>
      <c r="G141" s="23">
        <v>2.6666666666666701</v>
      </c>
      <c r="H141" s="44">
        <v>2</v>
      </c>
      <c r="I141" s="84">
        <v>3.125E-2</v>
      </c>
      <c r="J141" s="23">
        <v>3.25</v>
      </c>
      <c r="K141" s="134">
        <v>0.33333333333333337</v>
      </c>
      <c r="L141" s="65"/>
      <c r="N141" s="153"/>
    </row>
    <row r="142" spans="1:14" ht="12.75" customHeight="1" x14ac:dyDescent="0.25">
      <c r="A142" s="167">
        <v>95</v>
      </c>
      <c r="B142" s="21" t="s">
        <v>365</v>
      </c>
      <c r="C142" s="21" t="s">
        <v>366</v>
      </c>
      <c r="D142" s="22">
        <v>52</v>
      </c>
      <c r="E142" s="43">
        <v>4</v>
      </c>
      <c r="F142" s="84">
        <v>7.6923076923076927E-2</v>
      </c>
      <c r="G142" s="23">
        <v>1.5</v>
      </c>
      <c r="H142" s="44">
        <v>2</v>
      </c>
      <c r="I142" s="84">
        <v>3.8461538461538464E-2</v>
      </c>
      <c r="J142" s="23">
        <v>6.5</v>
      </c>
      <c r="K142" s="134">
        <v>0.5</v>
      </c>
      <c r="L142" s="65"/>
      <c r="N142" s="153"/>
    </row>
    <row r="143" spans="1:14" ht="12.75" customHeight="1" x14ac:dyDescent="0.25">
      <c r="A143" s="167">
        <v>96</v>
      </c>
      <c r="B143" s="21" t="s">
        <v>820</v>
      </c>
      <c r="C143" s="21" t="s">
        <v>821</v>
      </c>
      <c r="D143" s="22">
        <v>50</v>
      </c>
      <c r="E143" s="43">
        <v>2</v>
      </c>
      <c r="F143" s="84">
        <v>0.04</v>
      </c>
      <c r="G143" s="23">
        <v>1.5</v>
      </c>
      <c r="H143" s="44">
        <v>2</v>
      </c>
      <c r="I143" s="84">
        <v>0.04</v>
      </c>
      <c r="J143" s="23">
        <v>1.5</v>
      </c>
      <c r="K143" s="134">
        <v>0</v>
      </c>
      <c r="L143" s="65"/>
      <c r="N143" s="153"/>
    </row>
    <row r="144" spans="1:14" ht="12.75" customHeight="1" x14ac:dyDescent="0.25">
      <c r="A144" s="167">
        <v>97</v>
      </c>
      <c r="B144" s="21" t="s">
        <v>484</v>
      </c>
      <c r="C144" s="21" t="s">
        <v>485</v>
      </c>
      <c r="D144" s="22">
        <v>45</v>
      </c>
      <c r="E144" s="43">
        <v>9</v>
      </c>
      <c r="F144" s="84">
        <v>0.2</v>
      </c>
      <c r="G144" s="23">
        <v>4.6111111111111098</v>
      </c>
      <c r="H144" s="44">
        <v>2</v>
      </c>
      <c r="I144" s="84">
        <v>4.4444444444444446E-2</v>
      </c>
      <c r="J144" s="23">
        <v>4.75</v>
      </c>
      <c r="K144" s="134">
        <v>0.77777777777777779</v>
      </c>
      <c r="L144" s="65"/>
      <c r="N144" s="153"/>
    </row>
    <row r="145" spans="1:14" ht="12.75" customHeight="1" x14ac:dyDescent="0.25">
      <c r="A145" s="167">
        <v>98</v>
      </c>
      <c r="B145" s="21" t="s">
        <v>354</v>
      </c>
      <c r="C145" s="21" t="s">
        <v>355</v>
      </c>
      <c r="D145" s="22">
        <v>29</v>
      </c>
      <c r="E145" s="43">
        <v>4</v>
      </c>
      <c r="F145" s="84">
        <v>0.13793103448275862</v>
      </c>
      <c r="G145" s="23">
        <v>5.875</v>
      </c>
      <c r="H145" s="44">
        <v>2</v>
      </c>
      <c r="I145" s="84">
        <v>6.8965517241379309E-2</v>
      </c>
      <c r="J145" s="23">
        <v>16.25</v>
      </c>
      <c r="K145" s="134">
        <v>0.5</v>
      </c>
      <c r="L145" s="65"/>
      <c r="N145" s="153"/>
    </row>
    <row r="146" spans="1:14" ht="12.75" customHeight="1" x14ac:dyDescent="0.25">
      <c r="A146" s="167">
        <v>99</v>
      </c>
      <c r="B146" s="21" t="s">
        <v>406</v>
      </c>
      <c r="C146" s="21" t="s">
        <v>407</v>
      </c>
      <c r="D146" s="22">
        <v>25</v>
      </c>
      <c r="E146" s="43">
        <v>3</v>
      </c>
      <c r="F146" s="84">
        <v>0.12</v>
      </c>
      <c r="G146" s="23">
        <v>1.5</v>
      </c>
      <c r="H146" s="44">
        <v>2</v>
      </c>
      <c r="I146" s="84">
        <v>0.08</v>
      </c>
      <c r="J146" s="23">
        <v>4.75</v>
      </c>
      <c r="K146" s="134">
        <v>0.33333333333333337</v>
      </c>
      <c r="L146" s="65"/>
      <c r="N146" s="153"/>
    </row>
    <row r="147" spans="1:14" ht="12.75" customHeight="1" x14ac:dyDescent="0.25">
      <c r="A147" s="167">
        <v>100</v>
      </c>
      <c r="B147" s="21" t="s">
        <v>521</v>
      </c>
      <c r="C147" s="21" t="s">
        <v>522</v>
      </c>
      <c r="D147" s="22">
        <v>18</v>
      </c>
      <c r="E147" s="43">
        <v>4</v>
      </c>
      <c r="F147" s="84">
        <v>0.22222222222222221</v>
      </c>
      <c r="G147" s="23">
        <v>1.5</v>
      </c>
      <c r="H147" s="44">
        <v>2</v>
      </c>
      <c r="I147" s="84">
        <v>0.1111111111111111</v>
      </c>
      <c r="J147" s="23">
        <v>4.75</v>
      </c>
      <c r="K147" s="134">
        <v>0.5</v>
      </c>
      <c r="L147" s="65"/>
      <c r="N147" s="153"/>
    </row>
    <row r="148" spans="1:14" ht="12.75" customHeight="1" x14ac:dyDescent="0.25">
      <c r="A148" s="167">
        <v>101</v>
      </c>
      <c r="B148" s="21" t="s">
        <v>822</v>
      </c>
      <c r="C148" s="21" t="s">
        <v>522</v>
      </c>
      <c r="D148" s="22">
        <v>18</v>
      </c>
      <c r="E148" s="43">
        <v>3</v>
      </c>
      <c r="F148" s="84">
        <v>0.16666666666666666</v>
      </c>
      <c r="G148" s="23">
        <v>6.1666666666666696</v>
      </c>
      <c r="H148" s="44">
        <v>2</v>
      </c>
      <c r="I148" s="84">
        <v>0.1111111111111111</v>
      </c>
      <c r="J148" s="23">
        <v>16.25</v>
      </c>
      <c r="K148" s="134">
        <v>0.33333333333333337</v>
      </c>
      <c r="L148" s="65"/>
      <c r="N148" s="153"/>
    </row>
    <row r="149" spans="1:14" ht="12.75" customHeight="1" x14ac:dyDescent="0.25">
      <c r="A149" s="167">
        <v>102</v>
      </c>
      <c r="B149" s="21" t="s">
        <v>471</v>
      </c>
      <c r="C149" s="21" t="s">
        <v>472</v>
      </c>
      <c r="D149" s="22">
        <v>13</v>
      </c>
      <c r="E149" s="43">
        <v>4</v>
      </c>
      <c r="F149" s="84">
        <v>0.30769230769230771</v>
      </c>
      <c r="G149" s="23">
        <v>5</v>
      </c>
      <c r="H149" s="44">
        <v>2</v>
      </c>
      <c r="I149" s="84">
        <v>0.15384615384615385</v>
      </c>
      <c r="J149" s="23">
        <v>8</v>
      </c>
      <c r="K149" s="134">
        <v>0.5</v>
      </c>
      <c r="L149" s="65"/>
      <c r="N149" s="154"/>
    </row>
    <row r="150" spans="1:14" ht="12.75" customHeight="1" x14ac:dyDescent="0.25">
      <c r="A150" s="167">
        <v>103</v>
      </c>
      <c r="B150" s="21" t="s">
        <v>492</v>
      </c>
      <c r="C150" s="21" t="s">
        <v>493</v>
      </c>
      <c r="D150" s="22">
        <v>11</v>
      </c>
      <c r="E150" s="43">
        <v>3</v>
      </c>
      <c r="F150" s="84">
        <v>0.27272727272727271</v>
      </c>
      <c r="G150" s="23">
        <v>2.6666666666666701</v>
      </c>
      <c r="H150" s="44">
        <v>2</v>
      </c>
      <c r="I150" s="84">
        <v>0.18181818181818182</v>
      </c>
      <c r="J150" s="23">
        <v>8</v>
      </c>
      <c r="K150" s="134">
        <v>0.33333333333333337</v>
      </c>
      <c r="L150" s="65"/>
      <c r="N150" s="153"/>
    </row>
    <row r="151" spans="1:14" ht="12.75" customHeight="1" x14ac:dyDescent="0.25">
      <c r="A151" s="167">
        <v>104</v>
      </c>
      <c r="B151" s="21" t="s">
        <v>441</v>
      </c>
      <c r="C151" s="21" t="s">
        <v>442</v>
      </c>
      <c r="D151" s="22">
        <v>11</v>
      </c>
      <c r="E151" s="43">
        <v>1</v>
      </c>
      <c r="F151" s="84">
        <v>9.0909090909090912E-2</v>
      </c>
      <c r="G151" s="23">
        <v>1.5</v>
      </c>
      <c r="H151" s="44">
        <v>2</v>
      </c>
      <c r="I151" s="84">
        <v>0.18181818181818182</v>
      </c>
      <c r="J151" s="23">
        <v>4.75</v>
      </c>
      <c r="K151" s="134">
        <v>-1</v>
      </c>
      <c r="L151" s="65"/>
      <c r="N151" s="153"/>
    </row>
    <row r="152" spans="1:14" ht="12.75" customHeight="1" x14ac:dyDescent="0.25">
      <c r="A152" s="167">
        <v>105</v>
      </c>
      <c r="B152" s="21" t="s">
        <v>528</v>
      </c>
      <c r="C152" s="21" t="s">
        <v>529</v>
      </c>
      <c r="D152" s="22">
        <v>9</v>
      </c>
      <c r="E152" s="43">
        <v>4</v>
      </c>
      <c r="F152" s="84">
        <v>0.44444444444444442</v>
      </c>
      <c r="G152" s="23">
        <v>1.5</v>
      </c>
      <c r="H152" s="44">
        <v>2</v>
      </c>
      <c r="I152" s="84">
        <v>0.22222222222222221</v>
      </c>
      <c r="J152" s="23">
        <v>9.5</v>
      </c>
      <c r="K152" s="134">
        <v>0.5</v>
      </c>
      <c r="L152" s="65"/>
      <c r="N152" s="153"/>
    </row>
    <row r="153" spans="1:14" ht="12.75" customHeight="1" x14ac:dyDescent="0.25">
      <c r="A153" s="167">
        <v>106</v>
      </c>
      <c r="B153" s="21" t="s">
        <v>592</v>
      </c>
      <c r="C153" s="21" t="s">
        <v>593</v>
      </c>
      <c r="D153" s="22">
        <v>8</v>
      </c>
      <c r="E153" s="43">
        <v>1</v>
      </c>
      <c r="F153" s="84">
        <v>0.125</v>
      </c>
      <c r="G153" s="23">
        <v>1.5</v>
      </c>
      <c r="H153" s="44">
        <v>2</v>
      </c>
      <c r="I153" s="84">
        <v>0.25</v>
      </c>
      <c r="J153" s="23">
        <v>4.75</v>
      </c>
      <c r="K153" s="134">
        <v>-1</v>
      </c>
      <c r="L153" s="65"/>
      <c r="N153" s="153"/>
    </row>
    <row r="154" spans="1:14" ht="12.75" customHeight="1" x14ac:dyDescent="0.25">
      <c r="A154" s="167">
        <v>107</v>
      </c>
      <c r="B154" s="21" t="s">
        <v>823</v>
      </c>
      <c r="C154" s="21" t="s">
        <v>824</v>
      </c>
      <c r="D154" s="22">
        <v>5</v>
      </c>
      <c r="E154" s="43">
        <v>2</v>
      </c>
      <c r="F154" s="84">
        <v>0.4</v>
      </c>
      <c r="G154" s="23">
        <v>1.5</v>
      </c>
      <c r="H154" s="44">
        <v>2</v>
      </c>
      <c r="I154" s="84">
        <v>0.4</v>
      </c>
      <c r="J154" s="23">
        <v>8</v>
      </c>
      <c r="K154" s="134">
        <v>0</v>
      </c>
      <c r="L154" s="65"/>
      <c r="N154" s="153"/>
    </row>
    <row r="155" spans="1:14" ht="12.75" customHeight="1" x14ac:dyDescent="0.25">
      <c r="A155" s="167">
        <v>108</v>
      </c>
      <c r="B155" s="21" t="s">
        <v>373</v>
      </c>
      <c r="C155" s="21" t="s">
        <v>374</v>
      </c>
      <c r="D155" s="22">
        <v>57</v>
      </c>
      <c r="E155" s="43">
        <v>8</v>
      </c>
      <c r="F155" s="84">
        <v>0.14035087719298245</v>
      </c>
      <c r="G155" s="23">
        <v>3.25</v>
      </c>
      <c r="H155" s="44">
        <v>1</v>
      </c>
      <c r="I155" s="84">
        <v>1.7543859649122806E-2</v>
      </c>
      <c r="J155" s="23">
        <v>5</v>
      </c>
      <c r="K155" s="134">
        <v>0.875</v>
      </c>
      <c r="L155" s="65"/>
      <c r="N155" s="153"/>
    </row>
    <row r="156" spans="1:14" ht="12.75" customHeight="1" x14ac:dyDescent="0.25">
      <c r="A156" s="167">
        <v>109</v>
      </c>
      <c r="B156" s="21" t="s">
        <v>430</v>
      </c>
      <c r="C156" s="21" t="s">
        <v>431</v>
      </c>
      <c r="D156" s="22">
        <v>52</v>
      </c>
      <c r="E156" s="43">
        <v>7</v>
      </c>
      <c r="F156" s="84">
        <v>0.13461538461538461</v>
      </c>
      <c r="G156" s="23">
        <v>4</v>
      </c>
      <c r="H156" s="44">
        <v>1</v>
      </c>
      <c r="I156" s="84">
        <v>1.9230769230769232E-2</v>
      </c>
      <c r="J156" s="23">
        <v>1.5</v>
      </c>
      <c r="K156" s="134">
        <v>0.85714285714285721</v>
      </c>
      <c r="L156" s="65"/>
      <c r="N156" s="153"/>
    </row>
    <row r="157" spans="1:14" ht="12.75" customHeight="1" x14ac:dyDescent="0.25">
      <c r="A157" s="167">
        <v>110</v>
      </c>
      <c r="B157" s="21" t="s">
        <v>436</v>
      </c>
      <c r="C157" s="21" t="s">
        <v>437</v>
      </c>
      <c r="D157" s="22">
        <v>44</v>
      </c>
      <c r="E157" s="43">
        <v>4</v>
      </c>
      <c r="F157" s="84">
        <v>9.0909090909090912E-2</v>
      </c>
      <c r="G157" s="23">
        <v>5</v>
      </c>
      <c r="H157" s="44">
        <v>1</v>
      </c>
      <c r="I157" s="84">
        <v>2.2727272727272728E-2</v>
      </c>
      <c r="J157" s="23">
        <v>8</v>
      </c>
      <c r="K157" s="134">
        <v>0.75</v>
      </c>
      <c r="L157" s="65"/>
      <c r="N157" s="153"/>
    </row>
    <row r="158" spans="1:14" ht="12.75" customHeight="1" x14ac:dyDescent="0.25">
      <c r="A158" s="167">
        <v>111</v>
      </c>
      <c r="B158" s="21" t="s">
        <v>825</v>
      </c>
      <c r="C158" s="21" t="s">
        <v>826</v>
      </c>
      <c r="D158" s="22">
        <v>30</v>
      </c>
      <c r="E158" s="43">
        <v>0</v>
      </c>
      <c r="F158" s="84">
        <v>0</v>
      </c>
      <c r="G158" s="23">
        <v>0</v>
      </c>
      <c r="H158" s="44">
        <v>1</v>
      </c>
      <c r="I158" s="84">
        <v>3.3333333333333333E-2</v>
      </c>
      <c r="J158" s="23">
        <v>1.5</v>
      </c>
      <c r="K158" s="134" t="s">
        <v>649</v>
      </c>
      <c r="L158" s="65"/>
      <c r="N158" s="153"/>
    </row>
    <row r="159" spans="1:14" ht="12.75" customHeight="1" x14ac:dyDescent="0.25">
      <c r="A159" s="167">
        <v>112</v>
      </c>
      <c r="B159" s="21" t="s">
        <v>827</v>
      </c>
      <c r="C159" s="21" t="s">
        <v>531</v>
      </c>
      <c r="D159" s="22">
        <v>29</v>
      </c>
      <c r="E159" s="43">
        <v>1</v>
      </c>
      <c r="F159" s="84">
        <v>3.4482758620689655E-2</v>
      </c>
      <c r="G159" s="23">
        <v>1.5</v>
      </c>
      <c r="H159" s="44">
        <v>1</v>
      </c>
      <c r="I159" s="84">
        <v>3.4482758620689655E-2</v>
      </c>
      <c r="J159" s="23">
        <v>1.5</v>
      </c>
      <c r="K159" s="134">
        <v>0</v>
      </c>
      <c r="L159" s="65"/>
      <c r="N159" s="153"/>
    </row>
    <row r="160" spans="1:14" ht="12.75" customHeight="1" x14ac:dyDescent="0.25">
      <c r="A160" s="167">
        <v>113</v>
      </c>
      <c r="B160" s="21" t="s">
        <v>535</v>
      </c>
      <c r="C160" s="21" t="s">
        <v>536</v>
      </c>
      <c r="D160" s="22">
        <v>25</v>
      </c>
      <c r="E160" s="43">
        <v>5</v>
      </c>
      <c r="F160" s="84">
        <v>0.2</v>
      </c>
      <c r="G160" s="23">
        <v>4.3</v>
      </c>
      <c r="H160" s="44">
        <v>1</v>
      </c>
      <c r="I160" s="84">
        <v>0.04</v>
      </c>
      <c r="J160" s="23">
        <v>1.5</v>
      </c>
      <c r="K160" s="134">
        <v>0.8</v>
      </c>
      <c r="L160" s="65"/>
      <c r="N160" s="153"/>
    </row>
    <row r="161" spans="1:14" ht="12.75" customHeight="1" x14ac:dyDescent="0.25">
      <c r="A161" s="167">
        <v>114</v>
      </c>
      <c r="B161" s="21" t="s">
        <v>397</v>
      </c>
      <c r="C161" s="21" t="s">
        <v>398</v>
      </c>
      <c r="D161" s="22">
        <v>23</v>
      </c>
      <c r="E161" s="43">
        <v>7</v>
      </c>
      <c r="F161" s="84">
        <v>0.30434782608695654</v>
      </c>
      <c r="G161" s="23">
        <v>1.5</v>
      </c>
      <c r="H161" s="44">
        <v>1</v>
      </c>
      <c r="I161" s="84">
        <v>4.3478260869565216E-2</v>
      </c>
      <c r="J161" s="23">
        <v>8</v>
      </c>
      <c r="K161" s="134">
        <v>0.85714285714285721</v>
      </c>
      <c r="L161" s="65"/>
      <c r="N161" s="153"/>
    </row>
    <row r="162" spans="1:14" ht="12.75" customHeight="1" x14ac:dyDescent="0.25">
      <c r="A162" s="167">
        <v>115</v>
      </c>
      <c r="B162" s="21" t="s">
        <v>828</v>
      </c>
      <c r="C162" s="21" t="s">
        <v>525</v>
      </c>
      <c r="D162" s="22">
        <v>20</v>
      </c>
      <c r="E162" s="43">
        <v>3</v>
      </c>
      <c r="F162" s="84">
        <v>0.15</v>
      </c>
      <c r="G162" s="23">
        <v>1.5</v>
      </c>
      <c r="H162" s="44">
        <v>1</v>
      </c>
      <c r="I162" s="84">
        <v>0.05</v>
      </c>
      <c r="J162" s="23">
        <v>8</v>
      </c>
      <c r="K162" s="134">
        <v>0.66666666666666674</v>
      </c>
      <c r="L162" s="65"/>
      <c r="N162" s="153"/>
    </row>
    <row r="163" spans="1:14" ht="12.75" customHeight="1" x14ac:dyDescent="0.25">
      <c r="A163" s="167">
        <v>116</v>
      </c>
      <c r="B163" s="21" t="s">
        <v>411</v>
      </c>
      <c r="C163" s="21" t="s">
        <v>412</v>
      </c>
      <c r="D163" s="22">
        <v>20</v>
      </c>
      <c r="E163" s="43">
        <v>2</v>
      </c>
      <c r="F163" s="84">
        <v>0.1</v>
      </c>
      <c r="G163" s="23">
        <v>1.5</v>
      </c>
      <c r="H163" s="44">
        <v>1</v>
      </c>
      <c r="I163" s="84">
        <v>0.05</v>
      </c>
      <c r="J163" s="23">
        <v>5</v>
      </c>
      <c r="K163" s="134">
        <v>0.5</v>
      </c>
      <c r="L163" s="65"/>
      <c r="N163" s="153"/>
    </row>
    <row r="164" spans="1:14" ht="12.75" customHeight="1" x14ac:dyDescent="0.25">
      <c r="A164" s="167">
        <v>117</v>
      </c>
      <c r="B164" s="21" t="s">
        <v>452</v>
      </c>
      <c r="C164" s="21" t="s">
        <v>453</v>
      </c>
      <c r="D164" s="22">
        <v>20</v>
      </c>
      <c r="E164" s="43">
        <v>0</v>
      </c>
      <c r="F164" s="84">
        <v>0</v>
      </c>
      <c r="G164" s="23">
        <v>0</v>
      </c>
      <c r="H164" s="44">
        <v>1</v>
      </c>
      <c r="I164" s="84">
        <v>0.05</v>
      </c>
      <c r="J164" s="23">
        <v>1.5</v>
      </c>
      <c r="K164" s="134" t="s">
        <v>649</v>
      </c>
      <c r="L164" s="65"/>
      <c r="N164" s="153"/>
    </row>
    <row r="165" spans="1:14" ht="12.75" customHeight="1" x14ac:dyDescent="0.25">
      <c r="A165" s="167">
        <v>118</v>
      </c>
      <c r="B165" s="21" t="s">
        <v>696</v>
      </c>
      <c r="C165" s="21" t="s">
        <v>697</v>
      </c>
      <c r="D165" s="22">
        <v>19</v>
      </c>
      <c r="E165" s="43">
        <v>1</v>
      </c>
      <c r="F165" s="84">
        <v>5.2631578947368418E-2</v>
      </c>
      <c r="G165" s="23">
        <v>1.5</v>
      </c>
      <c r="H165" s="44">
        <v>1</v>
      </c>
      <c r="I165" s="84">
        <v>5.2631578947368418E-2</v>
      </c>
      <c r="J165" s="23">
        <v>1.5</v>
      </c>
      <c r="K165" s="134">
        <v>0</v>
      </c>
      <c r="L165" s="65"/>
      <c r="N165" s="153"/>
    </row>
    <row r="166" spans="1:14" ht="12.75" customHeight="1" x14ac:dyDescent="0.25">
      <c r="A166" s="167">
        <v>119</v>
      </c>
      <c r="B166" s="21" t="s">
        <v>701</v>
      </c>
      <c r="C166" s="21" t="s">
        <v>702</v>
      </c>
      <c r="D166" s="22">
        <v>18</v>
      </c>
      <c r="E166" s="43">
        <v>4</v>
      </c>
      <c r="F166" s="84">
        <v>0.22222222222222221</v>
      </c>
      <c r="G166" s="23">
        <v>1.5</v>
      </c>
      <c r="H166" s="44">
        <v>1</v>
      </c>
      <c r="I166" s="84">
        <v>5.5555555555555552E-2</v>
      </c>
      <c r="J166" s="23">
        <v>8</v>
      </c>
      <c r="K166" s="134">
        <v>0.75</v>
      </c>
      <c r="L166" s="65"/>
      <c r="N166" s="153"/>
    </row>
    <row r="167" spans="1:14" ht="12.75" customHeight="1" x14ac:dyDescent="0.25">
      <c r="A167" s="167">
        <v>120</v>
      </c>
      <c r="B167" s="160" t="s">
        <v>530</v>
      </c>
      <c r="C167" s="172" t="s">
        <v>531</v>
      </c>
      <c r="D167" s="173">
        <v>17</v>
      </c>
      <c r="E167" s="163">
        <v>0</v>
      </c>
      <c r="F167" s="133">
        <v>0</v>
      </c>
      <c r="G167" s="146">
        <v>0</v>
      </c>
      <c r="H167" s="147">
        <v>1</v>
      </c>
      <c r="I167" s="133">
        <v>5.8823529411764705E-2</v>
      </c>
      <c r="J167" s="146">
        <v>8</v>
      </c>
      <c r="K167" s="134" t="s">
        <v>649</v>
      </c>
      <c r="L167" s="65"/>
      <c r="N167" s="153"/>
    </row>
    <row r="168" spans="1:14" ht="12.75" customHeight="1" x14ac:dyDescent="0.25">
      <c r="A168" s="167">
        <v>121</v>
      </c>
      <c r="B168" s="160" t="s">
        <v>482</v>
      </c>
      <c r="C168" s="172" t="s">
        <v>483</v>
      </c>
      <c r="D168" s="173">
        <v>16</v>
      </c>
      <c r="E168" s="163">
        <v>1</v>
      </c>
      <c r="F168" s="133">
        <v>6.25E-2</v>
      </c>
      <c r="G168" s="146">
        <v>1.5</v>
      </c>
      <c r="H168" s="147">
        <v>1</v>
      </c>
      <c r="I168" s="133">
        <v>6.25E-2</v>
      </c>
      <c r="J168" s="146">
        <v>1.5</v>
      </c>
      <c r="K168" s="134">
        <v>0</v>
      </c>
      <c r="L168" s="65"/>
      <c r="N168" s="153"/>
    </row>
    <row r="169" spans="1:14" ht="12.75" customHeight="1" x14ac:dyDescent="0.25">
      <c r="A169" s="167">
        <v>122</v>
      </c>
      <c r="B169" s="160" t="s">
        <v>546</v>
      </c>
      <c r="C169" s="172" t="s">
        <v>547</v>
      </c>
      <c r="D169" s="173">
        <v>15</v>
      </c>
      <c r="E169" s="163">
        <v>1</v>
      </c>
      <c r="F169" s="133">
        <v>6.6666666666666666E-2</v>
      </c>
      <c r="G169" s="146">
        <v>5</v>
      </c>
      <c r="H169" s="147">
        <v>1</v>
      </c>
      <c r="I169" s="133">
        <v>6.6666666666666666E-2</v>
      </c>
      <c r="J169" s="146">
        <v>1.5</v>
      </c>
      <c r="K169" s="134">
        <v>0</v>
      </c>
      <c r="L169" s="65"/>
      <c r="N169" s="153"/>
    </row>
    <row r="170" spans="1:14" ht="12.75" customHeight="1" x14ac:dyDescent="0.25">
      <c r="A170" s="167">
        <v>123</v>
      </c>
      <c r="B170" s="160" t="s">
        <v>478</v>
      </c>
      <c r="C170" s="172" t="s">
        <v>479</v>
      </c>
      <c r="D170" s="173">
        <v>15</v>
      </c>
      <c r="E170" s="163">
        <v>1</v>
      </c>
      <c r="F170" s="133">
        <v>6.6666666666666666E-2</v>
      </c>
      <c r="G170" s="146">
        <v>1.5</v>
      </c>
      <c r="H170" s="147">
        <v>1</v>
      </c>
      <c r="I170" s="133">
        <v>6.6666666666666666E-2</v>
      </c>
      <c r="J170" s="146">
        <v>5</v>
      </c>
      <c r="K170" s="134">
        <v>0</v>
      </c>
      <c r="L170" s="65"/>
      <c r="N170" s="154"/>
    </row>
    <row r="171" spans="1:14" ht="12.75" customHeight="1" x14ac:dyDescent="0.25">
      <c r="A171" s="167">
        <v>124</v>
      </c>
      <c r="B171" s="160" t="s">
        <v>490</v>
      </c>
      <c r="C171" s="172" t="s">
        <v>703</v>
      </c>
      <c r="D171" s="173">
        <v>15</v>
      </c>
      <c r="E171" s="163">
        <v>3</v>
      </c>
      <c r="F171" s="133">
        <v>0.2</v>
      </c>
      <c r="G171" s="146">
        <v>2.6666666666666701</v>
      </c>
      <c r="H171" s="147">
        <v>1</v>
      </c>
      <c r="I171" s="133">
        <v>6.6666666666666666E-2</v>
      </c>
      <c r="J171" s="146">
        <v>8</v>
      </c>
      <c r="K171" s="134">
        <v>0.66666666666666674</v>
      </c>
      <c r="L171" s="65"/>
      <c r="N171" s="154"/>
    </row>
    <row r="172" spans="1:14" ht="12.75" customHeight="1" x14ac:dyDescent="0.25">
      <c r="A172" s="167">
        <v>125</v>
      </c>
      <c r="B172" s="160" t="s">
        <v>468</v>
      </c>
      <c r="C172" s="172" t="s">
        <v>707</v>
      </c>
      <c r="D172" s="173">
        <v>14</v>
      </c>
      <c r="E172" s="163">
        <v>2</v>
      </c>
      <c r="F172" s="133">
        <v>0.14285714285714285</v>
      </c>
      <c r="G172" s="146">
        <v>1.5</v>
      </c>
      <c r="H172" s="147">
        <v>1</v>
      </c>
      <c r="I172" s="133">
        <v>7.1428571428571425E-2</v>
      </c>
      <c r="J172" s="146">
        <v>8</v>
      </c>
      <c r="K172" s="134">
        <v>0.5</v>
      </c>
      <c r="L172" s="65"/>
      <c r="N172" s="153"/>
    </row>
    <row r="173" spans="1:14" ht="12.75" customHeight="1" x14ac:dyDescent="0.25">
      <c r="A173" s="167">
        <v>126</v>
      </c>
      <c r="B173" s="160" t="s">
        <v>345</v>
      </c>
      <c r="C173" s="172" t="s">
        <v>346</v>
      </c>
      <c r="D173" s="173">
        <v>13</v>
      </c>
      <c r="E173" s="163">
        <v>2</v>
      </c>
      <c r="F173" s="133">
        <v>0.15384615384615385</v>
      </c>
      <c r="G173" s="146">
        <v>3.25</v>
      </c>
      <c r="H173" s="147">
        <v>1</v>
      </c>
      <c r="I173" s="133">
        <v>7.6923076923076927E-2</v>
      </c>
      <c r="J173" s="146">
        <v>1.5</v>
      </c>
      <c r="K173" s="134">
        <v>0.5</v>
      </c>
      <c r="L173" s="65"/>
      <c r="N173" s="153"/>
    </row>
    <row r="174" spans="1:14" ht="12.75" customHeight="1" x14ac:dyDescent="0.25">
      <c r="A174" s="167">
        <v>127</v>
      </c>
      <c r="B174" s="160" t="s">
        <v>829</v>
      </c>
      <c r="C174" s="172" t="s">
        <v>412</v>
      </c>
      <c r="D174" s="173">
        <v>13</v>
      </c>
      <c r="E174" s="163">
        <v>0</v>
      </c>
      <c r="F174" s="133">
        <v>0</v>
      </c>
      <c r="G174" s="146">
        <v>0</v>
      </c>
      <c r="H174" s="147">
        <v>1</v>
      </c>
      <c r="I174" s="133">
        <v>7.6923076923076927E-2</v>
      </c>
      <c r="J174" s="146">
        <v>5</v>
      </c>
      <c r="K174" s="134" t="s">
        <v>649</v>
      </c>
      <c r="L174" s="65"/>
      <c r="N174" s="154"/>
    </row>
    <row r="175" spans="1:14" ht="12.75" customHeight="1" x14ac:dyDescent="0.25">
      <c r="A175" s="167">
        <v>128</v>
      </c>
      <c r="B175" s="160" t="s">
        <v>594</v>
      </c>
      <c r="C175" s="172" t="s">
        <v>595</v>
      </c>
      <c r="D175" s="173">
        <v>12</v>
      </c>
      <c r="E175" s="163">
        <v>0</v>
      </c>
      <c r="F175" s="133">
        <v>0</v>
      </c>
      <c r="G175" s="146">
        <v>0</v>
      </c>
      <c r="H175" s="147">
        <v>1</v>
      </c>
      <c r="I175" s="133">
        <v>8.3333333333333329E-2</v>
      </c>
      <c r="J175" s="146">
        <v>1.5</v>
      </c>
      <c r="K175" s="134" t="s">
        <v>649</v>
      </c>
      <c r="L175" s="65"/>
      <c r="N175" s="153"/>
    </row>
    <row r="176" spans="1:14" ht="12.75" customHeight="1" x14ac:dyDescent="0.25">
      <c r="A176" s="167">
        <v>129</v>
      </c>
      <c r="B176" s="160" t="s">
        <v>830</v>
      </c>
      <c r="C176" s="172" t="s">
        <v>442</v>
      </c>
      <c r="D176" s="173">
        <v>11</v>
      </c>
      <c r="E176" s="163">
        <v>3</v>
      </c>
      <c r="F176" s="133">
        <v>0.27272727272727271</v>
      </c>
      <c r="G176" s="146">
        <v>1.5</v>
      </c>
      <c r="H176" s="147">
        <v>1</v>
      </c>
      <c r="I176" s="133">
        <v>9.0909090909090912E-2</v>
      </c>
      <c r="J176" s="146">
        <v>5</v>
      </c>
      <c r="K176" s="134">
        <v>0.66666666666666674</v>
      </c>
      <c r="L176" s="65"/>
      <c r="N176" s="153"/>
    </row>
    <row r="177" spans="1:14" ht="12.75" customHeight="1" x14ac:dyDescent="0.25">
      <c r="A177" s="167">
        <v>130</v>
      </c>
      <c r="B177" s="160" t="s">
        <v>585</v>
      </c>
      <c r="C177" s="172" t="s">
        <v>586</v>
      </c>
      <c r="D177" s="173">
        <v>10</v>
      </c>
      <c r="E177" s="163">
        <v>1</v>
      </c>
      <c r="F177" s="133">
        <v>0.1</v>
      </c>
      <c r="G177" s="146">
        <v>1.5</v>
      </c>
      <c r="H177" s="147">
        <v>1</v>
      </c>
      <c r="I177" s="133">
        <v>0.1</v>
      </c>
      <c r="J177" s="146">
        <v>8</v>
      </c>
      <c r="K177" s="134">
        <v>0</v>
      </c>
      <c r="L177" s="65"/>
      <c r="N177" s="154"/>
    </row>
    <row r="178" spans="1:14" ht="12.75" customHeight="1" x14ac:dyDescent="0.25">
      <c r="A178" s="167">
        <v>131</v>
      </c>
      <c r="B178" s="160" t="s">
        <v>385</v>
      </c>
      <c r="C178" s="172" t="s">
        <v>386</v>
      </c>
      <c r="D178" s="173">
        <v>10</v>
      </c>
      <c r="E178" s="163">
        <v>1</v>
      </c>
      <c r="F178" s="133">
        <v>0.1</v>
      </c>
      <c r="G178" s="146">
        <v>1.5</v>
      </c>
      <c r="H178" s="147">
        <v>1</v>
      </c>
      <c r="I178" s="133">
        <v>0.1</v>
      </c>
      <c r="J178" s="146">
        <v>1.5</v>
      </c>
      <c r="K178" s="134">
        <v>0</v>
      </c>
      <c r="L178" s="65"/>
      <c r="N178" s="153"/>
    </row>
    <row r="179" spans="1:14" ht="12.75" customHeight="1" x14ac:dyDescent="0.25">
      <c r="A179" s="167">
        <v>132</v>
      </c>
      <c r="B179" s="160" t="s">
        <v>524</v>
      </c>
      <c r="C179" s="172" t="s">
        <v>525</v>
      </c>
      <c r="D179" s="173">
        <v>9</v>
      </c>
      <c r="E179" s="163">
        <v>1</v>
      </c>
      <c r="F179" s="133">
        <v>0.1111111111111111</v>
      </c>
      <c r="G179" s="146">
        <v>1.5</v>
      </c>
      <c r="H179" s="147">
        <v>1</v>
      </c>
      <c r="I179" s="133">
        <v>0.1111111111111111</v>
      </c>
      <c r="J179" s="146">
        <v>5</v>
      </c>
      <c r="K179" s="134">
        <v>0</v>
      </c>
      <c r="L179" s="65"/>
      <c r="N179" s="153"/>
    </row>
    <row r="180" spans="1:14" ht="12.75" customHeight="1" x14ac:dyDescent="0.25">
      <c r="A180" s="167">
        <v>133</v>
      </c>
      <c r="B180" s="160" t="s">
        <v>831</v>
      </c>
      <c r="C180" s="172" t="s">
        <v>737</v>
      </c>
      <c r="D180" s="173">
        <v>9</v>
      </c>
      <c r="E180" s="163">
        <v>2</v>
      </c>
      <c r="F180" s="133">
        <v>0.22222222222222221</v>
      </c>
      <c r="G180" s="146">
        <v>1.5</v>
      </c>
      <c r="H180" s="147">
        <v>1</v>
      </c>
      <c r="I180" s="133">
        <v>0.1111111111111111</v>
      </c>
      <c r="J180" s="146">
        <v>8</v>
      </c>
      <c r="K180" s="134">
        <v>0.5</v>
      </c>
      <c r="L180" s="65"/>
      <c r="N180" s="154"/>
    </row>
    <row r="181" spans="1:14" ht="12.75" customHeight="1" x14ac:dyDescent="0.25">
      <c r="A181" s="167">
        <v>134</v>
      </c>
      <c r="B181" s="160" t="s">
        <v>415</v>
      </c>
      <c r="C181" s="172" t="s">
        <v>712</v>
      </c>
      <c r="D181" s="173">
        <v>8</v>
      </c>
      <c r="E181" s="163">
        <v>2</v>
      </c>
      <c r="F181" s="133">
        <v>0.25</v>
      </c>
      <c r="G181" s="146">
        <v>4.75</v>
      </c>
      <c r="H181" s="147">
        <v>1</v>
      </c>
      <c r="I181" s="133">
        <v>0.125</v>
      </c>
      <c r="J181" s="146">
        <v>15.5</v>
      </c>
      <c r="K181" s="134">
        <v>0.5</v>
      </c>
      <c r="L181" s="65"/>
      <c r="N181" s="153"/>
    </row>
    <row r="182" spans="1:14" ht="12.75" customHeight="1" x14ac:dyDescent="0.25">
      <c r="A182" s="167">
        <v>135</v>
      </c>
      <c r="B182" s="160" t="s">
        <v>384</v>
      </c>
      <c r="C182" s="172" t="s">
        <v>717</v>
      </c>
      <c r="D182" s="173">
        <v>8</v>
      </c>
      <c r="E182" s="163">
        <v>1</v>
      </c>
      <c r="F182" s="133">
        <v>0.125</v>
      </c>
      <c r="G182" s="146">
        <v>1.5</v>
      </c>
      <c r="H182" s="147">
        <v>1</v>
      </c>
      <c r="I182" s="133">
        <v>0.125</v>
      </c>
      <c r="J182" s="146">
        <v>1.5</v>
      </c>
      <c r="K182" s="134">
        <v>0</v>
      </c>
      <c r="L182" s="65"/>
      <c r="N182" s="153"/>
    </row>
    <row r="183" spans="1:14" ht="12.75" customHeight="1" x14ac:dyDescent="0.25">
      <c r="A183" s="167">
        <v>136</v>
      </c>
      <c r="B183" s="160" t="s">
        <v>262</v>
      </c>
      <c r="C183" s="172" t="s">
        <v>263</v>
      </c>
      <c r="D183" s="173">
        <v>8</v>
      </c>
      <c r="E183" s="163">
        <v>1</v>
      </c>
      <c r="F183" s="133">
        <v>0.125</v>
      </c>
      <c r="G183" s="146">
        <v>1.5</v>
      </c>
      <c r="H183" s="147">
        <v>1</v>
      </c>
      <c r="I183" s="133">
        <v>0.125</v>
      </c>
      <c r="J183" s="146">
        <v>1.5</v>
      </c>
      <c r="K183" s="134">
        <v>0</v>
      </c>
      <c r="L183" s="65"/>
      <c r="N183" s="154"/>
    </row>
    <row r="184" spans="1:14" ht="12.75" customHeight="1" x14ac:dyDescent="0.25">
      <c r="A184" s="167">
        <v>137</v>
      </c>
      <c r="B184" s="160" t="s">
        <v>832</v>
      </c>
      <c r="C184" s="172" t="s">
        <v>833</v>
      </c>
      <c r="D184" s="173">
        <v>5</v>
      </c>
      <c r="E184" s="163">
        <v>2</v>
      </c>
      <c r="F184" s="133">
        <v>0.4</v>
      </c>
      <c r="G184" s="146">
        <v>1.5</v>
      </c>
      <c r="H184" s="147">
        <v>1</v>
      </c>
      <c r="I184" s="133">
        <v>0.2</v>
      </c>
      <c r="J184" s="146">
        <v>8</v>
      </c>
      <c r="K184" s="134">
        <v>0.5</v>
      </c>
      <c r="L184" s="65"/>
      <c r="N184" s="153"/>
    </row>
    <row r="185" spans="1:14" ht="12.75" customHeight="1" x14ac:dyDescent="0.25">
      <c r="A185" s="167">
        <v>138</v>
      </c>
      <c r="B185" s="160" t="s">
        <v>587</v>
      </c>
      <c r="C185" s="172" t="s">
        <v>720</v>
      </c>
      <c r="D185" s="173">
        <v>4</v>
      </c>
      <c r="E185" s="163">
        <v>1</v>
      </c>
      <c r="F185" s="133">
        <v>0.25</v>
      </c>
      <c r="G185" s="146">
        <v>1.5</v>
      </c>
      <c r="H185" s="147">
        <v>1</v>
      </c>
      <c r="I185" s="133">
        <v>0.25</v>
      </c>
      <c r="J185" s="146">
        <v>1.5</v>
      </c>
      <c r="K185" s="134">
        <v>0</v>
      </c>
      <c r="L185" s="65"/>
      <c r="N185" s="153"/>
    </row>
    <row r="186" spans="1:14" ht="12.75" customHeight="1" x14ac:dyDescent="0.25">
      <c r="A186" s="167">
        <v>139</v>
      </c>
      <c r="B186" s="160" t="s">
        <v>834</v>
      </c>
      <c r="C186" s="172" t="s">
        <v>312</v>
      </c>
      <c r="D186" s="173">
        <v>83</v>
      </c>
      <c r="E186" s="163">
        <v>1</v>
      </c>
      <c r="F186" s="133">
        <v>1.2048192771084338E-2</v>
      </c>
      <c r="G186" s="146">
        <v>1.5</v>
      </c>
      <c r="H186" s="147">
        <v>0</v>
      </c>
      <c r="I186" s="133">
        <v>0</v>
      </c>
      <c r="J186" s="146">
        <v>0</v>
      </c>
      <c r="K186" s="134">
        <v>1</v>
      </c>
      <c r="L186" s="65"/>
      <c r="N186" s="153"/>
    </row>
    <row r="187" spans="1:14" ht="12.75" customHeight="1" x14ac:dyDescent="0.25">
      <c r="A187" s="167">
        <v>140</v>
      </c>
      <c r="B187" s="160" t="s">
        <v>325</v>
      </c>
      <c r="C187" s="172" t="s">
        <v>326</v>
      </c>
      <c r="D187" s="173">
        <v>51</v>
      </c>
      <c r="E187" s="163">
        <v>0</v>
      </c>
      <c r="F187" s="133">
        <v>0</v>
      </c>
      <c r="G187" s="146">
        <v>0</v>
      </c>
      <c r="H187" s="147">
        <v>0</v>
      </c>
      <c r="I187" s="133">
        <v>0</v>
      </c>
      <c r="J187" s="146">
        <v>0</v>
      </c>
      <c r="K187" s="134" t="s">
        <v>649</v>
      </c>
      <c r="L187" s="65"/>
      <c r="N187" s="153"/>
    </row>
    <row r="188" spans="1:14" ht="12.75" customHeight="1" x14ac:dyDescent="0.25">
      <c r="A188" s="167">
        <v>141</v>
      </c>
      <c r="B188" s="160" t="s">
        <v>462</v>
      </c>
      <c r="C188" s="172" t="s">
        <v>463</v>
      </c>
      <c r="D188" s="173">
        <v>50</v>
      </c>
      <c r="E188" s="163">
        <v>1</v>
      </c>
      <c r="F188" s="133">
        <v>0.02</v>
      </c>
      <c r="G188" s="146">
        <v>5</v>
      </c>
      <c r="H188" s="147">
        <v>0</v>
      </c>
      <c r="I188" s="133">
        <v>0</v>
      </c>
      <c r="J188" s="146">
        <v>0</v>
      </c>
      <c r="K188" s="134">
        <v>1</v>
      </c>
      <c r="L188" s="65"/>
      <c r="N188" s="153"/>
    </row>
    <row r="189" spans="1:14" ht="12.75" customHeight="1" x14ac:dyDescent="0.25">
      <c r="A189" s="167">
        <v>142</v>
      </c>
      <c r="B189" s="160" t="s">
        <v>835</v>
      </c>
      <c r="C189" s="172" t="s">
        <v>348</v>
      </c>
      <c r="D189" s="173">
        <v>39</v>
      </c>
      <c r="E189" s="163">
        <v>4</v>
      </c>
      <c r="F189" s="133">
        <v>0.10256410256410256</v>
      </c>
      <c r="G189" s="146">
        <v>2.375</v>
      </c>
      <c r="H189" s="147">
        <v>0</v>
      </c>
      <c r="I189" s="133">
        <v>0</v>
      </c>
      <c r="J189" s="146">
        <v>0</v>
      </c>
      <c r="K189" s="134">
        <v>1</v>
      </c>
      <c r="L189" s="65"/>
      <c r="N189" s="153"/>
    </row>
    <row r="190" spans="1:14" ht="12.75" customHeight="1" x14ac:dyDescent="0.25">
      <c r="A190" s="167">
        <v>143</v>
      </c>
      <c r="B190" s="160" t="s">
        <v>419</v>
      </c>
      <c r="C190" s="172" t="s">
        <v>420</v>
      </c>
      <c r="D190" s="173">
        <v>28</v>
      </c>
      <c r="E190" s="163">
        <v>1</v>
      </c>
      <c r="F190" s="133">
        <v>3.5714285714285712E-2</v>
      </c>
      <c r="G190" s="146">
        <v>5</v>
      </c>
      <c r="H190" s="147">
        <v>0</v>
      </c>
      <c r="I190" s="133">
        <v>0</v>
      </c>
      <c r="J190" s="146">
        <v>0</v>
      </c>
      <c r="K190" s="134">
        <v>1</v>
      </c>
      <c r="L190" s="65"/>
      <c r="N190" s="153"/>
    </row>
    <row r="191" spans="1:14" ht="12.75" customHeight="1" x14ac:dyDescent="0.25">
      <c r="A191" s="167">
        <v>144</v>
      </c>
      <c r="B191" s="160" t="s">
        <v>488</v>
      </c>
      <c r="C191" s="172" t="s">
        <v>489</v>
      </c>
      <c r="D191" s="173">
        <v>16</v>
      </c>
      <c r="E191" s="163">
        <v>4</v>
      </c>
      <c r="F191" s="133">
        <v>0.25</v>
      </c>
      <c r="G191" s="146">
        <v>5.875</v>
      </c>
      <c r="H191" s="147">
        <v>0</v>
      </c>
      <c r="I191" s="133">
        <v>0</v>
      </c>
      <c r="J191" s="146">
        <v>0</v>
      </c>
      <c r="K191" s="134">
        <v>1</v>
      </c>
      <c r="L191" s="65"/>
      <c r="N191" s="153"/>
    </row>
    <row r="192" spans="1:14" ht="12.75" customHeight="1" x14ac:dyDescent="0.25">
      <c r="A192" s="167">
        <v>145</v>
      </c>
      <c r="B192" s="160" t="s">
        <v>474</v>
      </c>
      <c r="C192" s="172" t="s">
        <v>475</v>
      </c>
      <c r="D192" s="173">
        <v>16</v>
      </c>
      <c r="E192" s="163">
        <v>1</v>
      </c>
      <c r="F192" s="133">
        <v>6.25E-2</v>
      </c>
      <c r="G192" s="146">
        <v>1.5</v>
      </c>
      <c r="H192" s="147">
        <v>0</v>
      </c>
      <c r="I192" s="133">
        <v>0</v>
      </c>
      <c r="J192" s="146">
        <v>0</v>
      </c>
      <c r="K192" s="134">
        <v>1</v>
      </c>
      <c r="L192" s="65"/>
      <c r="N192" s="153"/>
    </row>
    <row r="193" spans="1:14" ht="12.75" customHeight="1" x14ac:dyDescent="0.25">
      <c r="A193" s="167">
        <v>146</v>
      </c>
      <c r="B193" s="160" t="s">
        <v>836</v>
      </c>
      <c r="C193" s="172" t="s">
        <v>700</v>
      </c>
      <c r="D193" s="173">
        <v>16</v>
      </c>
      <c r="E193" s="163">
        <v>0</v>
      </c>
      <c r="F193" s="133">
        <v>0</v>
      </c>
      <c r="G193" s="146">
        <v>0</v>
      </c>
      <c r="H193" s="147">
        <v>0</v>
      </c>
      <c r="I193" s="133">
        <v>0</v>
      </c>
      <c r="J193" s="146">
        <v>0</v>
      </c>
      <c r="K193" s="134" t="s">
        <v>649</v>
      </c>
      <c r="L193" s="65"/>
      <c r="N193" s="153"/>
    </row>
    <row r="194" spans="1:14" ht="12.75" customHeight="1" x14ac:dyDescent="0.25">
      <c r="A194" s="167">
        <v>147</v>
      </c>
      <c r="B194" s="160" t="s">
        <v>837</v>
      </c>
      <c r="C194" s="172" t="s">
        <v>529</v>
      </c>
      <c r="D194" s="173">
        <v>15</v>
      </c>
      <c r="E194" s="163">
        <v>2</v>
      </c>
      <c r="F194" s="133">
        <v>0.13333333333333333</v>
      </c>
      <c r="G194" s="146">
        <v>1.5</v>
      </c>
      <c r="H194" s="147">
        <v>0</v>
      </c>
      <c r="I194" s="133">
        <v>0</v>
      </c>
      <c r="J194" s="146">
        <v>0</v>
      </c>
      <c r="K194" s="134">
        <v>1</v>
      </c>
      <c r="L194" s="65"/>
      <c r="N194" s="153"/>
    </row>
    <row r="195" spans="1:14" ht="12.75" customHeight="1" x14ac:dyDescent="0.25">
      <c r="A195" s="167">
        <v>148</v>
      </c>
      <c r="B195" s="160" t="s">
        <v>722</v>
      </c>
      <c r="C195" s="172" t="s">
        <v>527</v>
      </c>
      <c r="D195" s="173">
        <v>14</v>
      </c>
      <c r="E195" s="163">
        <v>1</v>
      </c>
      <c r="F195" s="133">
        <v>7.1428571428571425E-2</v>
      </c>
      <c r="G195" s="146">
        <v>1.5</v>
      </c>
      <c r="H195" s="147">
        <v>0</v>
      </c>
      <c r="I195" s="133">
        <v>0</v>
      </c>
      <c r="J195" s="146">
        <v>0</v>
      </c>
      <c r="K195" s="134">
        <v>1</v>
      </c>
      <c r="L195" s="65"/>
      <c r="N195" s="153"/>
    </row>
    <row r="196" spans="1:14" ht="12.75" customHeight="1" x14ac:dyDescent="0.25">
      <c r="A196" s="167">
        <v>149</v>
      </c>
      <c r="B196" s="160" t="s">
        <v>510</v>
      </c>
      <c r="C196" s="172" t="s">
        <v>511</v>
      </c>
      <c r="D196" s="173">
        <v>14</v>
      </c>
      <c r="E196" s="163">
        <v>1</v>
      </c>
      <c r="F196" s="133">
        <v>7.1428571428571425E-2</v>
      </c>
      <c r="G196" s="146">
        <v>15.5</v>
      </c>
      <c r="H196" s="147">
        <v>0</v>
      </c>
      <c r="I196" s="133">
        <v>0</v>
      </c>
      <c r="J196" s="146">
        <v>0</v>
      </c>
      <c r="K196" s="134">
        <v>1</v>
      </c>
      <c r="L196" s="65"/>
      <c r="N196" s="153"/>
    </row>
    <row r="197" spans="1:14" ht="12.75" customHeight="1" x14ac:dyDescent="0.25">
      <c r="A197" s="167">
        <v>150</v>
      </c>
      <c r="B197" s="160" t="s">
        <v>715</v>
      </c>
      <c r="C197" s="172" t="s">
        <v>716</v>
      </c>
      <c r="D197" s="173">
        <v>13</v>
      </c>
      <c r="E197" s="163">
        <v>0</v>
      </c>
      <c r="F197" s="133">
        <v>0</v>
      </c>
      <c r="G197" s="146">
        <v>0</v>
      </c>
      <c r="H197" s="147">
        <v>0</v>
      </c>
      <c r="I197" s="133">
        <v>0</v>
      </c>
      <c r="J197" s="146">
        <v>0</v>
      </c>
      <c r="K197" s="134" t="s">
        <v>649</v>
      </c>
      <c r="L197" s="65"/>
      <c r="N197" s="153"/>
    </row>
    <row r="198" spans="1:14" ht="12.75" customHeight="1" x14ac:dyDescent="0.25">
      <c r="A198" s="167">
        <v>151</v>
      </c>
      <c r="B198" s="160" t="s">
        <v>486</v>
      </c>
      <c r="C198" s="172" t="s">
        <v>487</v>
      </c>
      <c r="D198" s="173">
        <v>13</v>
      </c>
      <c r="E198" s="163">
        <v>1</v>
      </c>
      <c r="F198" s="133">
        <v>7.6923076923076927E-2</v>
      </c>
      <c r="G198" s="146">
        <v>1.5</v>
      </c>
      <c r="H198" s="147">
        <v>0</v>
      </c>
      <c r="I198" s="133">
        <v>0</v>
      </c>
      <c r="J198" s="146">
        <v>0</v>
      </c>
      <c r="K198" s="134">
        <v>1</v>
      </c>
      <c r="L198" s="65"/>
      <c r="N198" s="153"/>
    </row>
    <row r="199" spans="1:14" ht="12.75" customHeight="1" x14ac:dyDescent="0.25">
      <c r="A199" s="167">
        <v>152</v>
      </c>
      <c r="B199" s="160" t="s">
        <v>838</v>
      </c>
      <c r="C199" s="172" t="s">
        <v>472</v>
      </c>
      <c r="D199" s="173">
        <v>11</v>
      </c>
      <c r="E199" s="163">
        <v>1</v>
      </c>
      <c r="F199" s="133">
        <v>9.0909090909090912E-2</v>
      </c>
      <c r="G199" s="146">
        <v>1.5</v>
      </c>
      <c r="H199" s="147">
        <v>0</v>
      </c>
      <c r="I199" s="133">
        <v>0</v>
      </c>
      <c r="J199" s="146">
        <v>0</v>
      </c>
      <c r="K199" s="134">
        <v>1</v>
      </c>
      <c r="L199" s="65"/>
      <c r="N199" s="153"/>
    </row>
    <row r="200" spans="1:14" ht="12.75" customHeight="1" x14ac:dyDescent="0.25">
      <c r="A200" s="167">
        <v>153</v>
      </c>
      <c r="B200" s="160" t="s">
        <v>382</v>
      </c>
      <c r="C200" s="172" t="s">
        <v>383</v>
      </c>
      <c r="D200" s="173">
        <v>9</v>
      </c>
      <c r="E200" s="163">
        <v>2</v>
      </c>
      <c r="F200" s="133">
        <v>0.22222222222222221</v>
      </c>
      <c r="G200" s="146">
        <v>8.5</v>
      </c>
      <c r="H200" s="147">
        <v>0</v>
      </c>
      <c r="I200" s="133">
        <v>0</v>
      </c>
      <c r="J200" s="146">
        <v>0</v>
      </c>
      <c r="K200" s="134">
        <v>1</v>
      </c>
      <c r="L200" s="65"/>
      <c r="N200" s="153"/>
    </row>
    <row r="201" spans="1:14" ht="12.75" customHeight="1" x14ac:dyDescent="0.25">
      <c r="A201" s="167">
        <v>154</v>
      </c>
      <c r="B201" s="160" t="s">
        <v>526</v>
      </c>
      <c r="C201" s="172" t="s">
        <v>527</v>
      </c>
      <c r="D201" s="173">
        <v>9</v>
      </c>
      <c r="E201" s="163">
        <v>0</v>
      </c>
      <c r="F201" s="133">
        <v>0</v>
      </c>
      <c r="G201" s="146">
        <v>0</v>
      </c>
      <c r="H201" s="147">
        <v>0</v>
      </c>
      <c r="I201" s="133">
        <v>0</v>
      </c>
      <c r="J201" s="146">
        <v>0</v>
      </c>
      <c r="K201" s="134" t="s">
        <v>649</v>
      </c>
      <c r="L201" s="65"/>
      <c r="N201" s="153"/>
    </row>
    <row r="202" spans="1:14" ht="12.75" customHeight="1" x14ac:dyDescent="0.25">
      <c r="A202" s="167">
        <v>155</v>
      </c>
      <c r="B202" s="160" t="s">
        <v>718</v>
      </c>
      <c r="C202" s="172" t="s">
        <v>719</v>
      </c>
      <c r="D202" s="173">
        <v>9</v>
      </c>
      <c r="E202" s="163">
        <v>1</v>
      </c>
      <c r="F202" s="133">
        <v>0.1111111111111111</v>
      </c>
      <c r="G202" s="146">
        <v>1.5</v>
      </c>
      <c r="H202" s="147">
        <v>0</v>
      </c>
      <c r="I202" s="133">
        <v>0</v>
      </c>
      <c r="J202" s="146">
        <v>0</v>
      </c>
      <c r="K202" s="134">
        <v>1</v>
      </c>
      <c r="L202" s="65"/>
      <c r="N202" s="153"/>
    </row>
    <row r="203" spans="1:14" ht="12.75" customHeight="1" x14ac:dyDescent="0.25">
      <c r="A203" s="167">
        <v>156</v>
      </c>
      <c r="B203" s="160" t="s">
        <v>839</v>
      </c>
      <c r="C203" s="172" t="s">
        <v>595</v>
      </c>
      <c r="D203" s="173">
        <v>9</v>
      </c>
      <c r="E203" s="163">
        <v>0</v>
      </c>
      <c r="F203" s="133">
        <v>0</v>
      </c>
      <c r="G203" s="146">
        <v>0</v>
      </c>
      <c r="H203" s="147">
        <v>0</v>
      </c>
      <c r="I203" s="133">
        <v>0</v>
      </c>
      <c r="J203" s="146">
        <v>0</v>
      </c>
      <c r="K203" s="134" t="s">
        <v>649</v>
      </c>
      <c r="L203" s="65"/>
      <c r="N203" s="153"/>
    </row>
    <row r="204" spans="1:14" ht="12.75" customHeight="1" x14ac:dyDescent="0.25">
      <c r="A204" s="167">
        <v>157</v>
      </c>
      <c r="B204" s="160" t="s">
        <v>840</v>
      </c>
      <c r="C204" s="172" t="s">
        <v>841</v>
      </c>
      <c r="D204" s="173">
        <v>9</v>
      </c>
      <c r="E204" s="163">
        <v>2</v>
      </c>
      <c r="F204" s="133">
        <v>0.22222222222222221</v>
      </c>
      <c r="G204" s="146">
        <v>1.5</v>
      </c>
      <c r="H204" s="147">
        <v>0</v>
      </c>
      <c r="I204" s="133">
        <v>0</v>
      </c>
      <c r="J204" s="146">
        <v>0</v>
      </c>
      <c r="K204" s="134">
        <v>1</v>
      </c>
      <c r="L204" s="65"/>
      <c r="N204" s="153"/>
    </row>
    <row r="205" spans="1:14" ht="12.75" customHeight="1" x14ac:dyDescent="0.25">
      <c r="A205" s="167">
        <v>158</v>
      </c>
      <c r="B205" s="160" t="s">
        <v>842</v>
      </c>
      <c r="C205" s="172" t="s">
        <v>520</v>
      </c>
      <c r="D205" s="173">
        <v>8</v>
      </c>
      <c r="E205" s="163">
        <v>1</v>
      </c>
      <c r="F205" s="133">
        <v>0.125</v>
      </c>
      <c r="G205" s="146">
        <v>1.5</v>
      </c>
      <c r="H205" s="147">
        <v>0</v>
      </c>
      <c r="I205" s="133">
        <v>0</v>
      </c>
      <c r="J205" s="146">
        <v>0</v>
      </c>
      <c r="K205" s="134">
        <v>1</v>
      </c>
      <c r="L205" s="65"/>
      <c r="N205" s="153"/>
    </row>
    <row r="206" spans="1:14" ht="12.75" customHeight="1" x14ac:dyDescent="0.25">
      <c r="A206" s="167">
        <v>159</v>
      </c>
      <c r="B206" s="160" t="s">
        <v>450</v>
      </c>
      <c r="C206" s="172" t="s">
        <v>451</v>
      </c>
      <c r="D206" s="173">
        <v>8</v>
      </c>
      <c r="E206" s="163">
        <v>0</v>
      </c>
      <c r="F206" s="133">
        <v>0</v>
      </c>
      <c r="G206" s="146">
        <v>0</v>
      </c>
      <c r="H206" s="147">
        <v>0</v>
      </c>
      <c r="I206" s="133">
        <v>0</v>
      </c>
      <c r="J206" s="146">
        <v>0</v>
      </c>
      <c r="K206" s="134" t="s">
        <v>649</v>
      </c>
      <c r="L206" s="65"/>
      <c r="N206" s="153"/>
    </row>
    <row r="207" spans="1:14" ht="12.75" customHeight="1" x14ac:dyDescent="0.25">
      <c r="A207" s="167">
        <v>160</v>
      </c>
      <c r="B207" s="160" t="s">
        <v>843</v>
      </c>
      <c r="C207" s="172" t="s">
        <v>707</v>
      </c>
      <c r="D207" s="173">
        <v>8</v>
      </c>
      <c r="E207" s="163">
        <v>1</v>
      </c>
      <c r="F207" s="133">
        <v>0.125</v>
      </c>
      <c r="G207" s="146">
        <v>1.5</v>
      </c>
      <c r="H207" s="147">
        <v>0</v>
      </c>
      <c r="I207" s="133">
        <v>0</v>
      </c>
      <c r="J207" s="146">
        <v>0</v>
      </c>
      <c r="K207" s="134">
        <v>1</v>
      </c>
      <c r="L207" s="65"/>
      <c r="N207" s="153"/>
    </row>
    <row r="208" spans="1:14" ht="12.75" customHeight="1" x14ac:dyDescent="0.25">
      <c r="A208" s="167">
        <v>161</v>
      </c>
      <c r="B208" s="160" t="s">
        <v>519</v>
      </c>
      <c r="C208" s="172" t="s">
        <v>520</v>
      </c>
      <c r="D208" s="173">
        <v>7</v>
      </c>
      <c r="E208" s="163">
        <v>3</v>
      </c>
      <c r="F208" s="133">
        <v>0.42857142857142855</v>
      </c>
      <c r="G208" s="146">
        <v>2.6666666666666701</v>
      </c>
      <c r="H208" s="147">
        <v>0</v>
      </c>
      <c r="I208" s="133">
        <v>0</v>
      </c>
      <c r="J208" s="146">
        <v>0</v>
      </c>
      <c r="K208" s="134">
        <v>1</v>
      </c>
      <c r="L208" s="65"/>
      <c r="N208" s="153"/>
    </row>
    <row r="209" spans="1:14" ht="12.75" customHeight="1" x14ac:dyDescent="0.25">
      <c r="A209" s="167">
        <v>162</v>
      </c>
      <c r="B209" s="160" t="s">
        <v>844</v>
      </c>
      <c r="C209" s="172" t="s">
        <v>712</v>
      </c>
      <c r="D209" s="173">
        <v>7</v>
      </c>
      <c r="E209" s="163">
        <v>1</v>
      </c>
      <c r="F209" s="133">
        <v>0.14285714285714285</v>
      </c>
      <c r="G209" s="146">
        <v>1.5</v>
      </c>
      <c r="H209" s="147">
        <v>0</v>
      </c>
      <c r="I209" s="133">
        <v>0</v>
      </c>
      <c r="J209" s="146">
        <v>0</v>
      </c>
      <c r="K209" s="134">
        <v>1</v>
      </c>
      <c r="L209" s="65"/>
      <c r="N209" s="153"/>
    </row>
    <row r="210" spans="1:14" ht="12.75" customHeight="1" x14ac:dyDescent="0.25">
      <c r="A210" s="167">
        <v>163</v>
      </c>
      <c r="B210" s="160" t="s">
        <v>517</v>
      </c>
      <c r="C210" s="172" t="s">
        <v>518</v>
      </c>
      <c r="D210" s="173">
        <v>7</v>
      </c>
      <c r="E210" s="163">
        <v>0</v>
      </c>
      <c r="F210" s="133">
        <v>0</v>
      </c>
      <c r="G210" s="146">
        <v>0</v>
      </c>
      <c r="H210" s="147">
        <v>0</v>
      </c>
      <c r="I210" s="133">
        <v>0</v>
      </c>
      <c r="J210" s="146">
        <v>0</v>
      </c>
      <c r="K210" s="134" t="s">
        <v>649</v>
      </c>
      <c r="L210" s="65"/>
      <c r="N210" s="153"/>
    </row>
    <row r="211" spans="1:14" ht="12.75" customHeight="1" x14ac:dyDescent="0.25">
      <c r="A211" s="167">
        <v>164</v>
      </c>
      <c r="B211" s="160" t="s">
        <v>589</v>
      </c>
      <c r="C211" s="172" t="s">
        <v>590</v>
      </c>
      <c r="D211" s="173">
        <v>7</v>
      </c>
      <c r="E211" s="163">
        <v>0</v>
      </c>
      <c r="F211" s="133">
        <v>0</v>
      </c>
      <c r="G211" s="146">
        <v>0</v>
      </c>
      <c r="H211" s="147">
        <v>0</v>
      </c>
      <c r="I211" s="133">
        <v>0</v>
      </c>
      <c r="J211" s="146">
        <v>0</v>
      </c>
      <c r="K211" s="134" t="s">
        <v>649</v>
      </c>
      <c r="L211" s="65"/>
      <c r="N211" s="153"/>
    </row>
    <row r="212" spans="1:14" ht="12.75" customHeight="1" x14ac:dyDescent="0.25">
      <c r="A212" s="167">
        <v>165</v>
      </c>
      <c r="B212" s="160" t="s">
        <v>845</v>
      </c>
      <c r="C212" s="172" t="s">
        <v>475</v>
      </c>
      <c r="D212" s="173">
        <v>6</v>
      </c>
      <c r="E212" s="163">
        <v>0</v>
      </c>
      <c r="F212" s="133">
        <v>0</v>
      </c>
      <c r="G212" s="146">
        <v>0</v>
      </c>
      <c r="H212" s="147">
        <v>0</v>
      </c>
      <c r="I212" s="133">
        <v>0</v>
      </c>
      <c r="J212" s="146">
        <v>0</v>
      </c>
      <c r="K212" s="134" t="s">
        <v>649</v>
      </c>
      <c r="L212" s="65"/>
      <c r="N212" s="153"/>
    </row>
    <row r="213" spans="1:14" ht="12.75" customHeight="1" x14ac:dyDescent="0.25">
      <c r="A213" s="167">
        <v>166</v>
      </c>
      <c r="B213" s="160" t="s">
        <v>473</v>
      </c>
      <c r="C213" s="172" t="s">
        <v>714</v>
      </c>
      <c r="D213" s="173">
        <v>6</v>
      </c>
      <c r="E213" s="163">
        <v>1</v>
      </c>
      <c r="F213" s="133">
        <v>0.16666666666666666</v>
      </c>
      <c r="G213" s="146">
        <v>1.5</v>
      </c>
      <c r="H213" s="147">
        <v>0</v>
      </c>
      <c r="I213" s="133">
        <v>0</v>
      </c>
      <c r="J213" s="146">
        <v>0</v>
      </c>
      <c r="K213" s="134">
        <v>1</v>
      </c>
      <c r="L213" s="65"/>
      <c r="N213" s="153"/>
    </row>
    <row r="214" spans="1:14" ht="12.75" customHeight="1" x14ac:dyDescent="0.25">
      <c r="A214" s="167">
        <v>167</v>
      </c>
      <c r="B214" s="160" t="s">
        <v>469</v>
      </c>
      <c r="C214" s="172" t="s">
        <v>470</v>
      </c>
      <c r="D214" s="173">
        <v>6</v>
      </c>
      <c r="E214" s="163">
        <v>0</v>
      </c>
      <c r="F214" s="133">
        <v>0</v>
      </c>
      <c r="G214" s="146">
        <v>0</v>
      </c>
      <c r="H214" s="147">
        <v>0</v>
      </c>
      <c r="I214" s="133">
        <v>0</v>
      </c>
      <c r="J214" s="146">
        <v>0</v>
      </c>
      <c r="K214" s="134" t="s">
        <v>649</v>
      </c>
      <c r="L214" s="65"/>
      <c r="N214" s="153"/>
    </row>
    <row r="215" spans="1:14" ht="12.75" customHeight="1" x14ac:dyDescent="0.25">
      <c r="A215" s="167">
        <v>168</v>
      </c>
      <c r="B215" s="160" t="s">
        <v>846</v>
      </c>
      <c r="C215" s="172" t="s">
        <v>717</v>
      </c>
      <c r="D215" s="173">
        <v>6</v>
      </c>
      <c r="E215" s="163">
        <v>2</v>
      </c>
      <c r="F215" s="133">
        <v>0.33333333333333331</v>
      </c>
      <c r="G215" s="146">
        <v>1.5</v>
      </c>
      <c r="H215" s="147">
        <v>0</v>
      </c>
      <c r="I215" s="133">
        <v>0</v>
      </c>
      <c r="J215" s="146">
        <v>0</v>
      </c>
      <c r="K215" s="134">
        <v>1</v>
      </c>
      <c r="L215" s="65"/>
      <c r="N215" s="153"/>
    </row>
    <row r="216" spans="1:14" ht="12.75" customHeight="1" x14ac:dyDescent="0.25">
      <c r="A216" s="167">
        <v>169</v>
      </c>
      <c r="B216" s="160" t="s">
        <v>847</v>
      </c>
      <c r="C216" s="172" t="s">
        <v>720</v>
      </c>
      <c r="D216" s="173">
        <v>5</v>
      </c>
      <c r="E216" s="163">
        <v>1</v>
      </c>
      <c r="F216" s="133">
        <v>0.2</v>
      </c>
      <c r="G216" s="146">
        <v>1.5</v>
      </c>
      <c r="H216" s="147">
        <v>0</v>
      </c>
      <c r="I216" s="133">
        <v>0</v>
      </c>
      <c r="J216" s="146">
        <v>0</v>
      </c>
      <c r="K216" s="134">
        <v>1</v>
      </c>
      <c r="L216" s="65"/>
      <c r="N216" s="153"/>
    </row>
    <row r="217" spans="1:14" ht="12.75" customHeight="1" x14ac:dyDescent="0.25">
      <c r="A217" s="167">
        <v>170</v>
      </c>
      <c r="B217" s="160" t="s">
        <v>848</v>
      </c>
      <c r="C217" s="172" t="s">
        <v>849</v>
      </c>
      <c r="D217" s="173">
        <v>5</v>
      </c>
      <c r="E217" s="163">
        <v>0</v>
      </c>
      <c r="F217" s="133">
        <v>0</v>
      </c>
      <c r="G217" s="146">
        <v>0</v>
      </c>
      <c r="H217" s="147">
        <v>0</v>
      </c>
      <c r="I217" s="133">
        <v>0</v>
      </c>
      <c r="J217" s="146">
        <v>0</v>
      </c>
      <c r="K217" s="134" t="s">
        <v>649</v>
      </c>
      <c r="L217" s="65"/>
      <c r="N217" s="153"/>
    </row>
    <row r="218" spans="1:14" ht="12.75" customHeight="1" x14ac:dyDescent="0.25">
      <c r="A218" s="167">
        <v>171</v>
      </c>
      <c r="B218" s="160" t="s">
        <v>850</v>
      </c>
      <c r="C218" s="172" t="s">
        <v>714</v>
      </c>
      <c r="D218" s="173">
        <v>4</v>
      </c>
      <c r="E218" s="163">
        <v>0</v>
      </c>
      <c r="F218" s="133">
        <v>0</v>
      </c>
      <c r="G218" s="146">
        <v>0</v>
      </c>
      <c r="H218" s="147">
        <v>0</v>
      </c>
      <c r="I218" s="133">
        <v>0</v>
      </c>
      <c r="J218" s="146">
        <v>0</v>
      </c>
      <c r="K218" s="134" t="s">
        <v>649</v>
      </c>
      <c r="L218" s="65"/>
      <c r="N218" s="153"/>
    </row>
    <row r="219" spans="1:14" ht="12.75" customHeight="1" x14ac:dyDescent="0.25">
      <c r="A219" s="167">
        <v>172</v>
      </c>
      <c r="B219" s="160" t="s">
        <v>851</v>
      </c>
      <c r="C219" s="172" t="s">
        <v>470</v>
      </c>
      <c r="D219" s="173">
        <v>4</v>
      </c>
      <c r="E219" s="163">
        <v>0</v>
      </c>
      <c r="F219" s="133">
        <v>0</v>
      </c>
      <c r="G219" s="146">
        <v>0</v>
      </c>
      <c r="H219" s="147">
        <v>0</v>
      </c>
      <c r="I219" s="133">
        <v>0</v>
      </c>
      <c r="J219" s="146">
        <v>0</v>
      </c>
      <c r="K219" s="134" t="s">
        <v>649</v>
      </c>
      <c r="L219" s="65"/>
      <c r="N219" s="153"/>
    </row>
    <row r="220" spans="1:14" ht="12.75" customHeight="1" x14ac:dyDescent="0.25">
      <c r="A220" s="167">
        <v>173</v>
      </c>
      <c r="B220" s="160" t="s">
        <v>532</v>
      </c>
      <c r="C220" s="172" t="s">
        <v>533</v>
      </c>
      <c r="D220" s="173">
        <v>3</v>
      </c>
      <c r="E220" s="163">
        <v>0</v>
      </c>
      <c r="F220" s="133">
        <v>0</v>
      </c>
      <c r="G220" s="146">
        <v>0</v>
      </c>
      <c r="H220" s="147">
        <v>0</v>
      </c>
      <c r="I220" s="133">
        <v>0</v>
      </c>
      <c r="J220" s="146">
        <v>0</v>
      </c>
      <c r="K220" s="134" t="s">
        <v>649</v>
      </c>
      <c r="L220" s="65"/>
      <c r="N220" s="153"/>
    </row>
    <row r="221" spans="1:14" ht="12.75" customHeight="1" x14ac:dyDescent="0.25">
      <c r="A221" s="167">
        <v>174</v>
      </c>
      <c r="B221" s="160" t="s">
        <v>541</v>
      </c>
      <c r="C221" s="172" t="s">
        <v>721</v>
      </c>
      <c r="D221" s="173">
        <v>1</v>
      </c>
      <c r="E221" s="163">
        <v>0</v>
      </c>
      <c r="F221" s="133">
        <v>0</v>
      </c>
      <c r="G221" s="146">
        <v>0</v>
      </c>
      <c r="H221" s="147">
        <v>0</v>
      </c>
      <c r="I221" s="133">
        <v>0</v>
      </c>
      <c r="J221" s="146">
        <v>0</v>
      </c>
      <c r="K221" s="134" t="s">
        <v>649</v>
      </c>
      <c r="L221" s="65"/>
      <c r="N221" s="153"/>
    </row>
    <row r="222" spans="1:14" ht="12.75" customHeight="1" x14ac:dyDescent="0.25">
      <c r="A222" s="63"/>
      <c r="B222" s="62"/>
      <c r="E222" s="64"/>
      <c r="G222" s="85"/>
      <c r="H222" s="32"/>
      <c r="J222" s="85"/>
      <c r="K222" s="29" t="s">
        <v>44</v>
      </c>
      <c r="N222" s="154"/>
    </row>
    <row r="223" spans="1:14" ht="12.75" customHeight="1" x14ac:dyDescent="0.25">
      <c r="A223" s="63"/>
      <c r="B223" s="38" t="s">
        <v>611</v>
      </c>
      <c r="D223" s="37">
        <f>SUM(D48:D221)</f>
        <v>29103</v>
      </c>
      <c r="E223" s="37">
        <f>SUM(E48:E221)</f>
        <v>2920</v>
      </c>
      <c r="F223" s="174">
        <f>E223/D223</f>
        <v>0.1003332989726145</v>
      </c>
      <c r="G223" s="39"/>
      <c r="H223" s="37">
        <f>SUM(H48:H221)</f>
        <v>1463</v>
      </c>
      <c r="I223" s="174">
        <f>H223/D223</f>
        <v>5.0269731642785968E-2</v>
      </c>
      <c r="J223" s="39"/>
      <c r="K223" s="70">
        <f>1-H223/E223</f>
        <v>0.49897260273972599</v>
      </c>
      <c r="L223" s="69"/>
      <c r="N223" s="154"/>
    </row>
    <row r="224" spans="1:14" ht="12.75" customHeight="1" x14ac:dyDescent="0.25">
      <c r="A224" s="63"/>
      <c r="B224" s="62"/>
      <c r="C224" s="31"/>
      <c r="D224" s="61"/>
      <c r="E224" s="192"/>
      <c r="F224" s="59"/>
      <c r="G224" s="60"/>
      <c r="H224" s="61"/>
      <c r="I224" s="59"/>
      <c r="J224" s="60"/>
      <c r="K224" s="154"/>
      <c r="L224" s="65"/>
      <c r="N224" s="154"/>
    </row>
    <row r="225" spans="1:14" ht="12.75" customHeight="1" x14ac:dyDescent="0.25">
      <c r="A225" s="63"/>
      <c r="B225" s="62"/>
      <c r="C225" s="31"/>
      <c r="D225" s="61"/>
      <c r="E225" s="61"/>
      <c r="F225" s="59"/>
      <c r="G225" s="60"/>
      <c r="H225" s="61"/>
      <c r="I225" s="59"/>
      <c r="J225" s="60"/>
      <c r="K225" s="154"/>
      <c r="L225" s="65"/>
      <c r="N225" s="153"/>
    </row>
    <row r="226" spans="1:14" ht="12.75" customHeight="1" x14ac:dyDescent="0.25">
      <c r="A226" s="63"/>
      <c r="B226" s="62"/>
      <c r="C226" s="31"/>
      <c r="D226" s="175"/>
      <c r="E226" s="61"/>
      <c r="F226" s="59"/>
      <c r="G226" s="60"/>
      <c r="H226" s="61"/>
      <c r="I226" s="59"/>
      <c r="J226" s="60"/>
      <c r="K226" s="154"/>
      <c r="L226" s="65"/>
      <c r="N226" s="154"/>
    </row>
    <row r="227" spans="1:14" ht="12.75" customHeight="1" x14ac:dyDescent="0.25">
      <c r="A227" s="63"/>
      <c r="B227" s="62"/>
      <c r="C227" s="31"/>
      <c r="D227" s="61"/>
      <c r="E227" s="61"/>
      <c r="F227" s="59"/>
      <c r="G227" s="60"/>
      <c r="H227" s="61"/>
      <c r="I227" s="59"/>
      <c r="J227" s="60"/>
      <c r="K227" s="154"/>
      <c r="L227" s="65"/>
      <c r="N227" s="154"/>
    </row>
    <row r="228" spans="1:14" ht="12.75" customHeight="1" x14ac:dyDescent="0.25">
      <c r="A228" s="63"/>
      <c r="B228" s="62"/>
      <c r="C228" s="31"/>
      <c r="D228" s="175"/>
      <c r="E228" s="61"/>
      <c r="F228" s="59"/>
      <c r="G228" s="60"/>
      <c r="H228" s="61"/>
      <c r="I228" s="59"/>
      <c r="J228" s="60"/>
      <c r="K228" s="154"/>
      <c r="L228" s="65"/>
      <c r="N228" s="154"/>
    </row>
    <row r="229" spans="1:14" ht="12.75" customHeight="1" x14ac:dyDescent="0.25">
      <c r="A229" s="63"/>
      <c r="B229" s="62"/>
      <c r="C229" s="31"/>
      <c r="D229" s="61"/>
      <c r="E229" s="61"/>
      <c r="F229" s="59"/>
      <c r="G229" s="60"/>
      <c r="H229" s="61"/>
      <c r="I229" s="59"/>
      <c r="J229" s="60"/>
      <c r="K229" s="154"/>
      <c r="L229" s="65"/>
      <c r="N229" s="154"/>
    </row>
    <row r="230" spans="1:14" ht="12.75" customHeight="1" x14ac:dyDescent="0.25">
      <c r="A230" s="63"/>
      <c r="B230" s="62"/>
      <c r="C230" s="31"/>
      <c r="D230" s="61"/>
      <c r="E230" s="61"/>
      <c r="F230" s="59"/>
      <c r="G230" s="60"/>
      <c r="H230" s="61"/>
      <c r="I230" s="59"/>
      <c r="J230" s="60"/>
      <c r="K230" s="154"/>
      <c r="L230" s="65"/>
      <c r="N230" s="153"/>
    </row>
    <row r="231" spans="1:14" ht="12.75" customHeight="1" x14ac:dyDescent="0.25">
      <c r="A231" s="63"/>
      <c r="B231" s="62"/>
      <c r="C231" s="31"/>
      <c r="D231" s="61"/>
      <c r="E231" s="61"/>
      <c r="F231" s="59"/>
      <c r="G231" s="60"/>
      <c r="H231" s="61"/>
      <c r="I231" s="59"/>
      <c r="J231" s="60"/>
      <c r="K231" s="154"/>
      <c r="L231" s="65"/>
      <c r="N231" s="153"/>
    </row>
    <row r="232" spans="1:14" ht="12.75" customHeight="1" x14ac:dyDescent="0.25">
      <c r="A232" s="63"/>
      <c r="B232" s="62"/>
      <c r="C232" s="31"/>
      <c r="D232" s="61"/>
      <c r="E232" s="61"/>
      <c r="F232" s="59"/>
      <c r="G232" s="60"/>
      <c r="H232" s="61"/>
      <c r="I232" s="59"/>
      <c r="J232" s="60"/>
      <c r="K232" s="154"/>
      <c r="L232" s="65"/>
      <c r="N232" s="153"/>
    </row>
    <row r="233" spans="1:14" ht="12.75" customHeight="1" x14ac:dyDescent="0.25">
      <c r="A233" s="63"/>
      <c r="B233" s="62"/>
      <c r="C233" s="31"/>
      <c r="D233" s="61"/>
      <c r="E233" s="61"/>
      <c r="F233" s="59"/>
      <c r="G233" s="60"/>
      <c r="H233" s="61"/>
      <c r="I233" s="59"/>
      <c r="J233" s="60"/>
      <c r="K233" s="154"/>
      <c r="L233" s="65"/>
      <c r="N233" s="153"/>
    </row>
    <row r="234" spans="1:14" ht="12.75" customHeight="1" x14ac:dyDescent="0.25">
      <c r="A234" s="63"/>
      <c r="B234" s="62"/>
      <c r="C234" s="31"/>
      <c r="D234" s="61"/>
      <c r="E234" s="61"/>
      <c r="F234" s="59"/>
      <c r="G234" s="60"/>
      <c r="H234" s="61"/>
      <c r="I234" s="59"/>
      <c r="J234" s="60"/>
      <c r="K234" s="154"/>
      <c r="L234" s="65"/>
      <c r="N234" s="153"/>
    </row>
    <row r="235" spans="1:14" ht="12.75" customHeight="1" x14ac:dyDescent="0.25">
      <c r="A235" s="63"/>
      <c r="B235" s="62"/>
      <c r="C235" s="31"/>
      <c r="D235" s="61"/>
      <c r="E235" s="61"/>
      <c r="F235" s="59"/>
      <c r="G235" s="60"/>
      <c r="H235" s="61"/>
      <c r="I235" s="59"/>
      <c r="J235" s="60"/>
      <c r="K235" s="154"/>
      <c r="L235" s="65"/>
      <c r="N235" s="153"/>
    </row>
    <row r="236" spans="1:14" ht="12.75" customHeight="1" x14ac:dyDescent="0.25">
      <c r="A236" s="63"/>
      <c r="B236" s="62"/>
      <c r="C236" s="31"/>
      <c r="D236" s="61"/>
      <c r="E236" s="61"/>
      <c r="F236" s="59"/>
      <c r="G236" s="60"/>
      <c r="H236" s="61"/>
      <c r="I236" s="59"/>
      <c r="J236" s="60"/>
      <c r="K236" s="154"/>
      <c r="L236" s="65"/>
      <c r="N236" s="153"/>
    </row>
    <row r="237" spans="1:14" ht="12.75" customHeight="1" x14ac:dyDescent="0.25">
      <c r="A237" s="63"/>
      <c r="B237" s="62"/>
      <c r="C237" s="31"/>
      <c r="D237" s="61"/>
      <c r="E237" s="61"/>
      <c r="F237" s="59"/>
      <c r="G237" s="60"/>
      <c r="H237" s="61"/>
      <c r="I237" s="59"/>
      <c r="J237" s="60"/>
      <c r="K237" s="154"/>
      <c r="N237" s="153"/>
    </row>
    <row r="238" spans="1:14" ht="12.75" customHeight="1" x14ac:dyDescent="0.25">
      <c r="A238" s="63"/>
      <c r="B238" s="62"/>
      <c r="C238" s="31"/>
      <c r="D238" s="61"/>
      <c r="E238" s="61"/>
      <c r="F238" s="59"/>
      <c r="G238" s="60"/>
      <c r="H238" s="61"/>
      <c r="I238" s="59"/>
      <c r="J238" s="60"/>
      <c r="K238" s="154"/>
      <c r="N238" s="153"/>
    </row>
    <row r="239" spans="1:14" ht="12.75" customHeight="1" x14ac:dyDescent="0.25">
      <c r="A239" s="63"/>
      <c r="B239" s="62"/>
      <c r="C239" s="31"/>
      <c r="D239" s="61"/>
      <c r="E239" s="61"/>
      <c r="F239" s="59"/>
      <c r="G239" s="60"/>
      <c r="H239" s="61"/>
      <c r="I239" s="59"/>
      <c r="J239" s="60"/>
      <c r="K239" s="154"/>
      <c r="N239" s="153"/>
    </row>
    <row r="240" spans="1:14" ht="12.75" customHeight="1" x14ac:dyDescent="0.25">
      <c r="A240" s="63"/>
      <c r="B240" s="62"/>
      <c r="C240" s="31"/>
      <c r="D240" s="61"/>
      <c r="E240" s="61"/>
      <c r="F240" s="59"/>
      <c r="G240" s="60"/>
      <c r="H240" s="61"/>
      <c r="I240" s="59"/>
      <c r="J240" s="60"/>
      <c r="K240" s="154"/>
      <c r="N240" s="153"/>
    </row>
    <row r="241" spans="1:14" ht="12.75" customHeight="1" x14ac:dyDescent="0.25">
      <c r="A241" s="63"/>
      <c r="B241" s="62"/>
      <c r="C241" s="31"/>
      <c r="D241" s="61"/>
      <c r="E241" s="61"/>
      <c r="F241" s="59"/>
      <c r="G241" s="60"/>
      <c r="H241" s="61"/>
      <c r="I241" s="59"/>
      <c r="J241" s="60"/>
      <c r="K241" s="154"/>
      <c r="N241" s="153"/>
    </row>
    <row r="242" spans="1:14" ht="12.75" customHeight="1" x14ac:dyDescent="0.25">
      <c r="A242" s="165"/>
      <c r="B242" s="157"/>
      <c r="D242" s="37"/>
      <c r="E242" s="38"/>
      <c r="F242" s="39"/>
      <c r="G242" s="40"/>
      <c r="H242" s="41"/>
      <c r="I242" s="39"/>
      <c r="K242" s="176"/>
      <c r="L242" s="65"/>
      <c r="N242" s="29"/>
    </row>
    <row r="243" spans="1:14" ht="12.75" customHeight="1" x14ac:dyDescent="0.25">
      <c r="A243" s="165"/>
      <c r="B243" s="153"/>
      <c r="L243" s="65"/>
    </row>
    <row r="244" spans="1:14" ht="12.75" customHeight="1" x14ac:dyDescent="0.25">
      <c r="A244" s="165"/>
      <c r="B244" s="153"/>
      <c r="C244" s="25"/>
      <c r="L244" s="65"/>
    </row>
    <row r="245" spans="1:14" ht="12.75" customHeight="1" x14ac:dyDescent="0.25">
      <c r="L245" s="65"/>
    </row>
    <row r="246" spans="1:14" ht="12.75" customHeight="1" x14ac:dyDescent="0.25">
      <c r="L246" s="65"/>
    </row>
    <row r="247" spans="1:14" ht="12.75" customHeight="1" x14ac:dyDescent="0.25">
      <c r="L247" s="65"/>
    </row>
    <row r="248" spans="1:14" ht="12.75" customHeight="1" x14ac:dyDescent="0.25">
      <c r="J248" s="24"/>
      <c r="K248" s="177"/>
      <c r="L248" s="65"/>
    </row>
    <row r="249" spans="1:14" ht="12.75" customHeight="1" x14ac:dyDescent="0.25">
      <c r="J249" s="24"/>
      <c r="K249" s="177"/>
    </row>
    <row r="250" spans="1:14" ht="12.75" customHeight="1" x14ac:dyDescent="0.25">
      <c r="J250" s="24"/>
      <c r="K250" s="177"/>
    </row>
    <row r="251" spans="1:14" ht="12.75" customHeight="1" x14ac:dyDescent="0.25">
      <c r="J251" s="24"/>
      <c r="K251" s="177"/>
    </row>
    <row r="252" spans="1:14" ht="12.75" customHeight="1" x14ac:dyDescent="0.25">
      <c r="J252" s="24"/>
      <c r="K252" s="177"/>
    </row>
    <row r="253" spans="1:14" ht="12.75" customHeight="1" x14ac:dyDescent="0.25">
      <c r="J253" s="24"/>
      <c r="K253" s="177"/>
    </row>
    <row r="254" spans="1:14" ht="12.75" customHeight="1" x14ac:dyDescent="0.25">
      <c r="J254" s="24"/>
      <c r="K254" s="177"/>
    </row>
    <row r="255" spans="1:14" ht="12.75" customHeight="1" x14ac:dyDescent="0.25">
      <c r="J255" s="24"/>
      <c r="K255" s="177"/>
    </row>
    <row r="256" spans="1:14" ht="12.75" customHeight="1" x14ac:dyDescent="0.25">
      <c r="J256" s="24"/>
      <c r="K256" s="177"/>
    </row>
    <row r="257" spans="11:11" ht="15.75" customHeight="1" x14ac:dyDescent="0.25">
      <c r="K257" s="178"/>
    </row>
    <row r="258" spans="11:11" ht="15" x14ac:dyDescent="0.25"/>
    <row r="259" spans="11:11" ht="15" x14ac:dyDescent="0.25"/>
  </sheetData>
  <conditionalFormatting sqref="F138:F16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{659702CD-44DF-45BA-A401-1BFEFE5368F5}</x14:id>
        </ext>
      </extLst>
    </cfRule>
  </conditionalFormatting>
  <conditionalFormatting sqref="F224:F236 F48:F137 F167:F22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{91C930D7-15D4-47B8-A662-C22E039DE8EB}</x14:id>
        </ext>
      </extLst>
    </cfRule>
  </conditionalFormatting>
  <conditionalFormatting sqref="F237:F241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{66AA3032-B952-4C77-9093-61F7DE3022FB}</x14:id>
        </ext>
      </extLst>
    </cfRule>
  </conditionalFormatting>
  <conditionalFormatting sqref="I138:I16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{97B7D478-2C10-4C0A-9532-8E18469C6AFB}</x14:id>
        </ext>
      </extLst>
    </cfRule>
  </conditionalFormatting>
  <conditionalFormatting sqref="I224:I236 I48:I137 I167:I22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{6948D584-8ADE-4C26-91B9-3A92EF391516}</x14:id>
        </ext>
      </extLst>
    </cfRule>
  </conditionalFormatting>
  <conditionalFormatting sqref="I237:I241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{237D0970-1908-4FEB-AF11-F1FD7B61A061}</x14:id>
        </ext>
      </extLst>
    </cfRule>
  </conditionalFormatting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59702CD-44DF-45BA-A401-1BFEFE5368F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F138:F166</xm:sqref>
        </x14:conditionalFormatting>
        <x14:conditionalFormatting xmlns:xm="http://schemas.microsoft.com/office/excel/2006/main">
          <x14:cfRule type="dataBar" id="{91C930D7-15D4-47B8-A662-C22E039DE8E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F224:F236 F48:F137 F167:F221</xm:sqref>
        </x14:conditionalFormatting>
        <x14:conditionalFormatting xmlns:xm="http://schemas.microsoft.com/office/excel/2006/main">
          <x14:cfRule type="dataBar" id="{66AA3032-B952-4C77-9093-61F7DE3022F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F237:F241</xm:sqref>
        </x14:conditionalFormatting>
        <x14:conditionalFormatting xmlns:xm="http://schemas.microsoft.com/office/excel/2006/main">
          <x14:cfRule type="dataBar" id="{97B7D478-2C10-4C0A-9532-8E18469C6AF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I138:I166</xm:sqref>
        </x14:conditionalFormatting>
        <x14:conditionalFormatting xmlns:xm="http://schemas.microsoft.com/office/excel/2006/main">
          <x14:cfRule type="dataBar" id="{6948D584-8ADE-4C26-91B9-3A92EF39151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I224:I236 I48:I137 I167:I221</xm:sqref>
        </x14:conditionalFormatting>
        <x14:conditionalFormatting xmlns:xm="http://schemas.microsoft.com/office/excel/2006/main">
          <x14:cfRule type="dataBar" id="{237D0970-1908-4FEB-AF11-F1FD7B61A06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I237:I241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11</vt:i4>
      </vt:variant>
      <vt:variant>
        <vt:lpstr>Pomenované rozsahy</vt:lpstr>
      </vt:variant>
      <vt:variant>
        <vt:i4>2</vt:i4>
      </vt:variant>
    </vt:vector>
  </HeadingPairs>
  <TitlesOfParts>
    <vt:vector size="13" baseType="lpstr">
      <vt:lpstr>titul</vt:lpstr>
      <vt:lpstr>anotácia</vt:lpstr>
      <vt:lpstr>D</vt:lpstr>
      <vt:lpstr>F</vt:lpstr>
      <vt:lpstr>H</vt:lpstr>
      <vt:lpstr>J</vt:lpstr>
      <vt:lpstr>K</vt:lpstr>
      <vt:lpstr>L</vt:lpstr>
      <vt:lpstr>M</vt:lpstr>
      <vt:lpstr>N</vt:lpstr>
      <vt:lpstr>Q</vt:lpstr>
      <vt:lpstr>anotácia!Oblasť_tlače</vt:lpstr>
      <vt:lpstr>titul!Oblasť_tlače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 Stefan</dc:creator>
  <cp:lastModifiedBy>Dian Stefan</cp:lastModifiedBy>
  <cp:lastPrinted>2025-10-09T15:43:42Z</cp:lastPrinted>
  <dcterms:created xsi:type="dcterms:W3CDTF">2021-07-28T10:16:24Z</dcterms:created>
  <dcterms:modified xsi:type="dcterms:W3CDTF">2025-10-09T15:44:52Z</dcterms:modified>
</cp:coreProperties>
</file>