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D Poznamky\Dian Agenda\2022\Riešené cases\Real 2022\19_Nezamestnanosť OV22\2_V Rieseni\"/>
    </mc:Choice>
  </mc:AlternateContent>
  <bookViews>
    <workbookView xWindow="0" yWindow="0" windowWidth="28380" windowHeight="11010"/>
  </bookViews>
  <sheets>
    <sheet name="titul" sheetId="1" r:id="rId1"/>
    <sheet name="D" sheetId="13" r:id="rId2"/>
    <sheet name="F" sheetId="2" r:id="rId3"/>
    <sheet name="H" sheetId="3" r:id="rId4"/>
    <sheet name="J" sheetId="4" r:id="rId5"/>
    <sheet name="K" sheetId="5" r:id="rId6"/>
    <sheet name="L" sheetId="6" r:id="rId7"/>
    <sheet name="M" sheetId="7" r:id="rId8"/>
    <sheet name="N" sheetId="8" r:id="rId9"/>
    <sheet name="Q" sheetId="9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9" i="13" l="1"/>
  <c r="K47" i="13"/>
  <c r="I47" i="13"/>
  <c r="I69" i="8" l="1"/>
  <c r="F69" i="8"/>
  <c r="H89" i="9"/>
  <c r="F89" i="9"/>
  <c r="E89" i="9"/>
  <c r="D89" i="9"/>
  <c r="K87" i="9"/>
  <c r="I87" i="9"/>
  <c r="F87" i="9"/>
  <c r="K86" i="9"/>
  <c r="I86" i="9"/>
  <c r="F86" i="9"/>
  <c r="K85" i="9"/>
  <c r="I85" i="9"/>
  <c r="F85" i="9"/>
  <c r="K84" i="9"/>
  <c r="I84" i="9"/>
  <c r="F84" i="9"/>
  <c r="K83" i="9"/>
  <c r="I83" i="9"/>
  <c r="F83" i="9"/>
  <c r="K82" i="9"/>
  <c r="I82" i="9"/>
  <c r="F82" i="9"/>
  <c r="K81" i="9"/>
  <c r="I81" i="9"/>
  <c r="F81" i="9"/>
  <c r="K80" i="9"/>
  <c r="I80" i="9"/>
  <c r="F80" i="9"/>
  <c r="K79" i="9"/>
  <c r="I79" i="9"/>
  <c r="F79" i="9"/>
  <c r="K78" i="9"/>
  <c r="I78" i="9"/>
  <c r="F78" i="9"/>
  <c r="K77" i="9"/>
  <c r="I77" i="9"/>
  <c r="F77" i="9"/>
  <c r="K76" i="9"/>
  <c r="I76" i="9"/>
  <c r="F76" i="9"/>
  <c r="K75" i="9"/>
  <c r="I75" i="9"/>
  <c r="F75" i="9"/>
  <c r="K74" i="9"/>
  <c r="I74" i="9"/>
  <c r="F74" i="9"/>
  <c r="K73" i="9"/>
  <c r="I73" i="9"/>
  <c r="F73" i="9"/>
  <c r="K72" i="9"/>
  <c r="I72" i="9"/>
  <c r="F72" i="9"/>
  <c r="K71" i="9"/>
  <c r="I71" i="9"/>
  <c r="F71" i="9"/>
  <c r="K70" i="9"/>
  <c r="I70" i="9"/>
  <c r="F70" i="9"/>
  <c r="K69" i="9"/>
  <c r="I69" i="9"/>
  <c r="F69" i="9"/>
  <c r="K68" i="9"/>
  <c r="I68" i="9"/>
  <c r="F68" i="9"/>
  <c r="K67" i="9"/>
  <c r="I67" i="9"/>
  <c r="F67" i="9"/>
  <c r="K66" i="9"/>
  <c r="I66" i="9"/>
  <c r="F66" i="9"/>
  <c r="K65" i="9"/>
  <c r="I65" i="9"/>
  <c r="F65" i="9"/>
  <c r="K64" i="9"/>
  <c r="I64" i="9"/>
  <c r="F64" i="9"/>
  <c r="K63" i="9"/>
  <c r="I63" i="9"/>
  <c r="F63" i="9"/>
  <c r="K62" i="9"/>
  <c r="I62" i="9"/>
  <c r="F62" i="9"/>
  <c r="K61" i="9"/>
  <c r="I61" i="9"/>
  <c r="F61" i="9"/>
  <c r="K60" i="9"/>
  <c r="I60" i="9"/>
  <c r="F60" i="9"/>
  <c r="K59" i="9"/>
  <c r="I59" i="9"/>
  <c r="F59" i="9"/>
  <c r="K58" i="9"/>
  <c r="I58" i="9"/>
  <c r="F58" i="9"/>
  <c r="K57" i="9"/>
  <c r="I57" i="9"/>
  <c r="F57" i="9"/>
  <c r="K56" i="9"/>
  <c r="I56" i="9"/>
  <c r="F56" i="9"/>
  <c r="K55" i="9"/>
  <c r="I55" i="9"/>
  <c r="F55" i="9"/>
  <c r="K54" i="9"/>
  <c r="I54" i="9"/>
  <c r="F54" i="9"/>
  <c r="K53" i="9"/>
  <c r="I53" i="9"/>
  <c r="F53" i="9"/>
  <c r="K52" i="9"/>
  <c r="I52" i="9"/>
  <c r="F52" i="9"/>
  <c r="K51" i="9"/>
  <c r="I51" i="9"/>
  <c r="F51" i="9"/>
  <c r="K50" i="9"/>
  <c r="I50" i="9"/>
  <c r="F50" i="9"/>
  <c r="H71" i="8"/>
  <c r="E71" i="8"/>
  <c r="D71" i="8"/>
  <c r="I71" i="8" s="1"/>
  <c r="K69" i="8"/>
  <c r="K68" i="8"/>
  <c r="I68" i="8"/>
  <c r="F68" i="8"/>
  <c r="K67" i="8"/>
  <c r="I67" i="8"/>
  <c r="F67" i="8"/>
  <c r="K66" i="8"/>
  <c r="I66" i="8"/>
  <c r="F66" i="8"/>
  <c r="K65" i="8"/>
  <c r="I65" i="8"/>
  <c r="F65" i="8"/>
  <c r="K64" i="8"/>
  <c r="I64" i="8"/>
  <c r="F64" i="8"/>
  <c r="K63" i="8"/>
  <c r="I63" i="8"/>
  <c r="F63" i="8"/>
  <c r="K62" i="8"/>
  <c r="I62" i="8"/>
  <c r="F62" i="8"/>
  <c r="K61" i="8"/>
  <c r="I61" i="8"/>
  <c r="F61" i="8"/>
  <c r="K60" i="8"/>
  <c r="I60" i="8"/>
  <c r="F60" i="8"/>
  <c r="K59" i="8"/>
  <c r="I59" i="8"/>
  <c r="F59" i="8"/>
  <c r="K58" i="8"/>
  <c r="I58" i="8"/>
  <c r="F58" i="8"/>
  <c r="K57" i="8"/>
  <c r="I57" i="8"/>
  <c r="F57" i="8"/>
  <c r="K56" i="8"/>
  <c r="I56" i="8"/>
  <c r="F56" i="8"/>
  <c r="K55" i="8"/>
  <c r="I55" i="8"/>
  <c r="F55" i="8"/>
  <c r="K54" i="8"/>
  <c r="I54" i="8"/>
  <c r="F54" i="8"/>
  <c r="K53" i="8"/>
  <c r="I53" i="8"/>
  <c r="F53" i="8"/>
  <c r="H207" i="7"/>
  <c r="E207" i="7"/>
  <c r="F207" i="7" s="1"/>
  <c r="D207" i="7"/>
  <c r="K205" i="7"/>
  <c r="I205" i="7"/>
  <c r="F205" i="7"/>
  <c r="K204" i="7"/>
  <c r="I204" i="7"/>
  <c r="F204" i="7"/>
  <c r="K203" i="7"/>
  <c r="I203" i="7"/>
  <c r="F203" i="7"/>
  <c r="K202" i="7"/>
  <c r="I202" i="7"/>
  <c r="F202" i="7"/>
  <c r="K201" i="7"/>
  <c r="I201" i="7"/>
  <c r="F201" i="7"/>
  <c r="K200" i="7"/>
  <c r="I200" i="7"/>
  <c r="F200" i="7"/>
  <c r="K199" i="7"/>
  <c r="I199" i="7"/>
  <c r="F199" i="7"/>
  <c r="K198" i="7"/>
  <c r="I198" i="7"/>
  <c r="F198" i="7"/>
  <c r="K197" i="7"/>
  <c r="I197" i="7"/>
  <c r="F197" i="7"/>
  <c r="K196" i="7"/>
  <c r="I196" i="7"/>
  <c r="F196" i="7"/>
  <c r="K195" i="7"/>
  <c r="I195" i="7"/>
  <c r="F195" i="7"/>
  <c r="K194" i="7"/>
  <c r="I194" i="7"/>
  <c r="F194" i="7"/>
  <c r="K193" i="7"/>
  <c r="I193" i="7"/>
  <c r="F193" i="7"/>
  <c r="K192" i="7"/>
  <c r="I192" i="7"/>
  <c r="F192" i="7"/>
  <c r="K191" i="7"/>
  <c r="I191" i="7"/>
  <c r="F191" i="7"/>
  <c r="K190" i="7"/>
  <c r="I190" i="7"/>
  <c r="F190" i="7"/>
  <c r="K189" i="7"/>
  <c r="I189" i="7"/>
  <c r="F189" i="7"/>
  <c r="K188" i="7"/>
  <c r="I188" i="7"/>
  <c r="F188" i="7"/>
  <c r="K187" i="7"/>
  <c r="I187" i="7"/>
  <c r="F187" i="7"/>
  <c r="K186" i="7"/>
  <c r="I186" i="7"/>
  <c r="F186" i="7"/>
  <c r="K185" i="7"/>
  <c r="I185" i="7"/>
  <c r="F185" i="7"/>
  <c r="K184" i="7"/>
  <c r="I184" i="7"/>
  <c r="F184" i="7"/>
  <c r="K183" i="7"/>
  <c r="I183" i="7"/>
  <c r="F183" i="7"/>
  <c r="K182" i="7"/>
  <c r="I182" i="7"/>
  <c r="F182" i="7"/>
  <c r="K181" i="7"/>
  <c r="I181" i="7"/>
  <c r="F181" i="7"/>
  <c r="K180" i="7"/>
  <c r="I180" i="7"/>
  <c r="F180" i="7"/>
  <c r="K179" i="7"/>
  <c r="I179" i="7"/>
  <c r="F179" i="7"/>
  <c r="K178" i="7"/>
  <c r="I178" i="7"/>
  <c r="F178" i="7"/>
  <c r="K177" i="7"/>
  <c r="I177" i="7"/>
  <c r="F177" i="7"/>
  <c r="K176" i="7"/>
  <c r="I176" i="7"/>
  <c r="F176" i="7"/>
  <c r="K175" i="7"/>
  <c r="I175" i="7"/>
  <c r="F175" i="7"/>
  <c r="K174" i="7"/>
  <c r="I174" i="7"/>
  <c r="F174" i="7"/>
  <c r="K173" i="7"/>
  <c r="I173" i="7"/>
  <c r="F173" i="7"/>
  <c r="K172" i="7"/>
  <c r="I172" i="7"/>
  <c r="F172" i="7"/>
  <c r="K171" i="7"/>
  <c r="I171" i="7"/>
  <c r="F171" i="7"/>
  <c r="K170" i="7"/>
  <c r="I170" i="7"/>
  <c r="F170" i="7"/>
  <c r="K169" i="7"/>
  <c r="I169" i="7"/>
  <c r="F169" i="7"/>
  <c r="K168" i="7"/>
  <c r="I168" i="7"/>
  <c r="F168" i="7"/>
  <c r="K167" i="7"/>
  <c r="I167" i="7"/>
  <c r="F167" i="7"/>
  <c r="K166" i="7"/>
  <c r="I166" i="7"/>
  <c r="F166" i="7"/>
  <c r="K165" i="7"/>
  <c r="I165" i="7"/>
  <c r="F165" i="7"/>
  <c r="K164" i="7"/>
  <c r="I164" i="7"/>
  <c r="F164" i="7"/>
  <c r="K163" i="7"/>
  <c r="I163" i="7"/>
  <c r="F163" i="7"/>
  <c r="K162" i="7"/>
  <c r="I162" i="7"/>
  <c r="F162" i="7"/>
  <c r="K161" i="7"/>
  <c r="I161" i="7"/>
  <c r="F161" i="7"/>
  <c r="K160" i="7"/>
  <c r="I160" i="7"/>
  <c r="F160" i="7"/>
  <c r="K159" i="7"/>
  <c r="I159" i="7"/>
  <c r="F159" i="7"/>
  <c r="K158" i="7"/>
  <c r="I158" i="7"/>
  <c r="F158" i="7"/>
  <c r="K157" i="7"/>
  <c r="I157" i="7"/>
  <c r="F157" i="7"/>
  <c r="K156" i="7"/>
  <c r="I156" i="7"/>
  <c r="F156" i="7"/>
  <c r="K155" i="7"/>
  <c r="I155" i="7"/>
  <c r="F155" i="7"/>
  <c r="K154" i="7"/>
  <c r="I154" i="7"/>
  <c r="F154" i="7"/>
  <c r="K153" i="7"/>
  <c r="I153" i="7"/>
  <c r="F153" i="7"/>
  <c r="K152" i="7"/>
  <c r="I152" i="7"/>
  <c r="F152" i="7"/>
  <c r="K151" i="7"/>
  <c r="I151" i="7"/>
  <c r="F151" i="7"/>
  <c r="K150" i="7"/>
  <c r="I150" i="7"/>
  <c r="F150" i="7"/>
  <c r="K149" i="7"/>
  <c r="I149" i="7"/>
  <c r="F149" i="7"/>
  <c r="K148" i="7"/>
  <c r="I148" i="7"/>
  <c r="F148" i="7"/>
  <c r="K147" i="7"/>
  <c r="I147" i="7"/>
  <c r="F147" i="7"/>
  <c r="K146" i="7"/>
  <c r="I146" i="7"/>
  <c r="F146" i="7"/>
  <c r="K145" i="7"/>
  <c r="I145" i="7"/>
  <c r="F145" i="7"/>
  <c r="K144" i="7"/>
  <c r="I144" i="7"/>
  <c r="F144" i="7"/>
  <c r="K143" i="7"/>
  <c r="I143" i="7"/>
  <c r="F143" i="7"/>
  <c r="K142" i="7"/>
  <c r="I142" i="7"/>
  <c r="F142" i="7"/>
  <c r="K141" i="7"/>
  <c r="I141" i="7"/>
  <c r="F141" i="7"/>
  <c r="K140" i="7"/>
  <c r="I140" i="7"/>
  <c r="F140" i="7"/>
  <c r="K139" i="7"/>
  <c r="I139" i="7"/>
  <c r="F139" i="7"/>
  <c r="K138" i="7"/>
  <c r="I138" i="7"/>
  <c r="F138" i="7"/>
  <c r="K137" i="7"/>
  <c r="I137" i="7"/>
  <c r="F137" i="7"/>
  <c r="K136" i="7"/>
  <c r="I136" i="7"/>
  <c r="F136" i="7"/>
  <c r="K135" i="7"/>
  <c r="I135" i="7"/>
  <c r="F135" i="7"/>
  <c r="K134" i="7"/>
  <c r="I134" i="7"/>
  <c r="F134" i="7"/>
  <c r="K133" i="7"/>
  <c r="I133" i="7"/>
  <c r="F133" i="7"/>
  <c r="K132" i="7"/>
  <c r="I132" i="7"/>
  <c r="F132" i="7"/>
  <c r="K131" i="7"/>
  <c r="I131" i="7"/>
  <c r="F131" i="7"/>
  <c r="K130" i="7"/>
  <c r="I130" i="7"/>
  <c r="F130" i="7"/>
  <c r="K129" i="7"/>
  <c r="I129" i="7"/>
  <c r="F129" i="7"/>
  <c r="K128" i="7"/>
  <c r="I128" i="7"/>
  <c r="F128" i="7"/>
  <c r="K127" i="7"/>
  <c r="I127" i="7"/>
  <c r="F127" i="7"/>
  <c r="K126" i="7"/>
  <c r="I126" i="7"/>
  <c r="F126" i="7"/>
  <c r="K125" i="7"/>
  <c r="I125" i="7"/>
  <c r="F125" i="7"/>
  <c r="K124" i="7"/>
  <c r="I124" i="7"/>
  <c r="F124" i="7"/>
  <c r="K123" i="7"/>
  <c r="I123" i="7"/>
  <c r="F123" i="7"/>
  <c r="K122" i="7"/>
  <c r="I122" i="7"/>
  <c r="F122" i="7"/>
  <c r="K121" i="7"/>
  <c r="I121" i="7"/>
  <c r="F121" i="7"/>
  <c r="K120" i="7"/>
  <c r="I120" i="7"/>
  <c r="F120" i="7"/>
  <c r="K119" i="7"/>
  <c r="I119" i="7"/>
  <c r="F119" i="7"/>
  <c r="K118" i="7"/>
  <c r="I118" i="7"/>
  <c r="F118" i="7"/>
  <c r="K117" i="7"/>
  <c r="I117" i="7"/>
  <c r="F117" i="7"/>
  <c r="K116" i="7"/>
  <c r="I116" i="7"/>
  <c r="F116" i="7"/>
  <c r="K115" i="7"/>
  <c r="I115" i="7"/>
  <c r="F115" i="7"/>
  <c r="K114" i="7"/>
  <c r="I114" i="7"/>
  <c r="F114" i="7"/>
  <c r="K113" i="7"/>
  <c r="I113" i="7"/>
  <c r="F113" i="7"/>
  <c r="K112" i="7"/>
  <c r="I112" i="7"/>
  <c r="F112" i="7"/>
  <c r="K111" i="7"/>
  <c r="I111" i="7"/>
  <c r="F111" i="7"/>
  <c r="K110" i="7"/>
  <c r="I110" i="7"/>
  <c r="F110" i="7"/>
  <c r="K109" i="7"/>
  <c r="I109" i="7"/>
  <c r="F109" i="7"/>
  <c r="K108" i="7"/>
  <c r="I108" i="7"/>
  <c r="F108" i="7"/>
  <c r="K107" i="7"/>
  <c r="I107" i="7"/>
  <c r="F107" i="7"/>
  <c r="K106" i="7"/>
  <c r="I106" i="7"/>
  <c r="F106" i="7"/>
  <c r="K105" i="7"/>
  <c r="I105" i="7"/>
  <c r="F105" i="7"/>
  <c r="K104" i="7"/>
  <c r="I104" i="7"/>
  <c r="F104" i="7"/>
  <c r="K103" i="7"/>
  <c r="I103" i="7"/>
  <c r="F103" i="7"/>
  <c r="K102" i="7"/>
  <c r="I102" i="7"/>
  <c r="F102" i="7"/>
  <c r="K101" i="7"/>
  <c r="I101" i="7"/>
  <c r="F101" i="7"/>
  <c r="K100" i="7"/>
  <c r="I100" i="7"/>
  <c r="F100" i="7"/>
  <c r="K99" i="7"/>
  <c r="I99" i="7"/>
  <c r="F99" i="7"/>
  <c r="K98" i="7"/>
  <c r="I98" i="7"/>
  <c r="F98" i="7"/>
  <c r="K97" i="7"/>
  <c r="I97" i="7"/>
  <c r="F97" i="7"/>
  <c r="K96" i="7"/>
  <c r="I96" i="7"/>
  <c r="F96" i="7"/>
  <c r="K95" i="7"/>
  <c r="I95" i="7"/>
  <c r="F95" i="7"/>
  <c r="K94" i="7"/>
  <c r="I94" i="7"/>
  <c r="F94" i="7"/>
  <c r="K93" i="7"/>
  <c r="I93" i="7"/>
  <c r="F93" i="7"/>
  <c r="K92" i="7"/>
  <c r="I92" i="7"/>
  <c r="F92" i="7"/>
  <c r="K91" i="7"/>
  <c r="I91" i="7"/>
  <c r="F91" i="7"/>
  <c r="K90" i="7"/>
  <c r="I90" i="7"/>
  <c r="F90" i="7"/>
  <c r="K89" i="7"/>
  <c r="I89" i="7"/>
  <c r="F89" i="7"/>
  <c r="K88" i="7"/>
  <c r="I88" i="7"/>
  <c r="F88" i="7"/>
  <c r="K87" i="7"/>
  <c r="I87" i="7"/>
  <c r="F87" i="7"/>
  <c r="K86" i="7"/>
  <c r="I86" i="7"/>
  <c r="F86" i="7"/>
  <c r="K85" i="7"/>
  <c r="I85" i="7"/>
  <c r="F85" i="7"/>
  <c r="K84" i="7"/>
  <c r="I84" i="7"/>
  <c r="F84" i="7"/>
  <c r="K83" i="7"/>
  <c r="I83" i="7"/>
  <c r="F83" i="7"/>
  <c r="K82" i="7"/>
  <c r="I82" i="7"/>
  <c r="F82" i="7"/>
  <c r="K81" i="7"/>
  <c r="I81" i="7"/>
  <c r="F81" i="7"/>
  <c r="K80" i="7"/>
  <c r="I80" i="7"/>
  <c r="F80" i="7"/>
  <c r="K79" i="7"/>
  <c r="I79" i="7"/>
  <c r="F79" i="7"/>
  <c r="K78" i="7"/>
  <c r="I78" i="7"/>
  <c r="F78" i="7"/>
  <c r="K77" i="7"/>
  <c r="I77" i="7"/>
  <c r="F77" i="7"/>
  <c r="K76" i="7"/>
  <c r="I76" i="7"/>
  <c r="F76" i="7"/>
  <c r="K75" i="7"/>
  <c r="I75" i="7"/>
  <c r="F75" i="7"/>
  <c r="K74" i="7"/>
  <c r="I74" i="7"/>
  <c r="F74" i="7"/>
  <c r="K73" i="7"/>
  <c r="I73" i="7"/>
  <c r="F73" i="7"/>
  <c r="K72" i="7"/>
  <c r="I72" i="7"/>
  <c r="F72" i="7"/>
  <c r="K71" i="7"/>
  <c r="I71" i="7"/>
  <c r="F71" i="7"/>
  <c r="K70" i="7"/>
  <c r="I70" i="7"/>
  <c r="F70" i="7"/>
  <c r="K69" i="7"/>
  <c r="I69" i="7"/>
  <c r="F69" i="7"/>
  <c r="K68" i="7"/>
  <c r="I68" i="7"/>
  <c r="F68" i="7"/>
  <c r="K67" i="7"/>
  <c r="I67" i="7"/>
  <c r="F67" i="7"/>
  <c r="K66" i="7"/>
  <c r="I66" i="7"/>
  <c r="F66" i="7"/>
  <c r="K65" i="7"/>
  <c r="I65" i="7"/>
  <c r="F65" i="7"/>
  <c r="K64" i="7"/>
  <c r="I64" i="7"/>
  <c r="F64" i="7"/>
  <c r="K63" i="7"/>
  <c r="I63" i="7"/>
  <c r="F63" i="7"/>
  <c r="K62" i="7"/>
  <c r="I62" i="7"/>
  <c r="F62" i="7"/>
  <c r="K61" i="7"/>
  <c r="I61" i="7"/>
  <c r="F61" i="7"/>
  <c r="K60" i="7"/>
  <c r="I60" i="7"/>
  <c r="F60" i="7"/>
  <c r="K59" i="7"/>
  <c r="I59" i="7"/>
  <c r="F59" i="7"/>
  <c r="K58" i="7"/>
  <c r="I58" i="7"/>
  <c r="F58" i="7"/>
  <c r="K57" i="7"/>
  <c r="I57" i="7"/>
  <c r="F57" i="7"/>
  <c r="K56" i="7"/>
  <c r="I56" i="7"/>
  <c r="F56" i="7"/>
  <c r="K55" i="7"/>
  <c r="I55" i="7"/>
  <c r="F55" i="7"/>
  <c r="K54" i="7"/>
  <c r="I54" i="7"/>
  <c r="F54" i="7"/>
  <c r="K53" i="7"/>
  <c r="I53" i="7"/>
  <c r="F53" i="7"/>
  <c r="H74" i="6"/>
  <c r="F74" i="6"/>
  <c r="E74" i="6"/>
  <c r="D74" i="6"/>
  <c r="K72" i="6"/>
  <c r="I72" i="6"/>
  <c r="F72" i="6"/>
  <c r="K71" i="6"/>
  <c r="I71" i="6"/>
  <c r="F71" i="6"/>
  <c r="K70" i="6"/>
  <c r="I70" i="6"/>
  <c r="F70" i="6"/>
  <c r="K69" i="6"/>
  <c r="I69" i="6"/>
  <c r="F69" i="6"/>
  <c r="K68" i="6"/>
  <c r="I68" i="6"/>
  <c r="F68" i="6"/>
  <c r="K67" i="6"/>
  <c r="I67" i="6"/>
  <c r="F67" i="6"/>
  <c r="K66" i="6"/>
  <c r="I66" i="6"/>
  <c r="F66" i="6"/>
  <c r="K65" i="6"/>
  <c r="I65" i="6"/>
  <c r="F65" i="6"/>
  <c r="K64" i="6"/>
  <c r="I64" i="6"/>
  <c r="F64" i="6"/>
  <c r="K63" i="6"/>
  <c r="I63" i="6"/>
  <c r="F63" i="6"/>
  <c r="K62" i="6"/>
  <c r="I62" i="6"/>
  <c r="F62" i="6"/>
  <c r="K61" i="6"/>
  <c r="I61" i="6"/>
  <c r="F61" i="6"/>
  <c r="K60" i="6"/>
  <c r="I60" i="6"/>
  <c r="F60" i="6"/>
  <c r="K59" i="6"/>
  <c r="I59" i="6"/>
  <c r="F59" i="6"/>
  <c r="K58" i="6"/>
  <c r="I58" i="6"/>
  <c r="F58" i="6"/>
  <c r="K57" i="6"/>
  <c r="I57" i="6"/>
  <c r="F57" i="6"/>
  <c r="K56" i="6"/>
  <c r="I56" i="6"/>
  <c r="F56" i="6"/>
  <c r="K55" i="6"/>
  <c r="I55" i="6"/>
  <c r="F55" i="6"/>
  <c r="K54" i="6"/>
  <c r="I54" i="6"/>
  <c r="F54" i="6"/>
  <c r="K53" i="6"/>
  <c r="I53" i="6"/>
  <c r="F53" i="6"/>
  <c r="K52" i="6"/>
  <c r="I52" i="6"/>
  <c r="F52" i="6"/>
  <c r="K51" i="6"/>
  <c r="I51" i="6"/>
  <c r="F51" i="6"/>
  <c r="K50" i="6"/>
  <c r="I50" i="6"/>
  <c r="F50" i="6"/>
  <c r="K49" i="6"/>
  <c r="I49" i="6"/>
  <c r="F49" i="6"/>
  <c r="K48" i="6"/>
  <c r="I48" i="6"/>
  <c r="F48" i="6"/>
  <c r="H96" i="5"/>
  <c r="F96" i="5"/>
  <c r="E96" i="5"/>
  <c r="D96" i="5"/>
  <c r="I96" i="5" s="1"/>
  <c r="K94" i="5"/>
  <c r="I94" i="5"/>
  <c r="F94" i="5"/>
  <c r="K93" i="5"/>
  <c r="I93" i="5"/>
  <c r="F93" i="5"/>
  <c r="K92" i="5"/>
  <c r="I92" i="5"/>
  <c r="F92" i="5"/>
  <c r="K91" i="5"/>
  <c r="I91" i="5"/>
  <c r="F91" i="5"/>
  <c r="K90" i="5"/>
  <c r="I90" i="5"/>
  <c r="F90" i="5"/>
  <c r="K89" i="5"/>
  <c r="I89" i="5"/>
  <c r="F89" i="5"/>
  <c r="K88" i="5"/>
  <c r="I88" i="5"/>
  <c r="F88" i="5"/>
  <c r="K87" i="5"/>
  <c r="I87" i="5"/>
  <c r="F87" i="5"/>
  <c r="K86" i="5"/>
  <c r="I86" i="5"/>
  <c r="F86" i="5"/>
  <c r="K85" i="5"/>
  <c r="I85" i="5"/>
  <c r="F85" i="5"/>
  <c r="K84" i="5"/>
  <c r="I84" i="5"/>
  <c r="F84" i="5"/>
  <c r="K83" i="5"/>
  <c r="I83" i="5"/>
  <c r="F83" i="5"/>
  <c r="K82" i="5"/>
  <c r="I82" i="5"/>
  <c r="F82" i="5"/>
  <c r="K81" i="5"/>
  <c r="I81" i="5"/>
  <c r="F81" i="5"/>
  <c r="K80" i="5"/>
  <c r="I80" i="5"/>
  <c r="F80" i="5"/>
  <c r="K79" i="5"/>
  <c r="I79" i="5"/>
  <c r="F79" i="5"/>
  <c r="K78" i="5"/>
  <c r="I78" i="5"/>
  <c r="F78" i="5"/>
  <c r="K77" i="5"/>
  <c r="I77" i="5"/>
  <c r="F77" i="5"/>
  <c r="K76" i="5"/>
  <c r="I76" i="5"/>
  <c r="F76" i="5"/>
  <c r="K75" i="5"/>
  <c r="I75" i="5"/>
  <c r="F75" i="5"/>
  <c r="K74" i="5"/>
  <c r="I74" i="5"/>
  <c r="F74" i="5"/>
  <c r="K73" i="5"/>
  <c r="I73" i="5"/>
  <c r="F73" i="5"/>
  <c r="K72" i="5"/>
  <c r="I72" i="5"/>
  <c r="F72" i="5"/>
  <c r="K71" i="5"/>
  <c r="I71" i="5"/>
  <c r="F71" i="5"/>
  <c r="K70" i="5"/>
  <c r="I70" i="5"/>
  <c r="F70" i="5"/>
  <c r="K69" i="5"/>
  <c r="I69" i="5"/>
  <c r="F69" i="5"/>
  <c r="K68" i="5"/>
  <c r="I68" i="5"/>
  <c r="F68" i="5"/>
  <c r="K67" i="5"/>
  <c r="I67" i="5"/>
  <c r="F67" i="5"/>
  <c r="K66" i="5"/>
  <c r="I66" i="5"/>
  <c r="F66" i="5"/>
  <c r="K65" i="5"/>
  <c r="I65" i="5"/>
  <c r="F65" i="5"/>
  <c r="K64" i="5"/>
  <c r="I64" i="5"/>
  <c r="F64" i="5"/>
  <c r="K63" i="5"/>
  <c r="I63" i="5"/>
  <c r="F63" i="5"/>
  <c r="K62" i="5"/>
  <c r="I62" i="5"/>
  <c r="F62" i="5"/>
  <c r="K61" i="5"/>
  <c r="I61" i="5"/>
  <c r="F61" i="5"/>
  <c r="K60" i="5"/>
  <c r="I60" i="5"/>
  <c r="F60" i="5"/>
  <c r="K59" i="5"/>
  <c r="I59" i="5"/>
  <c r="F59" i="5"/>
  <c r="K58" i="5"/>
  <c r="I58" i="5"/>
  <c r="F58" i="5"/>
  <c r="K57" i="5"/>
  <c r="I57" i="5"/>
  <c r="F57" i="5"/>
  <c r="K56" i="5"/>
  <c r="I56" i="5"/>
  <c r="F56" i="5"/>
  <c r="K55" i="5"/>
  <c r="I55" i="5"/>
  <c r="F55" i="5"/>
  <c r="K54" i="5"/>
  <c r="I54" i="5"/>
  <c r="F54" i="5"/>
  <c r="K53" i="5"/>
  <c r="I53" i="5"/>
  <c r="F53" i="5"/>
  <c r="K52" i="5"/>
  <c r="I52" i="5"/>
  <c r="F52" i="5"/>
  <c r="K51" i="5"/>
  <c r="I51" i="5"/>
  <c r="F51" i="5"/>
  <c r="K50" i="5"/>
  <c r="I50" i="5"/>
  <c r="F50" i="5"/>
  <c r="H60" i="4"/>
  <c r="I60" i="4" s="1"/>
  <c r="E60" i="4"/>
  <c r="D60" i="4"/>
  <c r="K58" i="4"/>
  <c r="I58" i="4"/>
  <c r="F58" i="4"/>
  <c r="K57" i="4"/>
  <c r="I57" i="4"/>
  <c r="F57" i="4"/>
  <c r="K56" i="4"/>
  <c r="I56" i="4"/>
  <c r="F56" i="4"/>
  <c r="K55" i="4"/>
  <c r="I55" i="4"/>
  <c r="F55" i="4"/>
  <c r="K54" i="4"/>
  <c r="I54" i="4"/>
  <c r="F54" i="4"/>
  <c r="K53" i="4"/>
  <c r="I53" i="4"/>
  <c r="F53" i="4"/>
  <c r="K52" i="4"/>
  <c r="I52" i="4"/>
  <c r="F52" i="4"/>
  <c r="K51" i="4"/>
  <c r="I51" i="4"/>
  <c r="F51" i="4"/>
  <c r="K50" i="4"/>
  <c r="I50" i="4"/>
  <c r="F50" i="4"/>
  <c r="K49" i="4"/>
  <c r="I49" i="4"/>
  <c r="F49" i="4"/>
  <c r="H127" i="3"/>
  <c r="F127" i="3"/>
  <c r="E127" i="3"/>
  <c r="D127" i="3"/>
  <c r="K125" i="3"/>
  <c r="I125" i="3"/>
  <c r="F125" i="3"/>
  <c r="K124" i="3"/>
  <c r="I124" i="3"/>
  <c r="F124" i="3"/>
  <c r="K123" i="3"/>
  <c r="I123" i="3"/>
  <c r="F123" i="3"/>
  <c r="K122" i="3"/>
  <c r="I122" i="3"/>
  <c r="F122" i="3"/>
  <c r="K121" i="3"/>
  <c r="I121" i="3"/>
  <c r="F121" i="3"/>
  <c r="K120" i="3"/>
  <c r="I120" i="3"/>
  <c r="F120" i="3"/>
  <c r="K119" i="3"/>
  <c r="I119" i="3"/>
  <c r="F119" i="3"/>
  <c r="K118" i="3"/>
  <c r="I118" i="3"/>
  <c r="F118" i="3"/>
  <c r="K117" i="3"/>
  <c r="I117" i="3"/>
  <c r="F117" i="3"/>
  <c r="K116" i="3"/>
  <c r="I116" i="3"/>
  <c r="F116" i="3"/>
  <c r="K115" i="3"/>
  <c r="I115" i="3"/>
  <c r="F115" i="3"/>
  <c r="K114" i="3"/>
  <c r="I114" i="3"/>
  <c r="F114" i="3"/>
  <c r="K113" i="3"/>
  <c r="I113" i="3"/>
  <c r="F113" i="3"/>
  <c r="K112" i="3"/>
  <c r="I112" i="3"/>
  <c r="F112" i="3"/>
  <c r="K111" i="3"/>
  <c r="I111" i="3"/>
  <c r="F111" i="3"/>
  <c r="K110" i="3"/>
  <c r="I110" i="3"/>
  <c r="F110" i="3"/>
  <c r="K109" i="3"/>
  <c r="I109" i="3"/>
  <c r="F109" i="3"/>
  <c r="K108" i="3"/>
  <c r="I108" i="3"/>
  <c r="F108" i="3"/>
  <c r="K107" i="3"/>
  <c r="I107" i="3"/>
  <c r="F107" i="3"/>
  <c r="K106" i="3"/>
  <c r="I106" i="3"/>
  <c r="F106" i="3"/>
  <c r="K105" i="3"/>
  <c r="I105" i="3"/>
  <c r="F105" i="3"/>
  <c r="K104" i="3"/>
  <c r="I104" i="3"/>
  <c r="F104" i="3"/>
  <c r="K103" i="3"/>
  <c r="I103" i="3"/>
  <c r="F103" i="3"/>
  <c r="K102" i="3"/>
  <c r="I102" i="3"/>
  <c r="F102" i="3"/>
  <c r="K101" i="3"/>
  <c r="I101" i="3"/>
  <c r="F101" i="3"/>
  <c r="K100" i="3"/>
  <c r="I100" i="3"/>
  <c r="F100" i="3"/>
  <c r="K99" i="3"/>
  <c r="I99" i="3"/>
  <c r="F99" i="3"/>
  <c r="K98" i="3"/>
  <c r="I98" i="3"/>
  <c r="F98" i="3"/>
  <c r="K97" i="3"/>
  <c r="I97" i="3"/>
  <c r="F97" i="3"/>
  <c r="K96" i="3"/>
  <c r="I96" i="3"/>
  <c r="F96" i="3"/>
  <c r="K95" i="3"/>
  <c r="I95" i="3"/>
  <c r="F95" i="3"/>
  <c r="K94" i="3"/>
  <c r="I94" i="3"/>
  <c r="F94" i="3"/>
  <c r="K93" i="3"/>
  <c r="I93" i="3"/>
  <c r="F93" i="3"/>
  <c r="K92" i="3"/>
  <c r="I92" i="3"/>
  <c r="F92" i="3"/>
  <c r="K91" i="3"/>
  <c r="I91" i="3"/>
  <c r="F91" i="3"/>
  <c r="K90" i="3"/>
  <c r="I90" i="3"/>
  <c r="F90" i="3"/>
  <c r="K89" i="3"/>
  <c r="I89" i="3"/>
  <c r="F89" i="3"/>
  <c r="K88" i="3"/>
  <c r="I88" i="3"/>
  <c r="F88" i="3"/>
  <c r="K87" i="3"/>
  <c r="I87" i="3"/>
  <c r="F87" i="3"/>
  <c r="K86" i="3"/>
  <c r="I86" i="3"/>
  <c r="F86" i="3"/>
  <c r="K85" i="3"/>
  <c r="I85" i="3"/>
  <c r="F85" i="3"/>
  <c r="K84" i="3"/>
  <c r="I84" i="3"/>
  <c r="F84" i="3"/>
  <c r="K83" i="3"/>
  <c r="I83" i="3"/>
  <c r="F83" i="3"/>
  <c r="K82" i="3"/>
  <c r="I82" i="3"/>
  <c r="F82" i="3"/>
  <c r="K81" i="3"/>
  <c r="I81" i="3"/>
  <c r="F81" i="3"/>
  <c r="K80" i="3"/>
  <c r="I80" i="3"/>
  <c r="F80" i="3"/>
  <c r="K79" i="3"/>
  <c r="I79" i="3"/>
  <c r="F79" i="3"/>
  <c r="K78" i="3"/>
  <c r="I78" i="3"/>
  <c r="F78" i="3"/>
  <c r="K77" i="3"/>
  <c r="I77" i="3"/>
  <c r="F77" i="3"/>
  <c r="K76" i="3"/>
  <c r="I76" i="3"/>
  <c r="F76" i="3"/>
  <c r="K75" i="3"/>
  <c r="I75" i="3"/>
  <c r="F75" i="3"/>
  <c r="K74" i="3"/>
  <c r="I74" i="3"/>
  <c r="F74" i="3"/>
  <c r="K73" i="3"/>
  <c r="I73" i="3"/>
  <c r="F73" i="3"/>
  <c r="K72" i="3"/>
  <c r="I72" i="3"/>
  <c r="F72" i="3"/>
  <c r="K71" i="3"/>
  <c r="I71" i="3"/>
  <c r="F71" i="3"/>
  <c r="K70" i="3"/>
  <c r="I70" i="3"/>
  <c r="F70" i="3"/>
  <c r="K69" i="3"/>
  <c r="I69" i="3"/>
  <c r="F69" i="3"/>
  <c r="K68" i="3"/>
  <c r="I68" i="3"/>
  <c r="F68" i="3"/>
  <c r="K67" i="3"/>
  <c r="I67" i="3"/>
  <c r="F67" i="3"/>
  <c r="K66" i="3"/>
  <c r="I66" i="3"/>
  <c r="F66" i="3"/>
  <c r="K65" i="3"/>
  <c r="I65" i="3"/>
  <c r="F65" i="3"/>
  <c r="K64" i="3"/>
  <c r="I64" i="3"/>
  <c r="F64" i="3"/>
  <c r="K63" i="3"/>
  <c r="I63" i="3"/>
  <c r="F63" i="3"/>
  <c r="K62" i="3"/>
  <c r="I62" i="3"/>
  <c r="F62" i="3"/>
  <c r="K61" i="3"/>
  <c r="I61" i="3"/>
  <c r="F61" i="3"/>
  <c r="K60" i="3"/>
  <c r="I60" i="3"/>
  <c r="F60" i="3"/>
  <c r="K59" i="3"/>
  <c r="I59" i="3"/>
  <c r="F59" i="3"/>
  <c r="K58" i="3"/>
  <c r="I58" i="3"/>
  <c r="F58" i="3"/>
  <c r="K57" i="3"/>
  <c r="I57" i="3"/>
  <c r="F57" i="3"/>
  <c r="K56" i="3"/>
  <c r="I56" i="3"/>
  <c r="F56" i="3"/>
  <c r="K55" i="3"/>
  <c r="I55" i="3"/>
  <c r="F55" i="3"/>
  <c r="K54" i="3"/>
  <c r="I54" i="3"/>
  <c r="F54" i="3"/>
  <c r="K53" i="3"/>
  <c r="I53" i="3"/>
  <c r="F53" i="3"/>
  <c r="K52" i="3"/>
  <c r="I52" i="3"/>
  <c r="F52" i="3"/>
  <c r="K51" i="3"/>
  <c r="I51" i="3"/>
  <c r="F51" i="3"/>
  <c r="K50" i="3"/>
  <c r="I50" i="3"/>
  <c r="F50" i="3"/>
  <c r="K49" i="3"/>
  <c r="I49" i="3"/>
  <c r="F49" i="3"/>
  <c r="H62" i="2"/>
  <c r="F62" i="2"/>
  <c r="E62" i="2"/>
  <c r="D62" i="2"/>
  <c r="I62" i="2" s="1"/>
  <c r="K60" i="2"/>
  <c r="I60" i="2"/>
  <c r="F60" i="2"/>
  <c r="K59" i="2"/>
  <c r="I59" i="2"/>
  <c r="F59" i="2"/>
  <c r="K58" i="2"/>
  <c r="I58" i="2"/>
  <c r="F58" i="2"/>
  <c r="K57" i="2"/>
  <c r="I57" i="2"/>
  <c r="F57" i="2"/>
  <c r="K56" i="2"/>
  <c r="I56" i="2"/>
  <c r="F56" i="2"/>
  <c r="K55" i="2"/>
  <c r="I55" i="2"/>
  <c r="F55" i="2"/>
  <c r="K54" i="2"/>
  <c r="I54" i="2"/>
  <c r="F54" i="2"/>
  <c r="K53" i="2"/>
  <c r="I53" i="2"/>
  <c r="F53" i="2"/>
  <c r="K52" i="2"/>
  <c r="I52" i="2"/>
  <c r="F52" i="2"/>
  <c r="K51" i="2"/>
  <c r="I51" i="2"/>
  <c r="F51" i="2"/>
  <c r="K50" i="2"/>
  <c r="I50" i="2"/>
  <c r="F50" i="2"/>
  <c r="K49" i="2"/>
  <c r="I49" i="2"/>
  <c r="F49" i="2"/>
  <c r="K48" i="2"/>
  <c r="I48" i="2"/>
  <c r="F48" i="2"/>
  <c r="K47" i="2"/>
  <c r="I47" i="2"/>
  <c r="F47" i="2"/>
  <c r="I89" i="9" l="1"/>
  <c r="F71" i="8"/>
  <c r="I207" i="7"/>
  <c r="I74" i="6"/>
  <c r="F60" i="4"/>
  <c r="I127" i="3"/>
</calcChain>
</file>

<file path=xl/sharedStrings.xml><?xml version="1.0" encoding="utf-8"?>
<sst xmlns="http://schemas.openxmlformats.org/spreadsheetml/2006/main" count="1092" uniqueCount="841">
  <si>
    <t>Evidovaná nezamestnanosť</t>
  </si>
  <si>
    <t xml:space="preserve"> absolventov stredných škôl </t>
  </si>
  <si>
    <t>v študijných a učebných odboroch</t>
  </si>
  <si>
    <t xml:space="preserve">  štatistický prehľad</t>
  </si>
  <si>
    <r>
      <t xml:space="preserve">Štatistický prehľad obsahuje indikátory </t>
    </r>
    <r>
      <rPr>
        <b/>
        <sz val="10"/>
        <rFont val="Arial"/>
        <family val="2"/>
        <charset val="238"/>
      </rPr>
      <t>rozsahu</t>
    </r>
    <r>
      <rPr>
        <sz val="11"/>
        <color theme="1"/>
        <rFont val="Calibri"/>
        <family val="2"/>
        <charset val="238"/>
        <scheme val="minor"/>
      </rPr>
      <t xml:space="preserve"> (počet nezamestnaných) a </t>
    </r>
    <r>
      <rPr>
        <b/>
        <sz val="10"/>
        <rFont val="Arial"/>
        <family val="2"/>
        <charset val="238"/>
      </rPr>
      <t xml:space="preserve">intenzity </t>
    </r>
  </si>
  <si>
    <t xml:space="preserve">nezamestnanosti (absolventská miera nezamestnanosti (AMN), stredná doba evidencie </t>
  </si>
  <si>
    <r>
      <t xml:space="preserve">(SDE)) v jednotlivých študijných a učebných odboroch. </t>
    </r>
    <r>
      <rPr>
        <b/>
        <sz val="10"/>
        <rFont val="Arial"/>
        <family val="2"/>
        <charset val="238"/>
      </rPr>
      <t>Absorpčné schopnosti</t>
    </r>
    <r>
      <rPr>
        <sz val="11"/>
        <color theme="1"/>
        <rFont val="Calibri"/>
        <family val="2"/>
        <charset val="238"/>
        <scheme val="minor"/>
      </rPr>
      <t xml:space="preserve"> trhu </t>
    </r>
  </si>
  <si>
    <t xml:space="preserve">práce počas sezóny meria AB index. Údaje o nezamestnanosti absolventov stredných </t>
  </si>
  <si>
    <r>
      <t xml:space="preserve">Zdrojom dát o absolventskej nezamestnanosti je informačný systém </t>
    </r>
    <r>
      <rPr>
        <b/>
        <sz val="10"/>
        <rFont val="Arial CE"/>
        <family val="2"/>
        <charset val="238"/>
      </rPr>
      <t>Ústredia práce</t>
    </r>
    <r>
      <rPr>
        <sz val="10"/>
        <rFont val="Arial CE"/>
        <family val="2"/>
        <charset val="238"/>
      </rPr>
      <t xml:space="preserve"> </t>
    </r>
  </si>
  <si>
    <r>
      <rPr>
        <b/>
        <sz val="10"/>
        <rFont val="Arial CE"/>
        <family val="2"/>
        <charset val="238"/>
      </rPr>
      <t>sociálnych vecí a rodiny,</t>
    </r>
    <r>
      <rPr>
        <sz val="10"/>
        <rFont val="Arial CE"/>
        <family val="2"/>
        <charset val="238"/>
      </rPr>
      <t xml:space="preserve"> údaje o absolventoch škôl sú z databáz </t>
    </r>
    <r>
      <rPr>
        <b/>
        <sz val="10"/>
        <rFont val="Arial CE"/>
        <family val="2"/>
        <charset val="238"/>
      </rPr>
      <t>Centra vedecko-</t>
    </r>
  </si>
  <si>
    <r>
      <rPr>
        <b/>
        <sz val="10"/>
        <rFont val="Arial"/>
        <family val="2"/>
        <charset val="238"/>
      </rPr>
      <t>technických informácií SR</t>
    </r>
    <r>
      <rPr>
        <sz val="11"/>
        <color theme="1"/>
        <rFont val="Calibri"/>
        <family val="2"/>
        <charset val="238"/>
        <scheme val="minor"/>
      </rPr>
      <t xml:space="preserve">. </t>
    </r>
  </si>
  <si>
    <t>Spracovali:</t>
  </si>
  <si>
    <t>Štefan Dian</t>
  </si>
  <si>
    <t>Miroslav Dubovský</t>
  </si>
  <si>
    <t>Odbor metodiky a tvorby informácií školstva</t>
  </si>
  <si>
    <t>Centrum vedecko-technických informácií SR</t>
  </si>
  <si>
    <t>Bratislava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</si>
  <si>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>nižšie stredné odborné vzdelanie</t>
    </r>
  </si>
  <si>
    <t>Stupeň vzdelania:</t>
  </si>
  <si>
    <t>F</t>
  </si>
  <si>
    <t>Legenda:</t>
  </si>
  <si>
    <t>absolventi škôl (A)</t>
  </si>
  <si>
    <t xml:space="preserve">nezamestnaní </t>
  </si>
  <si>
    <t xml:space="preserve">nezamestnaní absolventi </t>
  </si>
  <si>
    <t>absolventi (AN)</t>
  </si>
  <si>
    <t>AMN</t>
  </si>
  <si>
    <t>absolventská miera nezamestnanosti ( = AN/A)</t>
  </si>
  <si>
    <t>SDE</t>
  </si>
  <si>
    <t>stredná doba evidencie absolventa na úrade práce</t>
  </si>
  <si>
    <t>AB index</t>
  </si>
  <si>
    <t>index absorpcie ( = 1- AN(máj) / AN(september))</t>
  </si>
  <si>
    <t>i/j</t>
  </si>
  <si>
    <t>P.č</t>
  </si>
  <si>
    <t>Kód odboru</t>
  </si>
  <si>
    <t>Názov odboru</t>
  </si>
  <si>
    <t>SDE (mesiace)    9/2020</t>
  </si>
  <si>
    <t>3686F00</t>
  </si>
  <si>
    <t>stavebná výroba</t>
  </si>
  <si>
    <t>3178F00</t>
  </si>
  <si>
    <t>výroba konfekcie</t>
  </si>
  <si>
    <t>3161F00</t>
  </si>
  <si>
    <t>praktická žena</t>
  </si>
  <si>
    <t>4579F00</t>
  </si>
  <si>
    <t>lesná výroba</t>
  </si>
  <si>
    <t>2982F00</t>
  </si>
  <si>
    <t>potravinárska výroba</t>
  </si>
  <si>
    <t>3383F00</t>
  </si>
  <si>
    <t>spracúvanie dreva</t>
  </si>
  <si>
    <t>2478F00</t>
  </si>
  <si>
    <t>strojárska výroba</t>
  </si>
  <si>
    <t>2498F00</t>
  </si>
  <si>
    <t>technické služby v autoservise</t>
  </si>
  <si>
    <t>4572F00</t>
  </si>
  <si>
    <t>poľnohospodárska výroba</t>
  </si>
  <si>
    <t>6468F00</t>
  </si>
  <si>
    <t>3179F00</t>
  </si>
  <si>
    <t>textilná výroba</t>
  </si>
  <si>
    <t>2477F00</t>
  </si>
  <si>
    <t>obrábanie kovov</t>
  </si>
  <si>
    <t>3282F00</t>
  </si>
  <si>
    <t>výroba obuvi</t>
  </si>
  <si>
    <t>3283F00</t>
  </si>
  <si>
    <t>výroba koženej galantérie</t>
  </si>
  <si>
    <t>F celkove</t>
  </si>
  <si>
    <t>Zdroj: UPSVAR a CVTI SR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</si>
  <si>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>stredné odborné vzdelanie</t>
    </r>
  </si>
  <si>
    <t>H</t>
  </si>
  <si>
    <t>6445H00</t>
  </si>
  <si>
    <t>kuchár</t>
  </si>
  <si>
    <t>2487H01</t>
  </si>
  <si>
    <t>autoopravár - mechanik</t>
  </si>
  <si>
    <t>6456H00</t>
  </si>
  <si>
    <t>kaderník</t>
  </si>
  <si>
    <t>6444H00</t>
  </si>
  <si>
    <t>čašník, servírka</t>
  </si>
  <si>
    <t>6489H00</t>
  </si>
  <si>
    <t>hostinský, hostinská</t>
  </si>
  <si>
    <t>3661H00</t>
  </si>
  <si>
    <t>murár</t>
  </si>
  <si>
    <t>2964H00</t>
  </si>
  <si>
    <t>cukrár</t>
  </si>
  <si>
    <t>3355H00</t>
  </si>
  <si>
    <t>stolár</t>
  </si>
  <si>
    <t>6460H00</t>
  </si>
  <si>
    <t>predavač</t>
  </si>
  <si>
    <t>2683H11</t>
  </si>
  <si>
    <t>elektromechanik - silnoprúdová technika</t>
  </si>
  <si>
    <t>2977H00</t>
  </si>
  <si>
    <t>cukrár kuchár</t>
  </si>
  <si>
    <t>2487H02</t>
  </si>
  <si>
    <t>autoopravár - elektrikár</t>
  </si>
  <si>
    <t>3678H00</t>
  </si>
  <si>
    <t>inštalatér</t>
  </si>
  <si>
    <t>2433H00</t>
  </si>
  <si>
    <t>obrábač kovov</t>
  </si>
  <si>
    <t>4524H00</t>
  </si>
  <si>
    <t>agromechanizátor, opravár</t>
  </si>
  <si>
    <t>4575H00</t>
  </si>
  <si>
    <t>mechanizátor lesnej výroby</t>
  </si>
  <si>
    <t>2464H00</t>
  </si>
  <si>
    <t>strojný mechanik</t>
  </si>
  <si>
    <t>2487H04</t>
  </si>
  <si>
    <t>autoopravár - lakovník</t>
  </si>
  <si>
    <t>2423H00</t>
  </si>
  <si>
    <t>nástrojár</t>
  </si>
  <si>
    <t>2487H00</t>
  </si>
  <si>
    <t>autoopravár</t>
  </si>
  <si>
    <t>2466H02</t>
  </si>
  <si>
    <t>mechanik opravár-stroje a zariadenia</t>
  </si>
  <si>
    <t>6475H00</t>
  </si>
  <si>
    <t>technicko-administratívny pracovník</t>
  </si>
  <si>
    <t>3152H02</t>
  </si>
  <si>
    <t>krajčír - dámske odevy</t>
  </si>
  <si>
    <t>2487H03</t>
  </si>
  <si>
    <t>autoopravár - karosár</t>
  </si>
  <si>
    <t>3663H00</t>
  </si>
  <si>
    <t>tesár</t>
  </si>
  <si>
    <t>6424H00</t>
  </si>
  <si>
    <t>manikér - pedikér</t>
  </si>
  <si>
    <t>2978H00</t>
  </si>
  <si>
    <t>cukrár pekár</t>
  </si>
  <si>
    <t>3370H00</t>
  </si>
  <si>
    <t>čalúnnik</t>
  </si>
  <si>
    <t>6451H00</t>
  </si>
  <si>
    <t>aranžér</t>
  </si>
  <si>
    <t>2683H12</t>
  </si>
  <si>
    <t>elektromechanik - automatizačná technika</t>
  </si>
  <si>
    <t>4571H00</t>
  </si>
  <si>
    <t>záhradník</t>
  </si>
  <si>
    <t>2683H15</t>
  </si>
  <si>
    <t>elektromechanik - úžitková technika</t>
  </si>
  <si>
    <t>3668H00</t>
  </si>
  <si>
    <t>montér suchých stavieb</t>
  </si>
  <si>
    <t>4561H03</t>
  </si>
  <si>
    <t>poľnohospodár - služby</t>
  </si>
  <si>
    <t>3473H08</t>
  </si>
  <si>
    <t>polygraf - knihár</t>
  </si>
  <si>
    <t>6452H00</t>
  </si>
  <si>
    <t>fotograf</t>
  </si>
  <si>
    <t>2488H00</t>
  </si>
  <si>
    <t>mechanik špecialista automobilovej výroby</t>
  </si>
  <si>
    <t>2987H01</t>
  </si>
  <si>
    <t>biochemik - mliekarská výroba</t>
  </si>
  <si>
    <t>3675H00</t>
  </si>
  <si>
    <t>maliar</t>
  </si>
  <si>
    <t>2955H00</t>
  </si>
  <si>
    <t>mäsiar, lahôdkar</t>
  </si>
  <si>
    <t>5371H00</t>
  </si>
  <si>
    <t>sanitár</t>
  </si>
  <si>
    <t>3684H00</t>
  </si>
  <si>
    <t>strechár</t>
  </si>
  <si>
    <t>4561H02</t>
  </si>
  <si>
    <t>poľnohospodár - farmárstvo</t>
  </si>
  <si>
    <t>2962H00</t>
  </si>
  <si>
    <t>pekár</t>
  </si>
  <si>
    <t>2980H00</t>
  </si>
  <si>
    <t>pracovník v potrav.- výroba trvanlivých potravín</t>
  </si>
  <si>
    <t>4561H01</t>
  </si>
  <si>
    <t>poľnohospodár - mechanizácia</t>
  </si>
  <si>
    <t>3673H00</t>
  </si>
  <si>
    <t>kachliar</t>
  </si>
  <si>
    <t>4569H00</t>
  </si>
  <si>
    <t>viazač - aranžér kvetín</t>
  </si>
  <si>
    <t>4580H02</t>
  </si>
  <si>
    <t>chovateľ - chov koní a jazdectvo</t>
  </si>
  <si>
    <t>3762H00</t>
  </si>
  <si>
    <t>železničiar</t>
  </si>
  <si>
    <t>2466H01</t>
  </si>
  <si>
    <t>mechanik opravár-plynárenské zariadenia</t>
  </si>
  <si>
    <t>2430H00</t>
  </si>
  <si>
    <t>operátor strojárskej výroby</t>
  </si>
  <si>
    <t>2738H04</t>
  </si>
  <si>
    <t>operátor sklárskej výroby - maľba skla a keramiky</t>
  </si>
  <si>
    <t>8564H00</t>
  </si>
  <si>
    <t>umelecký smaltér</t>
  </si>
  <si>
    <t>3152H01</t>
  </si>
  <si>
    <t>krajčír - pánske odevy</t>
  </si>
  <si>
    <t>2954H00</t>
  </si>
  <si>
    <t>mäsiar</t>
  </si>
  <si>
    <t>3274H00</t>
  </si>
  <si>
    <t>obuvník</t>
  </si>
  <si>
    <t>2466H04</t>
  </si>
  <si>
    <t>mechanik opravár-lesné stroje a zariadenia</t>
  </si>
  <si>
    <t>2432H00</t>
  </si>
  <si>
    <t>puškár</t>
  </si>
  <si>
    <t>3688H00</t>
  </si>
  <si>
    <t>kominár</t>
  </si>
  <si>
    <t>2987H02</t>
  </si>
  <si>
    <t>biochemik - výroba piva a sladu</t>
  </si>
  <si>
    <t>8545H00</t>
  </si>
  <si>
    <t>zlatník a klenotník</t>
  </si>
  <si>
    <t>2439H00</t>
  </si>
  <si>
    <t>lakovník</t>
  </si>
  <si>
    <t>2987H00</t>
  </si>
  <si>
    <t>biochemik</t>
  </si>
  <si>
    <t>8557H00</t>
  </si>
  <si>
    <t>umelecký stolár</t>
  </si>
  <si>
    <t>4582H00</t>
  </si>
  <si>
    <t>včelár, včelárka</t>
  </si>
  <si>
    <t>2738H06</t>
  </si>
  <si>
    <t>operátor sklárskej výroby - brúsenie skla</t>
  </si>
  <si>
    <t>2466H00</t>
  </si>
  <si>
    <t>mechanik opravár</t>
  </si>
  <si>
    <t>3473H07</t>
  </si>
  <si>
    <t>polygraf - tlačiar</t>
  </si>
  <si>
    <t>H celkove</t>
  </si>
  <si>
    <r>
      <t xml:space="preserve">Nezamestnanosť absolventov </t>
    </r>
    <r>
      <rPr>
        <b/>
        <i/>
        <sz val="14"/>
        <rFont val="Calibri"/>
        <family val="2"/>
        <charset val="238"/>
      </rPr>
      <t>gymnázií</t>
    </r>
  </si>
  <si>
    <t>J (5)</t>
  </si>
  <si>
    <t>7902J00</t>
  </si>
  <si>
    <t>gymnázium</t>
  </si>
  <si>
    <t>7902J74</t>
  </si>
  <si>
    <t>gymnázium - bilingválne štúdium</t>
  </si>
  <si>
    <t>7902J77</t>
  </si>
  <si>
    <t>gymnázium - šport</t>
  </si>
  <si>
    <t>gymnázium - programovanie</t>
  </si>
  <si>
    <t>Midlle Years Program (MYP)</t>
  </si>
  <si>
    <t>J celkove</t>
  </si>
  <si>
    <r>
      <t xml:space="preserve">Nezamestnanosť absolventov študijných odborov s </t>
    </r>
    <r>
      <rPr>
        <b/>
        <i/>
        <sz val="14"/>
        <rFont val="Calibri"/>
        <family val="2"/>
        <charset val="238"/>
      </rPr>
      <t>rozšíreným počtom hodín praktického vyučovania</t>
    </r>
    <r>
      <rPr>
        <b/>
        <sz val="14"/>
        <rFont val="Calibri"/>
        <family val="2"/>
        <charset val="238"/>
      </rPr>
      <t>,</t>
    </r>
  </si>
  <si>
    <t>ktorí získali úplné stredné odborné vzdelanie</t>
  </si>
  <si>
    <t xml:space="preserve"> K</t>
  </si>
  <si>
    <t>6323K00</t>
  </si>
  <si>
    <t>hotelová akadémia</t>
  </si>
  <si>
    <t>2697K00</t>
  </si>
  <si>
    <t>mechanik elektrotechnik</t>
  </si>
  <si>
    <t>2682K00</t>
  </si>
  <si>
    <t>mechanik počítačových sietí</t>
  </si>
  <si>
    <t>3447K00</t>
  </si>
  <si>
    <t>grafik digitálnych médií</t>
  </si>
  <si>
    <t>6446K00</t>
  </si>
  <si>
    <t>kozmetik</t>
  </si>
  <si>
    <t>6445K00</t>
  </si>
  <si>
    <t>6444K00</t>
  </si>
  <si>
    <t>2411K00</t>
  </si>
  <si>
    <t>mechanik nastavovač</t>
  </si>
  <si>
    <t>6405K00</t>
  </si>
  <si>
    <t>pracovník marketingu</t>
  </si>
  <si>
    <t>2413K00</t>
  </si>
  <si>
    <t>mechanik strojov a zariadení</t>
  </si>
  <si>
    <t>2426K00</t>
  </si>
  <si>
    <t>programátor obrábacích a zváracích strojov a zaria</t>
  </si>
  <si>
    <t>2447K00</t>
  </si>
  <si>
    <t>mechanik hasičskej techniky</t>
  </si>
  <si>
    <t>2679K00</t>
  </si>
  <si>
    <t>mechanik - mechatronik</t>
  </si>
  <si>
    <t>3658K00</t>
  </si>
  <si>
    <t>mechanik stavebnoinštalačných zariadení</t>
  </si>
  <si>
    <t>3656K00</t>
  </si>
  <si>
    <t>operátor stavebnej výroby</t>
  </si>
  <si>
    <t>3778K00</t>
  </si>
  <si>
    <t>technik informačných a telekomunikačných technológ</t>
  </si>
  <si>
    <t>2495K00</t>
  </si>
  <si>
    <t>autotronik</t>
  </si>
  <si>
    <t>3759K00</t>
  </si>
  <si>
    <t>komerčný pracovník v doprave</t>
  </si>
  <si>
    <t>3446K00</t>
  </si>
  <si>
    <t>grafik tlačových médií</t>
  </si>
  <si>
    <t>6442K00</t>
  </si>
  <si>
    <t>obchodný pracovník</t>
  </si>
  <si>
    <t>3349K00</t>
  </si>
  <si>
    <t>technik drevostavieb</t>
  </si>
  <si>
    <t>3341K00</t>
  </si>
  <si>
    <t>operátor drevárskej a nábytkárskej výroby</t>
  </si>
  <si>
    <t>6425K00</t>
  </si>
  <si>
    <t>kaderník - vizážista</t>
  </si>
  <si>
    <t>3693K00</t>
  </si>
  <si>
    <t>technik energetických zariadení budov</t>
  </si>
  <si>
    <t>4556K00</t>
  </si>
  <si>
    <t>operátor lesnej techniky</t>
  </si>
  <si>
    <t>4553K00</t>
  </si>
  <si>
    <t>podnikateľ pre rozvoj vidieka</t>
  </si>
  <si>
    <t>2684K00</t>
  </si>
  <si>
    <t>bezpečnostné systémy v doprave a priemysle</t>
  </si>
  <si>
    <t>6432K00</t>
  </si>
  <si>
    <t>pracovník v hotelierstve a cestovnom ruchu</t>
  </si>
  <si>
    <t>3457K00</t>
  </si>
  <si>
    <t>operátor tlače</t>
  </si>
  <si>
    <t>3667K00</t>
  </si>
  <si>
    <t>technik vodár vodohospodár     (exp.)</t>
  </si>
  <si>
    <t>2412K00</t>
  </si>
  <si>
    <t>mechanik číslicovo riadených strojov</t>
  </si>
  <si>
    <t>2958K00</t>
  </si>
  <si>
    <t>kontrolór potravín</t>
  </si>
  <si>
    <t>3776K01</t>
  </si>
  <si>
    <t>mechanik lietadiel - mechanika</t>
  </si>
  <si>
    <t>2860K00</t>
  </si>
  <si>
    <t>chemik operátor</t>
  </si>
  <si>
    <t>2262K00</t>
  </si>
  <si>
    <t>hutník operátor</t>
  </si>
  <si>
    <t>3795K00</t>
  </si>
  <si>
    <t>klientský manažér pošty</t>
  </si>
  <si>
    <t>3776K02</t>
  </si>
  <si>
    <t>mechanik lietadiel - avionika</t>
  </si>
  <si>
    <t>6422K00</t>
  </si>
  <si>
    <t>telová kozmetika</t>
  </si>
  <si>
    <t>2859K00</t>
  </si>
  <si>
    <t>operátor gumárskej a plastikárskej výroby</t>
  </si>
  <si>
    <t>3758K00</t>
  </si>
  <si>
    <t>operátor prevádzky a ekonomiky dopravy</t>
  </si>
  <si>
    <t>3247K00</t>
  </si>
  <si>
    <t>technik obuvníckej výroby</t>
  </si>
  <si>
    <t>8503K01</t>
  </si>
  <si>
    <t>umeleckoremeselné sprac. kovov-kováčske a zámočníc</t>
  </si>
  <si>
    <t>8521K11</t>
  </si>
  <si>
    <t>výtv.spracúv.skla-výroba sklenej vitráže</t>
  </si>
  <si>
    <t>K celkove</t>
  </si>
  <si>
    <t>6317M00</t>
  </si>
  <si>
    <t>obchodná akadémia</t>
  </si>
  <si>
    <t>2675M00</t>
  </si>
  <si>
    <t>elektrotechnika</t>
  </si>
  <si>
    <t>6403L00</t>
  </si>
  <si>
    <t>podnikanie v remeslách a službách</t>
  </si>
  <si>
    <t>L</t>
  </si>
  <si>
    <t>3650M00</t>
  </si>
  <si>
    <t>staviteľstvo</t>
  </si>
  <si>
    <t>6421L00</t>
  </si>
  <si>
    <t>spoločné stravovanie</t>
  </si>
  <si>
    <t>6324M00</t>
  </si>
  <si>
    <t>manažment regionálneho cestovného ruchu</t>
  </si>
  <si>
    <t>5356M00</t>
  </si>
  <si>
    <t>zdravotnícky asistent</t>
  </si>
  <si>
    <t>6426L00</t>
  </si>
  <si>
    <t>vlasová kozmetika</t>
  </si>
  <si>
    <t>5370M00</t>
  </si>
  <si>
    <t>masér</t>
  </si>
  <si>
    <t>7649M00</t>
  </si>
  <si>
    <t>učiteľstvo pre materské školy a vychovávateľstvo</t>
  </si>
  <si>
    <t>3918M00</t>
  </si>
  <si>
    <t>technické lýceum</t>
  </si>
  <si>
    <t>6341M00</t>
  </si>
  <si>
    <t>škola podnikania</t>
  </si>
  <si>
    <t>6362M00</t>
  </si>
  <si>
    <t>kozmetička a vizážistka</t>
  </si>
  <si>
    <t>8261M00</t>
  </si>
  <si>
    <t>propagačná grafika</t>
  </si>
  <si>
    <t>7661M00</t>
  </si>
  <si>
    <t>sociálno-výchovný pracovník</t>
  </si>
  <si>
    <t>3760M00</t>
  </si>
  <si>
    <t>prevádzka a ekonomika dopravy</t>
  </si>
  <si>
    <t>8260M00</t>
  </si>
  <si>
    <t>propagačné výtvarníctvo</t>
  </si>
  <si>
    <t>3765M00</t>
  </si>
  <si>
    <t>technika a prevádzka dopravy</t>
  </si>
  <si>
    <t>8297M00</t>
  </si>
  <si>
    <t>fotografický dizajn</t>
  </si>
  <si>
    <t>6352M00</t>
  </si>
  <si>
    <t>obchod a podnikanie</t>
  </si>
  <si>
    <t>6355M00</t>
  </si>
  <si>
    <t>služby v cestovnom ruchu</t>
  </si>
  <si>
    <t>2694M00</t>
  </si>
  <si>
    <t>informačné a sieťové technológie</t>
  </si>
  <si>
    <t>3757L00</t>
  </si>
  <si>
    <t>dopravná prevádzka</t>
  </si>
  <si>
    <t>2387M00</t>
  </si>
  <si>
    <t>mechatronika</t>
  </si>
  <si>
    <t>2381M00</t>
  </si>
  <si>
    <t>strojárstvo</t>
  </si>
  <si>
    <t>6317M74</t>
  </si>
  <si>
    <t>obchodná akadémia - bilingválne štúdium</t>
  </si>
  <si>
    <t>8298M00</t>
  </si>
  <si>
    <t>odevný dizajn</t>
  </si>
  <si>
    <t>4219M01</t>
  </si>
  <si>
    <t>lesníctvo - lesnícka prevádzka</t>
  </si>
  <si>
    <t>2414L01</t>
  </si>
  <si>
    <t>strojárstvo-výroba,montáž a oprava prístrojov,stro</t>
  </si>
  <si>
    <t>4210M18</t>
  </si>
  <si>
    <t>agropodnikanie - kynológia</t>
  </si>
  <si>
    <t>2561M00</t>
  </si>
  <si>
    <t>5311M00</t>
  </si>
  <si>
    <t>farmaceutický laborant</t>
  </si>
  <si>
    <t>8259M00</t>
  </si>
  <si>
    <t>animovaná tvorba</t>
  </si>
  <si>
    <t>8283M00</t>
  </si>
  <si>
    <t>reklamná tvorba</t>
  </si>
  <si>
    <t>8221M11</t>
  </si>
  <si>
    <t>dizajn - grafický a priestorový dizajn</t>
  </si>
  <si>
    <t>2951M00</t>
  </si>
  <si>
    <t>výživa a šport</t>
  </si>
  <si>
    <t>3968M00</t>
  </si>
  <si>
    <t>logistika                                   /exp./</t>
  </si>
  <si>
    <t>5358M00</t>
  </si>
  <si>
    <t>zubný asistent</t>
  </si>
  <si>
    <t>2840M00</t>
  </si>
  <si>
    <t>biotechnológia a farmakológia</t>
  </si>
  <si>
    <t>3692M00</t>
  </si>
  <si>
    <t>geodézia, kartografia a kataster</t>
  </si>
  <si>
    <t>3917M02</t>
  </si>
  <si>
    <t>technické a informatické služby-v strojárstve</t>
  </si>
  <si>
    <t>6328M00</t>
  </si>
  <si>
    <t>ekonomické a obchodné služby</t>
  </si>
  <si>
    <t>6325M00</t>
  </si>
  <si>
    <t>ekonomické lýceum</t>
  </si>
  <si>
    <t>9245M00</t>
  </si>
  <si>
    <t>ochrana osôb a majetku</t>
  </si>
  <si>
    <t>3659L00</t>
  </si>
  <si>
    <t>stavebníctvo</t>
  </si>
  <si>
    <t>3767M00</t>
  </si>
  <si>
    <t>dopravná akadémia</t>
  </si>
  <si>
    <t>5304M00</t>
  </si>
  <si>
    <t>asistent výživy</t>
  </si>
  <si>
    <t>3158M00</t>
  </si>
  <si>
    <t>styling a marketing</t>
  </si>
  <si>
    <t>3757L01</t>
  </si>
  <si>
    <t>dopravná prevádzka - cestná a mestská doprava</t>
  </si>
  <si>
    <t>4210M17</t>
  </si>
  <si>
    <t>agropodnikanie - chov koní a jazdectvo</t>
  </si>
  <si>
    <t>7237M00</t>
  </si>
  <si>
    <t>informačné systémy a služby</t>
  </si>
  <si>
    <t>7646M00</t>
  </si>
  <si>
    <t>vychovávateľsko-opatrovateľská činnosť</t>
  </si>
  <si>
    <t>8269M00</t>
  </si>
  <si>
    <t>tvorba nábytku a interiéru</t>
  </si>
  <si>
    <t>8294M01</t>
  </si>
  <si>
    <t>obrazová a zvuková tvorba - kamera, zvuk, strih</t>
  </si>
  <si>
    <t>2493L00</t>
  </si>
  <si>
    <t>predaj a servis vozidiel</t>
  </si>
  <si>
    <t>2952L00</t>
  </si>
  <si>
    <t>výroba potravín</t>
  </si>
  <si>
    <t>3917M06</t>
  </si>
  <si>
    <t>technické a informatické služby-v stavebníctve</t>
  </si>
  <si>
    <t>7662M00</t>
  </si>
  <si>
    <t>animátor voľného času</t>
  </si>
  <si>
    <t>4210M04</t>
  </si>
  <si>
    <t>agropodnikanie - farmárstvo</t>
  </si>
  <si>
    <t>4338M00</t>
  </si>
  <si>
    <t>veterinárny asistent pre ambulancie</t>
  </si>
  <si>
    <t>2982L02</t>
  </si>
  <si>
    <t>potravinárska výroba - pekárska a cukrárska výroba</t>
  </si>
  <si>
    <t>3917M03</t>
  </si>
  <si>
    <t>technické a informatické služby-v elektrotechnike</t>
  </si>
  <si>
    <t>4210M11</t>
  </si>
  <si>
    <t>agropodnikanie - agroturistika</t>
  </si>
  <si>
    <t>4211M26</t>
  </si>
  <si>
    <t>záhradníctvo-sadovnícka a krajinárska tvorba</t>
  </si>
  <si>
    <t>4336M00</t>
  </si>
  <si>
    <t>veterinárne zdravotníctvo a hygiena</t>
  </si>
  <si>
    <t>5308M00</t>
  </si>
  <si>
    <t>zdravotnícky laborant</t>
  </si>
  <si>
    <t>6329M01</t>
  </si>
  <si>
    <t>obchodné a informačné služby - medzinárodné obchod</t>
  </si>
  <si>
    <t>6337M00</t>
  </si>
  <si>
    <t>informačné technológie a informačné služby v obcho</t>
  </si>
  <si>
    <t>6343M00</t>
  </si>
  <si>
    <t>športový manažment</t>
  </si>
  <si>
    <t>8296M00</t>
  </si>
  <si>
    <t>grafický dizajn</t>
  </si>
  <si>
    <t>8299M00</t>
  </si>
  <si>
    <t>dizajn interiéru</t>
  </si>
  <si>
    <t>3917M00</t>
  </si>
  <si>
    <t>technické a informatické služby</t>
  </si>
  <si>
    <t>4219M02</t>
  </si>
  <si>
    <t>lesníctvo - krajinná ekológia</t>
  </si>
  <si>
    <t>4512L00</t>
  </si>
  <si>
    <t>poľnohospodárstvo</t>
  </si>
  <si>
    <t>6310Q00</t>
  </si>
  <si>
    <t>financie</t>
  </si>
  <si>
    <t>informačné a digitálne technológie</t>
  </si>
  <si>
    <t>8221M09</t>
  </si>
  <si>
    <t>dizajn - fotografický dizajn</t>
  </si>
  <si>
    <t>8233M02</t>
  </si>
  <si>
    <t>výt.sprac.kovov a drahých kameňov-um.zámočníctvo a</t>
  </si>
  <si>
    <t>8270M00</t>
  </si>
  <si>
    <t>scénická kostýmová tvorba</t>
  </si>
  <si>
    <t>2414L04</t>
  </si>
  <si>
    <t>strojárstvo - podnikanie a služby</t>
  </si>
  <si>
    <t>2675L02</t>
  </si>
  <si>
    <t>elektrotechnika-výroba a prevádzka strojov a zaria</t>
  </si>
  <si>
    <t>4336M03</t>
  </si>
  <si>
    <t>veterinárne zdravotníctvo a hyg.- chov cudzokrajný</t>
  </si>
  <si>
    <t>4336M04</t>
  </si>
  <si>
    <t>veterinárne zdravotníctvo a hygiena - drobnochov</t>
  </si>
  <si>
    <t>6332Q00</t>
  </si>
  <si>
    <t>daňové služby</t>
  </si>
  <si>
    <t>8228Q00</t>
  </si>
  <si>
    <t>spev</t>
  </si>
  <si>
    <t>2940Q01</t>
  </si>
  <si>
    <t>potravinárstvo - hygiena potravín</t>
  </si>
  <si>
    <t>3336M04</t>
  </si>
  <si>
    <t>drevárstvo a nábytkárstvo - manažment v drevárstve</t>
  </si>
  <si>
    <t>3431M02</t>
  </si>
  <si>
    <t>polygrafia - grafika tlačovín</t>
  </si>
  <si>
    <t>3739M00</t>
  </si>
  <si>
    <t>elektrotechnika v doprave a telekomunikáciách</t>
  </si>
  <si>
    <t>3957M00</t>
  </si>
  <si>
    <t>multimédiá</t>
  </si>
  <si>
    <t>3964M00</t>
  </si>
  <si>
    <t>ochrana osôb a majetku pred požiarom</t>
  </si>
  <si>
    <t>4211M17</t>
  </si>
  <si>
    <t>záhradníctvo-viazačstvo a aranžérstvo</t>
  </si>
  <si>
    <t>4336M01</t>
  </si>
  <si>
    <t>veterinárne zdravotn. a hygiena - chov hospodársky</t>
  </si>
  <si>
    <t>4511L00</t>
  </si>
  <si>
    <t>záhradníctvo</t>
  </si>
  <si>
    <t>8222M00</t>
  </si>
  <si>
    <t>úžitková maľba</t>
  </si>
  <si>
    <t>8227Q00</t>
  </si>
  <si>
    <t>tanec</t>
  </si>
  <si>
    <t>8245M07</t>
  </si>
  <si>
    <t>konzervátorstvo a reštaurátorstvo-maliarske techni</t>
  </si>
  <si>
    <t>2675L01</t>
  </si>
  <si>
    <t>elektrotechnika-energetika</t>
  </si>
  <si>
    <t>3347L00</t>
  </si>
  <si>
    <t>drevárska a nábytkárska výroba</t>
  </si>
  <si>
    <t>3920M00</t>
  </si>
  <si>
    <t>polytechnika</t>
  </si>
  <si>
    <t>3965M00</t>
  </si>
  <si>
    <t>bezpečnosť a ochrana zdravia pri práci</t>
  </si>
  <si>
    <t>4210M08</t>
  </si>
  <si>
    <t>agropodnikanie - poľnohospodársky manažment</t>
  </si>
  <si>
    <t>4211M00</t>
  </si>
  <si>
    <t>4227M05</t>
  </si>
  <si>
    <t>vinohradníctvo a ovocinárstvo - somelierstvo</t>
  </si>
  <si>
    <t>4336M02</t>
  </si>
  <si>
    <t>veterinárne zdravotn.a hyg.- hygienická a laborató</t>
  </si>
  <si>
    <t>5317Q00</t>
  </si>
  <si>
    <t>diplomovaný fyzioterapeut</t>
  </si>
  <si>
    <t>6329M00</t>
  </si>
  <si>
    <t>obchodné a informačné služby</t>
  </si>
  <si>
    <t>6411L00</t>
  </si>
  <si>
    <t>prevádzka obchodu</t>
  </si>
  <si>
    <t>7670M00</t>
  </si>
  <si>
    <t>pedagogický asistent</t>
  </si>
  <si>
    <t>8221M05</t>
  </si>
  <si>
    <t>dizajn - priemyselný dizajn</t>
  </si>
  <si>
    <t>8226Q00</t>
  </si>
  <si>
    <t>hudobno-dramatické umenie</t>
  </si>
  <si>
    <t>8229Q06</t>
  </si>
  <si>
    <t>hudba-hra na husl.,viole,violonč.,kontrab.,harfe,g</t>
  </si>
  <si>
    <t>8288M04</t>
  </si>
  <si>
    <t>scénické výtvarníctvo - maskérska tvorba</t>
  </si>
  <si>
    <t>2157M00</t>
  </si>
  <si>
    <t>geológia, geotechnika a environmentalistika</t>
  </si>
  <si>
    <t>2414L00</t>
  </si>
  <si>
    <t>2417L00</t>
  </si>
  <si>
    <t>prevádzka strojov a zariadení</t>
  </si>
  <si>
    <t>2561N00</t>
  </si>
  <si>
    <t>N</t>
  </si>
  <si>
    <t>2563Q00</t>
  </si>
  <si>
    <t>počítačové systémy</t>
  </si>
  <si>
    <t>2675L03</t>
  </si>
  <si>
    <t>elektrotechnika-elektronické zariadenia</t>
  </si>
  <si>
    <t>2949M00</t>
  </si>
  <si>
    <t>výživa, ochrana zdravia a hodnotenie potravín</t>
  </si>
  <si>
    <t>4210M02</t>
  </si>
  <si>
    <t>agropodnikanie - poľnohospodárske služby</t>
  </si>
  <si>
    <t>4215M00</t>
  </si>
  <si>
    <t>rybárstvo</t>
  </si>
  <si>
    <t>4221Q00</t>
  </si>
  <si>
    <t>vidiecka turistika</t>
  </si>
  <si>
    <t>4228M00</t>
  </si>
  <si>
    <t>záhradnícka výroba a služby</t>
  </si>
  <si>
    <t>4336M05</t>
  </si>
  <si>
    <t>veterinárne zdravotníctvo a hygiena - chov psov</t>
  </si>
  <si>
    <t>5310N00</t>
  </si>
  <si>
    <t>zubný technik</t>
  </si>
  <si>
    <t>6323N00</t>
  </si>
  <si>
    <t>6354M04</t>
  </si>
  <si>
    <t>služby a súkromné podnikanie - marketing</t>
  </si>
  <si>
    <t>6851N00</t>
  </si>
  <si>
    <t>sociálno-právna činnosť</t>
  </si>
  <si>
    <t>6857M00</t>
  </si>
  <si>
    <t>právo a podnikanie</t>
  </si>
  <si>
    <t>7218M00</t>
  </si>
  <si>
    <t>masmediálne štúdiá</t>
  </si>
  <si>
    <t>7902J38</t>
  </si>
  <si>
    <t>8229Q03</t>
  </si>
  <si>
    <t>hudba - hra na klavíri</t>
  </si>
  <si>
    <t>8233M01</t>
  </si>
  <si>
    <t>výt.sprac.kovov a drahých kameňov-zlatníctvo a str</t>
  </si>
  <si>
    <t>8233M03</t>
  </si>
  <si>
    <t>výt.sprac.kovov a drahých kameňov-plošné a plast.r</t>
  </si>
  <si>
    <t>8240M00</t>
  </si>
  <si>
    <t>tvorba hračiek a dekoratívnych predmetov</t>
  </si>
  <si>
    <t>8245M01</t>
  </si>
  <si>
    <t>konzervátorstvo a reštaurátorstvo - drevorezieb</t>
  </si>
  <si>
    <t>8245M09</t>
  </si>
  <si>
    <t>konzervát. a reštaurátor.-papier,staré tlače a kni</t>
  </si>
  <si>
    <t>8279M00</t>
  </si>
  <si>
    <t>dizajn a tvarovanie dreva</t>
  </si>
  <si>
    <t>2567M00</t>
  </si>
  <si>
    <t>2569M00</t>
  </si>
  <si>
    <t>2682N00</t>
  </si>
  <si>
    <t>2847M00</t>
  </si>
  <si>
    <t>technológia kozmetiky a chemických liečiv</t>
  </si>
  <si>
    <t>2848M00</t>
  </si>
  <si>
    <t>chemická informatika</t>
  </si>
  <si>
    <t>2940M09</t>
  </si>
  <si>
    <t>potravinárstvo - potravinár - kvalitár</t>
  </si>
  <si>
    <t>3336M01</t>
  </si>
  <si>
    <t>drevárstvo a nábytkárstvo - drevárstvo</t>
  </si>
  <si>
    <t>3336M02</t>
  </si>
  <si>
    <t>drevárstvo a nábytkárstvo - nábytkárstvo</t>
  </si>
  <si>
    <t>3916M00</t>
  </si>
  <si>
    <t>životné prostredie</t>
  </si>
  <si>
    <t>3917M09</t>
  </si>
  <si>
    <t>technické a informatické služby-zasielateľstvo</t>
  </si>
  <si>
    <t>4210M16</t>
  </si>
  <si>
    <t>agropodnikanie - pestovateľstvo</t>
  </si>
  <si>
    <t>4227M02</t>
  </si>
  <si>
    <t>vinohradníctvo a ovocinárstvo-podnikanie</t>
  </si>
  <si>
    <t>4234M00</t>
  </si>
  <si>
    <t>podnik. v chovoch spoločenských,cudzokraj.a malých</t>
  </si>
  <si>
    <t>4239M00</t>
  </si>
  <si>
    <t>floristika</t>
  </si>
  <si>
    <t>4243M00</t>
  </si>
  <si>
    <t>mechanizácia pôdohospodárstva</t>
  </si>
  <si>
    <t>4526L00</t>
  </si>
  <si>
    <t>mechanizácia poľnohospodárstva a lesného hospodárs</t>
  </si>
  <si>
    <t>5312M00</t>
  </si>
  <si>
    <t>očný optik</t>
  </si>
  <si>
    <t>5325Q00</t>
  </si>
  <si>
    <t>diplomovaná všeobecná sestra</t>
  </si>
  <si>
    <t>6314N00</t>
  </si>
  <si>
    <t>cestovný ruch</t>
  </si>
  <si>
    <t>6336M00</t>
  </si>
  <si>
    <t>informačné technológie a inform.služby v cestov. r</t>
  </si>
  <si>
    <t>6476L00</t>
  </si>
  <si>
    <t>technicko-ekonomický pracovník</t>
  </si>
  <si>
    <t>7232M00</t>
  </si>
  <si>
    <t>marketingová komunikácia</t>
  </si>
  <si>
    <t>7649N00</t>
  </si>
  <si>
    <t>7902J01</t>
  </si>
  <si>
    <t>gymnázium - matematika</t>
  </si>
  <si>
    <t>8223M00</t>
  </si>
  <si>
    <t>úžitková fotografia</t>
  </si>
  <si>
    <t>8227Q01</t>
  </si>
  <si>
    <t>tanec - klasický tanec</t>
  </si>
  <si>
    <t>8227Q02</t>
  </si>
  <si>
    <t>tanec - ľudový tanec</t>
  </si>
  <si>
    <t>8229Q05</t>
  </si>
  <si>
    <t>hud.-hr.na z.f.,fl,hob,klar,fag,sax.,tru,le.r,poz,</t>
  </si>
  <si>
    <t>8236M00</t>
  </si>
  <si>
    <t>textilné výtvarníctvo</t>
  </si>
  <si>
    <t>8238M00</t>
  </si>
  <si>
    <t>ručné výtvarné spracúvanie textílií</t>
  </si>
  <si>
    <t>8238Q00</t>
  </si>
  <si>
    <t>8248M00</t>
  </si>
  <si>
    <t>kameňosochárstvo</t>
  </si>
  <si>
    <t>8271M00</t>
  </si>
  <si>
    <t>digitálna maľba - koncept art</t>
  </si>
  <si>
    <t>8276Q00</t>
  </si>
  <si>
    <t>produktová tvorba</t>
  </si>
  <si>
    <t>8288M01</t>
  </si>
  <si>
    <t>scénické výtvarníctvo - kostýmová tvorba</t>
  </si>
  <si>
    <t>8289M00</t>
  </si>
  <si>
    <t>keramický dizajn</t>
  </si>
  <si>
    <t>8292M00</t>
  </si>
  <si>
    <t>dizajn exteriéru</t>
  </si>
  <si>
    <t>8294M03</t>
  </si>
  <si>
    <t>obrazová a zvuková tvorba - virtuálna grafika</t>
  </si>
  <si>
    <t>8295M00</t>
  </si>
  <si>
    <t>tvorba vitrážového skla a smaltu</t>
  </si>
  <si>
    <t>2565Q00</t>
  </si>
  <si>
    <t>špecialista informačnej bezpečnosti</t>
  </si>
  <si>
    <t>2683H17</t>
  </si>
  <si>
    <t>elektromechan.-chladiace zariadenia a tepelné čerp</t>
  </si>
  <si>
    <t>2695Q00</t>
  </si>
  <si>
    <t>2738H01</t>
  </si>
  <si>
    <t>operátor sklárskej výroby-výroba dutého a lisované</t>
  </si>
  <si>
    <t>2738H02</t>
  </si>
  <si>
    <t>operátor sklárskej výroby-obsluha sklárskych autom</t>
  </si>
  <si>
    <t>2841M00</t>
  </si>
  <si>
    <t>technológia ochrany a tvorby životného prostredia</t>
  </si>
  <si>
    <t>3125L00</t>
  </si>
  <si>
    <t>odevníctvo</t>
  </si>
  <si>
    <t>3151H00</t>
  </si>
  <si>
    <t>pletiar</t>
  </si>
  <si>
    <t>3243K00</t>
  </si>
  <si>
    <t>operátor kožiarskej výroby</t>
  </si>
  <si>
    <t>4227M03</t>
  </si>
  <si>
    <t>vinohradníctvo a ovocinárstvo-agroturistika</t>
  </si>
  <si>
    <t>4246M00</t>
  </si>
  <si>
    <t>boienergetika                /exp./</t>
  </si>
  <si>
    <t>4521L00</t>
  </si>
  <si>
    <t>lesné hospodárstvo</t>
  </si>
  <si>
    <t>4532K00</t>
  </si>
  <si>
    <t>agromechatronik</t>
  </si>
  <si>
    <t>4578H00</t>
  </si>
  <si>
    <t>rybár</t>
  </si>
  <si>
    <t>5314M00</t>
  </si>
  <si>
    <t>ortopedický technik</t>
  </si>
  <si>
    <t>5315N00</t>
  </si>
  <si>
    <t>zdravotnícky záchranár</t>
  </si>
  <si>
    <t>5333Q00</t>
  </si>
  <si>
    <t>diplomovaný rádiologický asistent</t>
  </si>
  <si>
    <t>6292N00</t>
  </si>
  <si>
    <t>hospodárska informatika</t>
  </si>
  <si>
    <t>6314Q00</t>
  </si>
  <si>
    <t>6318Q00</t>
  </si>
  <si>
    <t>manažment hotelov a cestovných kancelárií</t>
  </si>
  <si>
    <t>6362N00</t>
  </si>
  <si>
    <t>6423L00</t>
  </si>
  <si>
    <t>starostlivosť o ruky a nohy</t>
  </si>
  <si>
    <t>6446N00</t>
  </si>
  <si>
    <t>6462H00</t>
  </si>
  <si>
    <t>barbier</t>
  </si>
  <si>
    <t>6481H00</t>
  </si>
  <si>
    <t>skladový operátor</t>
  </si>
  <si>
    <t>7669M00</t>
  </si>
  <si>
    <t>pedagogické lýceum</t>
  </si>
  <si>
    <t>8221N11</t>
  </si>
  <si>
    <t>8226Q01</t>
  </si>
  <si>
    <t>hudobno-dramatické umenie - muzikál</t>
  </si>
  <si>
    <t>8227Q03</t>
  </si>
  <si>
    <t>tanec - moderný tanec</t>
  </si>
  <si>
    <t>8228Q11</t>
  </si>
  <si>
    <t>spev - stará hudba</t>
  </si>
  <si>
    <t>8229Q01</t>
  </si>
  <si>
    <t>hudba - skladba</t>
  </si>
  <si>
    <t>8229Q02</t>
  </si>
  <si>
    <t>hudba - dirigovanie</t>
  </si>
  <si>
    <t>8229Q04</t>
  </si>
  <si>
    <t>hudba - hra na organe</t>
  </si>
  <si>
    <t>8229Q07</t>
  </si>
  <si>
    <t>hudba - hra na akordeóne</t>
  </si>
  <si>
    <t>8229Q08</t>
  </si>
  <si>
    <t>hudba - cirkevná hudba</t>
  </si>
  <si>
    <t>8229Q11</t>
  </si>
  <si>
    <t>hudba - stará hudba</t>
  </si>
  <si>
    <t>8229Q12</t>
  </si>
  <si>
    <t>hudba - komorná hudba</t>
  </si>
  <si>
    <t>8233N01</t>
  </si>
  <si>
    <t>8233N03</t>
  </si>
  <si>
    <t>8234M00</t>
  </si>
  <si>
    <t>výtvarné spracúvanie keramiky a porcelánu</t>
  </si>
  <si>
    <t>8244M00</t>
  </si>
  <si>
    <t>modelárstvo a navrhovanie obuvi a módnych doplnkov</t>
  </si>
  <si>
    <t>8245M00</t>
  </si>
  <si>
    <t>konzervátorstvo a reštaurátorstvo</t>
  </si>
  <si>
    <t>8245M05</t>
  </si>
  <si>
    <t>konzervátorstvo a reštaurátorstvo-omietky a štukov</t>
  </si>
  <si>
    <t>8259N00</t>
  </si>
  <si>
    <t>8259Q00</t>
  </si>
  <si>
    <t>8263Q00</t>
  </si>
  <si>
    <t>fotografia</t>
  </si>
  <si>
    <t>8273M00</t>
  </si>
  <si>
    <t>scénická dekoračná tvorba a reprodukčná maľba</t>
  </si>
  <si>
    <t>8275Q00</t>
  </si>
  <si>
    <t>interiérový dizajn</t>
  </si>
  <si>
    <t>8288M02</t>
  </si>
  <si>
    <t>scénické výtvarníctvo - maľba a dekoračná tvorba</t>
  </si>
  <si>
    <t>8290M00</t>
  </si>
  <si>
    <t>masmediálna tvorba</t>
  </si>
  <si>
    <t>8291Q00</t>
  </si>
  <si>
    <t>odevný a textilný dizajn</t>
  </si>
  <si>
    <t>8293Q00</t>
  </si>
  <si>
    <t>grafika vizuálnych komunikácií</t>
  </si>
  <si>
    <t>8296N00</t>
  </si>
  <si>
    <t>8297N00</t>
  </si>
  <si>
    <t>8555H00</t>
  </si>
  <si>
    <t>umelecký rezbár</t>
  </si>
  <si>
    <t>7902J94</t>
  </si>
  <si>
    <t>gymnázium - QSI International Program</t>
  </si>
  <si>
    <t>7999J00</t>
  </si>
  <si>
    <t>8226M00</t>
  </si>
  <si>
    <t>8226M01</t>
  </si>
  <si>
    <t>hudobno-dramatické umenie - muzikál         /exp./</t>
  </si>
  <si>
    <t>8227M00</t>
  </si>
  <si>
    <t>8228M00</t>
  </si>
  <si>
    <t>8229M01</t>
  </si>
  <si>
    <t>hudba-skladba</t>
  </si>
  <si>
    <t>8229M02</t>
  </si>
  <si>
    <t>hudba-dirigovanie</t>
  </si>
  <si>
    <t>8229M03</t>
  </si>
  <si>
    <t>hudba-hra na klavíri</t>
  </si>
  <si>
    <t>8229M04</t>
  </si>
  <si>
    <t>hudba-hra na organe</t>
  </si>
  <si>
    <t>8229M05</t>
  </si>
  <si>
    <t>hudba-hra na flau,hob,klar,fag,trub,...,bic.nástr.</t>
  </si>
  <si>
    <t>8229M06</t>
  </si>
  <si>
    <t>hudba-hra na husle,violu,...,harfu,gitaru,cimbal</t>
  </si>
  <si>
    <t>8229M07</t>
  </si>
  <si>
    <t>hudba-hra na akordeone</t>
  </si>
  <si>
    <t>8229M08</t>
  </si>
  <si>
    <t>hudba-cirkevná hudba</t>
  </si>
  <si>
    <t>L celkove</t>
  </si>
  <si>
    <r>
      <t xml:space="preserve">Nezamestnanosť absolventov študijných odborov, ktorí získali </t>
    </r>
    <r>
      <rPr>
        <b/>
        <i/>
        <sz val="14"/>
        <rFont val="Calibri"/>
        <family val="2"/>
        <charset val="238"/>
      </rPr>
      <t>úplné stredné odborné vzdelanie</t>
    </r>
  </si>
  <si>
    <t xml:space="preserve"> M</t>
  </si>
  <si>
    <r>
      <t xml:space="preserve">Nezamestnanosť absolventov študijných odborov, ktorí získali </t>
    </r>
    <r>
      <rPr>
        <b/>
        <i/>
        <sz val="14"/>
        <rFont val="Calibri"/>
        <family val="2"/>
        <charset val="238"/>
      </rPr>
      <t>vyššie odborné vzdelanie</t>
    </r>
  </si>
  <si>
    <t>Q (7)</t>
  </si>
  <si>
    <t xml:space="preserve">škôl sa vzťahujú k septembru 2021 a máju 2022. Referenčná skupina absolventov škôl </t>
  </si>
  <si>
    <t xml:space="preserve">zostupne podľa počtu evidovaných uchádzačov o zamestnanie v máji 2022. </t>
  </si>
  <si>
    <t xml:space="preserve">zahŕňa ostatné dva roky (2020 a 2021). Vrámci stupňov vzdelania sú odbory zoradané </t>
  </si>
  <si>
    <t>absolventi škôl za ostatné dva roky (2020 a 2021)</t>
  </si>
  <si>
    <t>evidovaní v septembri 2021 a máji 2022</t>
  </si>
  <si>
    <t>i-ty mesiac j-teho roku (napr. 5/22-  máj 2022)</t>
  </si>
  <si>
    <t>Tabuľka 1: Nezamestnanosť absolventov učebných odborov stupňa F zoradených zostupne podľa počtu nezamestnaných v máji 2022</t>
  </si>
  <si>
    <t>Absolventi škôl 2020+2021</t>
  </si>
  <si>
    <t>Nezamestnaní absolventi 9/2021</t>
  </si>
  <si>
    <t>AMN (%)    9/2021</t>
  </si>
  <si>
    <t>Nezamestnaní absolventi 5/2022</t>
  </si>
  <si>
    <t>AMN (%)    5/2022</t>
  </si>
  <si>
    <t>SDE (mesiace)    5/2022</t>
  </si>
  <si>
    <t>Tabuľka 2: Nezamestnanosť absolventov učebných odborov stupňa H zoradených zostupne podľa počtu nezamestnaných v máji 2022</t>
  </si>
  <si>
    <t>Tabuľka 3: Nezamestnanosť absolventov gymnázií zoradených zostupne podľa počtu nezamestnaných v  máji 2022</t>
  </si>
  <si>
    <t>Tabuľka 4: Nezamestnanosť absolventov študijných odborov stupňa K zoradených zostupne podľa počtu nezamestnaných v  máji 2022</t>
  </si>
  <si>
    <t>Tabuľka 5: Nezamestnanosť absolventov študijných odborov stupňa L zoradených zostupne podľa počtu nezamestnaných v  máji 2022</t>
  </si>
  <si>
    <t>Tabuľka 6: Nezamestnanosť absolventov študijných odborov stupňa M zoradených zostupne podľa počtu nezamestnaných v  máji 2022</t>
  </si>
  <si>
    <t>Tabuľka 7: Nezamestnanosť absolventov študijných odborov stupňa N zoradených zostupne podľa počtu nezamestnaných v  máji 2022</t>
  </si>
  <si>
    <t>Tabuľka 8: Nezamestnanosť absolventov študijných odborov stupňa Q zoradených zostupne podľa počtu nezamestnaných v  máji 2022</t>
  </si>
  <si>
    <t>SDE (mesiace)    9/2021</t>
  </si>
  <si>
    <t>email:</t>
  </si>
  <si>
    <t xml:space="preserve">Stefan.Dian@cvtisr.sk </t>
  </si>
  <si>
    <t xml:space="preserve">Miroslav.Dubovsky@cvtisr.sk </t>
  </si>
  <si>
    <t>7902J95</t>
  </si>
  <si>
    <t>gymnázium - Pearson-Edexcel</t>
  </si>
  <si>
    <t>7902J98</t>
  </si>
  <si>
    <t>gymnázium - Nemecko-slovenský program</t>
  </si>
  <si>
    <t>7902J99</t>
  </si>
  <si>
    <t>gymnázium - medzinárodný bakalársky program Intern</t>
  </si>
  <si>
    <t>8228Q12</t>
  </si>
  <si>
    <t>spev - komorná hudba</t>
  </si>
  <si>
    <t>D</t>
  </si>
  <si>
    <t>pomocník v kuchyni   /exp./</t>
  </si>
  <si>
    <t xml:space="preserve"> september 2021 - máj 2022</t>
  </si>
  <si>
    <t>Anotácia výstupu:</t>
  </si>
  <si>
    <t>M celkove</t>
  </si>
  <si>
    <t>celkove</t>
  </si>
  <si>
    <t>Graf 1: Počet nezamestnaných absolventov v učebných odboroch D (máj 2022)</t>
  </si>
  <si>
    <t>D celkove</t>
  </si>
  <si>
    <t>7922D79</t>
  </si>
  <si>
    <t>základná škola 2. stupeň - Middle Years Programme</t>
  </si>
  <si>
    <t>Nižšie stredné vzdelanie 2. stupeň ZŠ po absolvovaní 4. ročníka 8-ročných vzdelávacích programov na stredných školách po absolvovaní 1. ročníka 5-ročných vzdelávacích programov na stredných školách</t>
  </si>
  <si>
    <t>Nižšie stredné odborné vzdelanie 2-ročné vzdelávacie programy na SOŠ</t>
  </si>
  <si>
    <t>Stredné odborné vzdelanie bez maturity s výučným listom vzdelávacie programy na SOŠ, pri ktorých žiaci získajú výučný list bez maturity</t>
  </si>
  <si>
    <t>Úplné stredné všeobecné vzdelanie s maturitou gymnázium</t>
  </si>
  <si>
    <t>Úplné stredné odborné vzdelanie s maturitou a výučným listom vzdelávacie programy na SOŠ, pri ktorých žiaci získajú výučný list aj maturitu</t>
  </si>
  <si>
    <t>Úplné stredné odborné vzdelanie s maturitou bez výučného listu vzdelávacie programy učebných odborov v nadstavbovom štúdiu na SOŠ, pri ktorých žiaci získajú maturitu</t>
  </si>
  <si>
    <r>
      <t xml:space="preserve">Nezamestnanosť absolventov študijných odborov, ktorí získali úplné stredné vzdelanie (v </t>
    </r>
    <r>
      <rPr>
        <b/>
        <i/>
        <sz val="14"/>
        <rFont val="Calibri"/>
        <family val="2"/>
        <charset val="238"/>
      </rPr>
      <t xml:space="preserve">nadstavbovom štúdiu </t>
    </r>
    <r>
      <rPr>
        <b/>
        <sz val="14"/>
        <rFont val="Calibri"/>
        <family val="2"/>
        <charset val="238"/>
      </rPr>
      <t>získali úplné stredné odborné vzdelanie)</t>
    </r>
  </si>
  <si>
    <t>Graf 2: Počet nezamestnaných absolventov v učebných odboroch F (máj 2022)</t>
  </si>
  <si>
    <t>Graf 3: Desať učebných odborov H s najvyšším počtom nezamestnaných absolventov (máj 2022)</t>
  </si>
  <si>
    <t>Graf 4: Počet nezamestnaných absolventov podľa študijných odborov gymnázií (máj 2022)</t>
  </si>
  <si>
    <t>Graf 5: Desať študijných odborov K s najvyšším počtom nezamestnaných absolventov (máj 2022)</t>
  </si>
  <si>
    <t>Graf 6: Desať študijných odborov nadstavbového štúdia L s najvyšším počtom nezamestnaných absolventov (máj 2022)</t>
  </si>
  <si>
    <t>Graf 7: Desať študijných odborov M s najvyšším počtom nezamestnaných absolventov (máj 2022)</t>
  </si>
  <si>
    <t>Graf 8: Sedem študijných odborov sv N s najvyšším počtom nezamestnaných absolventov (máj 2022)</t>
  </si>
  <si>
    <t>Graf 9: Desať študijných odborov Q s najvyšším počtom nezamestnaných absolventov (máj 2022)</t>
  </si>
  <si>
    <t>Úplné stredné odborné vzdelanie s maturitou bez výučného listu vzdelávacie programy na SOŠ, pri ktorých žiaci získajú maturitu</t>
  </si>
  <si>
    <r>
      <t xml:space="preserve">Nezamestnanosť absolventov učebných odborov, ktorí získali </t>
    </r>
    <r>
      <rPr>
        <b/>
        <i/>
        <sz val="14"/>
        <rFont val="Calibri"/>
        <family val="2"/>
        <charset val="238"/>
      </rPr>
      <t>nižšie stredné vzdelanie</t>
    </r>
  </si>
  <si>
    <t>Nezamestnanosť absolventov študijných odborov, ktorí získali postsekundárne vzdelanie</t>
  </si>
  <si>
    <t>Postsekundárne vzdelanie, pomaturitné kvalifikačné štúdium, pomaturitné inovačné štúdium, pomaturitné zdokonaľovacie štúdium</t>
  </si>
  <si>
    <t>Vyššie odborné vzdelanie s absolventským diplomom vzdelávacie programy na SOŠ ukončené absolventskou skúškou konzervatórium, tanečné konzervatórium, pomaturitné špecializačné štúdium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</si>
</sst>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mm\-yy"/>
    <numFmt numFmtId="165" formatCode="0.0%"/>
    <numFmt numFmtId="166" formatCode="0.0"/>
  </numFmts>
  <fonts count="3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20"/>
      <color theme="4" tint="-0.249977111117893"/>
      <name val="Arial Black"/>
      <family val="2"/>
      <charset val="238"/>
    </font>
    <font>
      <b/>
      <sz val="12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b/>
      <sz val="10"/>
      <color theme="4" tint="-0.249977111117893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i/>
      <sz val="10"/>
      <name val="Arial"/>
      <family val="2"/>
      <charset val="238"/>
    </font>
    <font>
      <sz val="10"/>
      <name val="Arial CE"/>
      <charset val="238"/>
    </font>
    <font>
      <u/>
      <sz val="11"/>
      <color theme="10"/>
      <name val="Calibri"/>
      <family val="2"/>
      <charset val="238"/>
    </font>
    <font>
      <shadow/>
      <sz val="10"/>
      <color theme="4" tint="-0.249977111117893"/>
      <name val="Arial Black"/>
      <family val="2"/>
      <charset val="238"/>
    </font>
    <font>
      <b/>
      <sz val="14"/>
      <name val="Calibri"/>
      <family val="2"/>
      <charset val="238"/>
    </font>
    <font>
      <b/>
      <i/>
      <sz val="14"/>
      <name val="Calibri"/>
      <family val="2"/>
      <charset val="238"/>
    </font>
    <font>
      <sz val="10"/>
      <name val="Calibri"/>
      <family val="2"/>
      <charset val="238"/>
    </font>
    <font>
      <b/>
      <sz val="11"/>
      <name val="Calibri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i/>
      <sz val="11"/>
      <name val="Calibri"/>
      <family val="2"/>
      <charset val="238"/>
    </font>
    <font>
      <i/>
      <sz val="12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b/>
      <i/>
      <sz val="10"/>
      <name val="Calibri"/>
      <family val="2"/>
      <charset val="238"/>
    </font>
    <font>
      <i/>
      <sz val="9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10"/>
      <name val="Calibri"/>
      <family val="2"/>
      <charset val="238"/>
    </font>
    <font>
      <sz val="11"/>
      <name val="Calibri"/>
      <family val="2"/>
      <charset val="238"/>
    </font>
    <font>
      <sz val="24"/>
      <name val="Calibri"/>
      <family val="2"/>
      <charset val="238"/>
    </font>
    <font>
      <b/>
      <sz val="10"/>
      <color theme="1"/>
      <name val="Tahoma"/>
      <family val="2"/>
      <charset val="238"/>
    </font>
    <font>
      <sz val="10"/>
      <color theme="1"/>
      <name val="Tahoma"/>
      <family val="2"/>
      <charset val="238"/>
    </font>
    <font>
      <u/>
      <sz val="10"/>
      <color theme="10"/>
      <name val="Arial"/>
      <family val="2"/>
      <charset val="238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2"/>
      <color rgb="FF000000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CE4D6"/>
        <bgColor rgb="FFFFFFCC"/>
      </patternFill>
    </fill>
    <fill>
      <patternFill patternType="solid">
        <fgColor rgb="FFFCE4D6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D9DFFB"/>
        <bgColor indexed="64"/>
      </patternFill>
    </fill>
    <fill>
      <patternFill patternType="solid">
        <fgColor rgb="FFD0EEF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9" fillId="0" borderId="0"/>
    <xf numFmtId="0" fontId="13" fillId="0" borderId="0" applyNumberFormat="0" applyFill="0" applyBorder="0" applyAlignment="0" applyProtection="0"/>
  </cellStyleXfs>
  <cellXfs count="152">
    <xf numFmtId="0" fontId="0" fillId="0" borderId="0" xfId="0"/>
    <xf numFmtId="0" fontId="3" fillId="0" borderId="0" xfId="2" applyFont="1" applyAlignment="1">
      <alignment horizontal="center"/>
    </xf>
    <xf numFmtId="0" fontId="2" fillId="0" borderId="0" xfId="2"/>
    <xf numFmtId="0" fontId="4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7" fillId="0" borderId="0" xfId="0" applyFont="1" applyAlignment="1">
      <alignment horizontal="left" indent="3"/>
    </xf>
    <xf numFmtId="0" fontId="0" fillId="0" borderId="0" xfId="0" applyAlignment="1">
      <alignment horizontal="left" indent="3"/>
    </xf>
    <xf numFmtId="0" fontId="0" fillId="0" borderId="0" xfId="0" applyFont="1" applyAlignment="1">
      <alignment horizontal="left" indent="3"/>
    </xf>
    <xf numFmtId="0" fontId="2" fillId="0" borderId="0" xfId="2" applyFont="1" applyAlignment="1">
      <alignment horizontal="left" indent="3"/>
    </xf>
    <xf numFmtId="0" fontId="2" fillId="0" borderId="0" xfId="2" applyAlignment="1">
      <alignment horizontal="left" indent="3"/>
    </xf>
    <xf numFmtId="0" fontId="2" fillId="0" borderId="0" xfId="2" applyAlignment="1">
      <alignment horizontal="left" indent="2"/>
    </xf>
    <xf numFmtId="0" fontId="9" fillId="0" borderId="0" xfId="0" applyFont="1" applyAlignment="1">
      <alignment horizontal="left" indent="3"/>
    </xf>
    <xf numFmtId="0" fontId="0" fillId="0" borderId="0" xfId="2" applyFont="1" applyAlignment="1">
      <alignment horizontal="left" indent="3"/>
    </xf>
    <xf numFmtId="0" fontId="2" fillId="0" borderId="0" xfId="2" applyFill="1"/>
    <xf numFmtId="0" fontId="11" fillId="0" borderId="0" xfId="0" applyFont="1" applyAlignment="1">
      <alignment horizontal="left" indent="3"/>
    </xf>
    <xf numFmtId="0" fontId="2" fillId="0" borderId="0" xfId="2" applyFill="1" applyAlignment="1">
      <alignment horizontal="left" indent="1"/>
    </xf>
    <xf numFmtId="0" fontId="9" fillId="0" borderId="0" xfId="2" applyFont="1" applyAlignment="1">
      <alignment horizontal="left"/>
    </xf>
    <xf numFmtId="0" fontId="7" fillId="0" borderId="0" xfId="3" applyFont="1" applyAlignment="1">
      <alignment horizontal="left"/>
    </xf>
    <xf numFmtId="0" fontId="7" fillId="0" borderId="0" xfId="2" applyFont="1" applyFill="1" applyAlignment="1">
      <alignment horizontal="left" indent="3"/>
    </xf>
    <xf numFmtId="0" fontId="5" fillId="0" borderId="0" xfId="0" applyFont="1"/>
    <xf numFmtId="0" fontId="12" fillId="0" borderId="0" xfId="2" applyFont="1" applyFill="1" applyAlignment="1">
      <alignment horizontal="left" indent="3"/>
    </xf>
    <xf numFmtId="0" fontId="9" fillId="0" borderId="0" xfId="2" applyFont="1" applyAlignment="1">
      <alignment horizontal="left" vertical="center" indent="3"/>
    </xf>
    <xf numFmtId="0" fontId="13" fillId="0" borderId="0" xfId="4"/>
    <xf numFmtId="0" fontId="11" fillId="0" borderId="0" xfId="2" applyFont="1" applyAlignment="1">
      <alignment horizontal="left" vertical="center" indent="3"/>
    </xf>
    <xf numFmtId="0" fontId="14" fillId="0" borderId="0" xfId="0" applyFont="1" applyAlignment="1">
      <alignment horizontal="center" vertical="center" readingOrder="1"/>
    </xf>
    <xf numFmtId="0" fontId="15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 applyFill="1"/>
    <xf numFmtId="0" fontId="20" fillId="0" borderId="0" xfId="0" applyFont="1" applyAlignment="1">
      <alignment horizontal="left" indent="1"/>
    </xf>
    <xf numFmtId="0" fontId="18" fillId="0" borderId="0" xfId="0" applyFont="1" applyFill="1" applyAlignment="1">
      <alignment horizontal="center" vertical="center"/>
    </xf>
    <xf numFmtId="0" fontId="17" fillId="0" borderId="0" xfId="0" applyFont="1" applyFill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2" borderId="1" xfId="0" applyFont="1" applyFill="1" applyBorder="1"/>
    <xf numFmtId="0" fontId="23" fillId="2" borderId="3" xfId="0" applyFont="1" applyFill="1" applyBorder="1"/>
    <xf numFmtId="0" fontId="24" fillId="2" borderId="3" xfId="0" applyFont="1" applyFill="1" applyBorder="1" applyAlignment="1">
      <alignment horizontal="left" indent="2"/>
    </xf>
    <xf numFmtId="0" fontId="23" fillId="2" borderId="4" xfId="0" applyFont="1" applyFill="1" applyBorder="1"/>
    <xf numFmtId="0" fontId="23" fillId="2" borderId="5" xfId="0" applyFont="1" applyFill="1" applyBorder="1"/>
    <xf numFmtId="0" fontId="24" fillId="2" borderId="5" xfId="0" applyFont="1" applyFill="1" applyBorder="1" applyAlignment="1">
      <alignment horizontal="left" indent="2"/>
    </xf>
    <xf numFmtId="0" fontId="25" fillId="0" borderId="9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6" fillId="0" borderId="9" xfId="2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27" fillId="0" borderId="9" xfId="0" applyFont="1" applyBorder="1"/>
    <xf numFmtId="3" fontId="27" fillId="0" borderId="9" xfId="0" applyNumberFormat="1" applyFont="1" applyBorder="1"/>
    <xf numFmtId="1" fontId="27" fillId="0" borderId="9" xfId="0" applyNumberFormat="1" applyFont="1" applyBorder="1"/>
    <xf numFmtId="165" fontId="1" fillId="0" borderId="0" xfId="1" applyNumberFormat="1"/>
    <xf numFmtId="165" fontId="17" fillId="0" borderId="0" xfId="0" applyNumberFormat="1" applyFont="1" applyFill="1" applyBorder="1" applyAlignment="1">
      <alignment vertical="top"/>
    </xf>
    <xf numFmtId="2" fontId="17" fillId="0" borderId="0" xfId="0" applyNumberFormat="1" applyFont="1" applyFill="1" applyBorder="1" applyAlignment="1">
      <alignment vertical="top"/>
    </xf>
    <xf numFmtId="2" fontId="17" fillId="0" borderId="0" xfId="0" applyNumberFormat="1" applyFont="1"/>
    <xf numFmtId="0" fontId="17" fillId="0" borderId="0" xfId="0" applyFont="1" applyFill="1" applyBorder="1" applyAlignment="1">
      <alignment vertical="top"/>
    </xf>
    <xf numFmtId="0" fontId="0" fillId="0" borderId="0" xfId="0" applyNumberFormat="1" applyFill="1" applyBorder="1"/>
    <xf numFmtId="0" fontId="28" fillId="0" borderId="0" xfId="0" applyFont="1"/>
    <xf numFmtId="165" fontId="28" fillId="0" borderId="0" xfId="1" applyNumberFormat="1" applyFont="1" applyAlignment="1">
      <alignment horizontal="center"/>
    </xf>
    <xf numFmtId="0" fontId="29" fillId="0" borderId="0" xfId="0" applyFont="1" applyAlignment="1">
      <alignment horizontal="right"/>
    </xf>
    <xf numFmtId="0" fontId="17" fillId="0" borderId="0" xfId="0" applyFont="1" applyBorder="1"/>
    <xf numFmtId="0" fontId="0" fillId="0" borderId="0" xfId="0" applyFill="1" applyBorder="1"/>
    <xf numFmtId="0" fontId="19" fillId="0" borderId="0" xfId="0" applyFont="1"/>
    <xf numFmtId="0" fontId="0" fillId="0" borderId="0" xfId="0" applyFont="1"/>
    <xf numFmtId="0" fontId="30" fillId="0" borderId="0" xfId="0" applyFont="1" applyBorder="1" applyAlignment="1">
      <alignment horizontal="center"/>
    </xf>
    <xf numFmtId="0" fontId="0" fillId="0" borderId="0" xfId="0" applyNumberFormat="1" applyFill="1" applyBorder="1" applyAlignment="1" applyProtection="1">
      <alignment horizontal="left"/>
      <protection locked="0"/>
    </xf>
    <xf numFmtId="0" fontId="31" fillId="0" borderId="0" xfId="0" applyFont="1" applyFill="1"/>
    <xf numFmtId="0" fontId="20" fillId="0" borderId="0" xfId="0" applyFont="1" applyFill="1" applyAlignment="1">
      <alignment horizontal="left" vertical="center" indent="1"/>
    </xf>
    <xf numFmtId="0" fontId="17" fillId="0" borderId="0" xfId="0" applyFont="1" applyAlignment="1">
      <alignment wrapText="1"/>
    </xf>
    <xf numFmtId="1" fontId="0" fillId="0" borderId="0" xfId="0" applyNumberFormat="1"/>
    <xf numFmtId="0" fontId="32" fillId="0" borderId="0" xfId="0" applyFont="1"/>
    <xf numFmtId="0" fontId="0" fillId="0" borderId="0" xfId="0" applyFont="1" applyFill="1" applyBorder="1"/>
    <xf numFmtId="165" fontId="28" fillId="0" borderId="0" xfId="1" applyNumberFormat="1" applyFont="1"/>
    <xf numFmtId="0" fontId="15" fillId="0" borderId="0" xfId="0" applyFont="1" applyAlignment="1">
      <alignment vertical="center"/>
    </xf>
    <xf numFmtId="0" fontId="17" fillId="0" borderId="0" xfId="0" applyFont="1" applyFill="1" applyBorder="1" applyAlignment="1">
      <alignment vertical="top" wrapText="1"/>
    </xf>
    <xf numFmtId="3" fontId="33" fillId="0" borderId="0" xfId="0" applyNumberFormat="1" applyFont="1"/>
    <xf numFmtId="0" fontId="33" fillId="0" borderId="0" xfId="0" applyFont="1"/>
    <xf numFmtId="165" fontId="33" fillId="0" borderId="0" xfId="1" applyNumberFormat="1" applyFont="1"/>
    <xf numFmtId="1" fontId="34" fillId="0" borderId="0" xfId="0" applyNumberFormat="1" applyFont="1"/>
    <xf numFmtId="1" fontId="33" fillId="0" borderId="0" xfId="0" applyNumberFormat="1" applyFont="1"/>
    <xf numFmtId="165" fontId="0" fillId="0" borderId="0" xfId="0" applyNumberFormat="1" applyFill="1" applyBorder="1"/>
    <xf numFmtId="0" fontId="0" fillId="0" borderId="0" xfId="0" applyBorder="1"/>
    <xf numFmtId="0" fontId="11" fillId="0" borderId="0" xfId="0" applyFont="1"/>
    <xf numFmtId="0" fontId="0" fillId="0" borderId="0" xfId="0" applyAlignment="1">
      <alignment horizontal="left"/>
    </xf>
    <xf numFmtId="0" fontId="26" fillId="3" borderId="9" xfId="0" applyFont="1" applyFill="1" applyBorder="1" applyAlignment="1">
      <alignment horizontal="center"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27" fillId="5" borderId="9" xfId="0" applyFont="1" applyFill="1" applyBorder="1"/>
    <xf numFmtId="0" fontId="26" fillId="6" borderId="9" xfId="0" applyFont="1" applyFill="1" applyBorder="1" applyAlignment="1">
      <alignment horizontal="center" vertical="center" wrapText="1"/>
    </xf>
    <xf numFmtId="0" fontId="27" fillId="6" borderId="9" xfId="0" applyFont="1" applyFill="1" applyBorder="1"/>
    <xf numFmtId="0" fontId="23" fillId="5" borderId="1" xfId="0" applyFont="1" applyFill="1" applyBorder="1"/>
    <xf numFmtId="0" fontId="23" fillId="5" borderId="2" xfId="0" applyFont="1" applyFill="1" applyBorder="1"/>
    <xf numFmtId="0" fontId="24" fillId="5" borderId="3" xfId="0" applyFont="1" applyFill="1" applyBorder="1" applyAlignment="1">
      <alignment horizontal="left" indent="2"/>
    </xf>
    <xf numFmtId="0" fontId="23" fillId="7" borderId="7" xfId="0" applyFont="1" applyFill="1" applyBorder="1"/>
    <xf numFmtId="0" fontId="23" fillId="7" borderId="6" xfId="0" applyFont="1" applyFill="1" applyBorder="1"/>
    <xf numFmtId="0" fontId="23" fillId="7" borderId="2" xfId="0" applyFont="1" applyFill="1" applyBorder="1"/>
    <xf numFmtId="0" fontId="23" fillId="7" borderId="8" xfId="0" applyFont="1" applyFill="1" applyBorder="1" applyAlignment="1">
      <alignment horizontal="left" indent="2"/>
    </xf>
    <xf numFmtId="0" fontId="17" fillId="7" borderId="6" xfId="0" applyFont="1" applyFill="1" applyBorder="1"/>
    <xf numFmtId="0" fontId="17" fillId="7" borderId="7" xfId="0" applyFont="1" applyFill="1" applyBorder="1"/>
    <xf numFmtId="0" fontId="17" fillId="7" borderId="8" xfId="0" applyFont="1" applyFill="1" applyBorder="1" applyAlignment="1">
      <alignment horizontal="left" indent="2"/>
    </xf>
    <xf numFmtId="0" fontId="23" fillId="7" borderId="4" xfId="0" applyFont="1" applyFill="1" applyBorder="1"/>
    <xf numFmtId="0" fontId="23" fillId="7" borderId="11" xfId="0" applyFont="1" applyFill="1" applyBorder="1"/>
    <xf numFmtId="0" fontId="17" fillId="7" borderId="5" xfId="0" applyFont="1" applyFill="1" applyBorder="1" applyAlignment="1">
      <alignment horizontal="left" indent="2"/>
    </xf>
    <xf numFmtId="0" fontId="6" fillId="0" borderId="0" xfId="3" applyFont="1" applyAlignment="1">
      <alignment horizontal="left"/>
    </xf>
    <xf numFmtId="0" fontId="2" fillId="0" borderId="0" xfId="3" applyFont="1"/>
    <xf numFmtId="0" fontId="35" fillId="0" borderId="0" xfId="4" applyFont="1" applyAlignment="1" applyProtection="1"/>
    <xf numFmtId="0" fontId="35" fillId="0" borderId="0" xfId="4" applyFont="1" applyAlignment="1" applyProtection="1">
      <alignment horizontal="left"/>
    </xf>
    <xf numFmtId="165" fontId="17" fillId="0" borderId="0" xfId="0" applyNumberFormat="1" applyFont="1" applyFill="1" applyBorder="1" applyAlignment="1">
      <alignment vertical="center"/>
    </xf>
    <xf numFmtId="1" fontId="17" fillId="0" borderId="0" xfId="0" applyNumberFormat="1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wrapText="1"/>
    </xf>
    <xf numFmtId="2" fontId="17" fillId="0" borderId="0" xfId="0" applyNumberFormat="1" applyFont="1" applyFill="1" applyBorder="1" applyAlignment="1">
      <alignment horizontal="right" vertical="top"/>
    </xf>
    <xf numFmtId="3" fontId="0" fillId="0" borderId="0" xfId="0" applyNumberFormat="1" applyFill="1" applyBorder="1"/>
    <xf numFmtId="1" fontId="0" fillId="0" borderId="0" xfId="0" applyNumberFormat="1" applyFill="1" applyBorder="1"/>
    <xf numFmtId="165" fontId="1" fillId="0" borderId="0" xfId="1" applyNumberFormat="1" applyFill="1"/>
    <xf numFmtId="0" fontId="0" fillId="0" borderId="0" xfId="0" applyAlignment="1">
      <alignment horizontal="center"/>
    </xf>
    <xf numFmtId="165" fontId="33" fillId="0" borderId="0" xfId="1" applyNumberFormat="1" applyFont="1" applyAlignment="1">
      <alignment horizontal="center"/>
    </xf>
    <xf numFmtId="1" fontId="33" fillId="0" borderId="0" xfId="0" applyNumberFormat="1" applyFont="1" applyAlignment="1">
      <alignment horizontal="center"/>
    </xf>
    <xf numFmtId="2" fontId="33" fillId="0" borderId="0" xfId="0" applyNumberFormat="1" applyFont="1"/>
    <xf numFmtId="1" fontId="26" fillId="5" borderId="9" xfId="0" applyNumberFormat="1" applyFont="1" applyFill="1" applyBorder="1" applyAlignment="1">
      <alignment horizontal="center" vertical="center" wrapText="1"/>
    </xf>
    <xf numFmtId="0" fontId="27" fillId="0" borderId="9" xfId="0" applyFont="1" applyFill="1" applyBorder="1"/>
    <xf numFmtId="2" fontId="33" fillId="0" borderId="0" xfId="0" applyNumberFormat="1" applyFont="1" applyAlignment="1">
      <alignment horizontal="center"/>
    </xf>
    <xf numFmtId="0" fontId="36" fillId="0" borderId="9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7" fillId="0" borderId="9" xfId="2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 vertical="center" wrapText="1"/>
    </xf>
    <xf numFmtId="0" fontId="37" fillId="3" borderId="9" xfId="0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/>
    </xf>
    <xf numFmtId="165" fontId="27" fillId="0" borderId="9" xfId="1" applyNumberFormat="1" applyFont="1" applyBorder="1" applyAlignment="1">
      <alignment horizontal="center"/>
    </xf>
    <xf numFmtId="0" fontId="34" fillId="0" borderId="0" xfId="0" applyFont="1"/>
    <xf numFmtId="0" fontId="0" fillId="0" borderId="0" xfId="0" applyFill="1" applyBorder="1" applyAlignment="1">
      <alignment horizontal="center"/>
    </xf>
    <xf numFmtId="165" fontId="0" fillId="0" borderId="0" xfId="1" applyNumberFormat="1" applyFont="1" applyFill="1" applyBorder="1" applyAlignment="1">
      <alignment horizontal="center"/>
    </xf>
    <xf numFmtId="166" fontId="33" fillId="0" borderId="0" xfId="0" applyNumberFormat="1" applyFont="1"/>
    <xf numFmtId="0" fontId="27" fillId="0" borderId="0" xfId="0" applyFont="1" applyBorder="1"/>
    <xf numFmtId="3" fontId="27" fillId="0" borderId="0" xfId="0" applyNumberFormat="1" applyFont="1" applyBorder="1"/>
    <xf numFmtId="165" fontId="0" fillId="0" borderId="0" xfId="1" applyNumberFormat="1" applyFont="1" applyAlignment="1">
      <alignment horizontal="center"/>
    </xf>
    <xf numFmtId="1" fontId="27" fillId="0" borderId="0" xfId="0" applyNumberFormat="1" applyFont="1" applyBorder="1"/>
    <xf numFmtId="0" fontId="27" fillId="0" borderId="0" xfId="0" applyFont="1" applyFill="1" applyBorder="1"/>
    <xf numFmtId="3" fontId="27" fillId="0" borderId="0" xfId="0" applyNumberFormat="1" applyFont="1" applyFill="1" applyBorder="1"/>
    <xf numFmtId="1" fontId="27" fillId="0" borderId="0" xfId="0" applyNumberFormat="1" applyFont="1" applyFill="1" applyBorder="1"/>
    <xf numFmtId="3" fontId="27" fillId="0" borderId="9" xfId="0" applyNumberFormat="1" applyFont="1" applyFill="1" applyBorder="1"/>
    <xf numFmtId="165" fontId="27" fillId="0" borderId="9" xfId="1" applyNumberFormat="1" applyFont="1" applyBorder="1"/>
    <xf numFmtId="1" fontId="27" fillId="0" borderId="9" xfId="0" applyNumberFormat="1" applyFont="1" applyFill="1" applyBorder="1"/>
    <xf numFmtId="0" fontId="0" fillId="0" borderId="0" xfId="0" applyBorder="1" applyAlignment="1">
      <alignment horizontal="center"/>
    </xf>
    <xf numFmtId="165" fontId="0" fillId="0" borderId="0" xfId="1" applyNumberFormat="1" applyFont="1" applyBorder="1"/>
    <xf numFmtId="0" fontId="27" fillId="0" borderId="9" xfId="0" applyFont="1" applyBorder="1" applyAlignment="1">
      <alignment horizontal="left"/>
    </xf>
    <xf numFmtId="1" fontId="27" fillId="5" borderId="9" xfId="0" applyNumberFormat="1" applyFont="1" applyFill="1" applyBorder="1"/>
    <xf numFmtId="2" fontId="27" fillId="4" borderId="9" xfId="0" applyNumberFormat="1" applyFont="1" applyFill="1" applyBorder="1" applyAlignment="1">
      <alignment horizontal="center"/>
    </xf>
    <xf numFmtId="0" fontId="38" fillId="0" borderId="0" xfId="0" applyFont="1" applyAlignment="1">
      <alignment vertical="center"/>
    </xf>
    <xf numFmtId="0" fontId="18" fillId="0" borderId="0" xfId="0" applyFont="1" applyFill="1" applyAlignment="1">
      <alignment horizontal="left" vertical="center"/>
    </xf>
    <xf numFmtId="0" fontId="31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left"/>
    </xf>
  </cellXfs>
  <cellStyles count="5">
    <cellStyle name="Hypertextové prepojenie" xfId="4" builtinId="8"/>
    <cellStyle name="Normálna" xfId="0" builtinId="0"/>
    <cellStyle name="Normálna 2" xfId="2"/>
    <cellStyle name="normálne_Trendová analýza MŠ,ZŠ, SŠ a ŠZ11" xfId="3"/>
    <cellStyle name="Percentá" xfId="1" builtinId="5"/>
  </cellStyles>
  <dxfs count="0"/>
  <tableStyles count="0" defaultTableStyle="TableStyleMedium2" defaultPivotStyle="PivotStyleLight16"/>
  <colors>
    <mruColors>
      <color rgb="FFD9DFFB"/>
      <color rgb="FFDCF0E6"/>
      <color rgb="FFFCE4D6"/>
      <color rgb="FFD0EEF8"/>
      <color rgb="FFB5E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D!$C$47:$C$47</c:f>
              <c:strCache>
                <c:ptCount val="1"/>
                <c:pt idx="0">
                  <c:v>základná škola 2. stupeň - Middle Years Programme</c:v>
                </c:pt>
              </c:strCache>
            </c:strRef>
          </c:cat>
          <c:val>
            <c:numRef>
              <c:f>D!$H$47:$H$47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F-44B9-95E0-C5C4E1E17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736"/>
        <c:axId val="153398272"/>
      </c:barChart>
      <c:catAx>
        <c:axId val="1533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3398272"/>
        <c:crosses val="autoZero"/>
        <c:auto val="1"/>
        <c:lblAlgn val="ctr"/>
        <c:lblOffset val="100"/>
        <c:noMultiLvlLbl val="0"/>
      </c:catAx>
      <c:valAx>
        <c:axId val="153398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5339673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F!$C$47:$C$56</c:f>
              <c:strCache>
                <c:ptCount val="10"/>
                <c:pt idx="0">
                  <c:v>stavebná výroba</c:v>
                </c:pt>
                <c:pt idx="1">
                  <c:v>praktická žena</c:v>
                </c:pt>
                <c:pt idx="2">
                  <c:v>výroba konfekcie</c:v>
                </c:pt>
                <c:pt idx="3">
                  <c:v>lesná výroba</c:v>
                </c:pt>
                <c:pt idx="4">
                  <c:v>potravinárska výroba</c:v>
                </c:pt>
                <c:pt idx="5">
                  <c:v>strojárska výroba</c:v>
                </c:pt>
                <c:pt idx="6">
                  <c:v>spracúvanie dreva</c:v>
                </c:pt>
                <c:pt idx="7">
                  <c:v>poľnohospodárska výroba</c:v>
                </c:pt>
                <c:pt idx="8">
                  <c:v>technické služby v autoservise</c:v>
                </c:pt>
                <c:pt idx="9">
                  <c:v>pomocník v kuchyni   /exp./</c:v>
                </c:pt>
              </c:strCache>
            </c:strRef>
          </c:cat>
          <c:val>
            <c:numRef>
              <c:f>F!$H$47:$H$56</c:f>
              <c:numCache>
                <c:formatCode>General</c:formatCode>
                <c:ptCount val="10"/>
                <c:pt idx="0">
                  <c:v>58</c:v>
                </c:pt>
                <c:pt idx="1">
                  <c:v>42</c:v>
                </c:pt>
                <c:pt idx="2">
                  <c:v>25</c:v>
                </c:pt>
                <c:pt idx="3">
                  <c:v>21</c:v>
                </c:pt>
                <c:pt idx="4">
                  <c:v>19</c:v>
                </c:pt>
                <c:pt idx="5">
                  <c:v>9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0-411B-B098-6D9BA7949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6736"/>
        <c:axId val="153398272"/>
      </c:barChart>
      <c:catAx>
        <c:axId val="1533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3398272"/>
        <c:crosses val="autoZero"/>
        <c:auto val="1"/>
        <c:lblAlgn val="ctr"/>
        <c:lblOffset val="100"/>
        <c:noMultiLvlLbl val="0"/>
      </c:catAx>
      <c:valAx>
        <c:axId val="153398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5339673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H!$C$49:$C$58</c:f>
              <c:strCache>
                <c:ptCount val="10"/>
                <c:pt idx="0">
                  <c:v>autoopravár - mechanik</c:v>
                </c:pt>
                <c:pt idx="1">
                  <c:v>kaderník</c:v>
                </c:pt>
                <c:pt idx="2">
                  <c:v>kuchár</c:v>
                </c:pt>
                <c:pt idx="3">
                  <c:v>murár</c:v>
                </c:pt>
                <c:pt idx="4">
                  <c:v>čašník, servírka</c:v>
                </c:pt>
                <c:pt idx="5">
                  <c:v>cukrár</c:v>
                </c:pt>
                <c:pt idx="6">
                  <c:v>hostinský, hostinská</c:v>
                </c:pt>
                <c:pt idx="7">
                  <c:v>stolár</c:v>
                </c:pt>
                <c:pt idx="8">
                  <c:v>predavač</c:v>
                </c:pt>
                <c:pt idx="9">
                  <c:v>elektromechanik - silnoprúdová technika</c:v>
                </c:pt>
              </c:strCache>
            </c:strRef>
          </c:cat>
          <c:val>
            <c:numRef>
              <c:f>H!$H$49:$H$58</c:f>
              <c:numCache>
                <c:formatCode>General</c:formatCode>
                <c:ptCount val="10"/>
                <c:pt idx="0">
                  <c:v>96</c:v>
                </c:pt>
                <c:pt idx="1">
                  <c:v>78</c:v>
                </c:pt>
                <c:pt idx="2">
                  <c:v>66</c:v>
                </c:pt>
                <c:pt idx="3">
                  <c:v>44</c:v>
                </c:pt>
                <c:pt idx="4">
                  <c:v>43</c:v>
                </c:pt>
                <c:pt idx="5">
                  <c:v>33</c:v>
                </c:pt>
                <c:pt idx="6">
                  <c:v>31</c:v>
                </c:pt>
                <c:pt idx="7">
                  <c:v>27</c:v>
                </c:pt>
                <c:pt idx="8">
                  <c:v>23</c:v>
                </c:pt>
                <c:pt idx="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3-4CB7-821C-46482955D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634880"/>
        <c:axId val="241967872"/>
      </c:barChart>
      <c:catAx>
        <c:axId val="24063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1967872"/>
        <c:crosses val="autoZero"/>
        <c:auto val="1"/>
        <c:lblAlgn val="ctr"/>
        <c:lblOffset val="100"/>
        <c:noMultiLvlLbl val="0"/>
      </c:catAx>
      <c:valAx>
        <c:axId val="241967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0634880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J!$C$49:$C$53</c:f>
              <c:strCache>
                <c:ptCount val="5"/>
                <c:pt idx="0">
                  <c:v>gymnázium</c:v>
                </c:pt>
                <c:pt idx="1">
                  <c:v>gymnázium - bilingválne štúdium</c:v>
                </c:pt>
                <c:pt idx="2">
                  <c:v>gymnázium - šport</c:v>
                </c:pt>
                <c:pt idx="3">
                  <c:v>gymnázium - matematika</c:v>
                </c:pt>
                <c:pt idx="4">
                  <c:v>gymnázium - programovanie</c:v>
                </c:pt>
              </c:strCache>
            </c:strRef>
          </c:cat>
          <c:val>
            <c:numRef>
              <c:f>J!$H$49:$H$53</c:f>
              <c:numCache>
                <c:formatCode>General</c:formatCode>
                <c:ptCount val="5"/>
                <c:pt idx="0">
                  <c:v>581</c:v>
                </c:pt>
                <c:pt idx="1">
                  <c:v>104</c:v>
                </c:pt>
                <c:pt idx="2">
                  <c:v>44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2-416F-AEF0-6BB89FF9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204096"/>
        <c:axId val="247209984"/>
      </c:barChart>
      <c:catAx>
        <c:axId val="247204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7209984"/>
        <c:crosses val="autoZero"/>
        <c:auto val="1"/>
        <c:lblAlgn val="ctr"/>
        <c:lblOffset val="100"/>
        <c:noMultiLvlLbl val="0"/>
      </c:catAx>
      <c:valAx>
        <c:axId val="247209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20409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K!$C$50:$C$59</c:f>
              <c:strCache>
                <c:ptCount val="10"/>
                <c:pt idx="0">
                  <c:v>hotelová akadémia</c:v>
                </c:pt>
                <c:pt idx="1">
                  <c:v>mechanik počítačových sietí</c:v>
                </c:pt>
                <c:pt idx="2">
                  <c:v>mechanik elektrotechnik</c:v>
                </c:pt>
                <c:pt idx="3">
                  <c:v>grafik digitálnych médií</c:v>
                </c:pt>
                <c:pt idx="4">
                  <c:v>kozmetik</c:v>
                </c:pt>
                <c:pt idx="5">
                  <c:v>mechanik - mechatronik</c:v>
                </c:pt>
                <c:pt idx="6">
                  <c:v>pracovník marketingu</c:v>
                </c:pt>
                <c:pt idx="7">
                  <c:v>mechanik nastavovač</c:v>
                </c:pt>
                <c:pt idx="8">
                  <c:v>čašník, servírka</c:v>
                </c:pt>
                <c:pt idx="9">
                  <c:v>mechanik strojov a zariadení</c:v>
                </c:pt>
              </c:strCache>
            </c:strRef>
          </c:cat>
          <c:val>
            <c:numRef>
              <c:f>K!$H$50:$H$59</c:f>
              <c:numCache>
                <c:formatCode>General</c:formatCode>
                <c:ptCount val="10"/>
                <c:pt idx="0">
                  <c:v>125</c:v>
                </c:pt>
                <c:pt idx="1">
                  <c:v>109</c:v>
                </c:pt>
                <c:pt idx="2">
                  <c:v>92</c:v>
                </c:pt>
                <c:pt idx="3">
                  <c:v>73</c:v>
                </c:pt>
                <c:pt idx="4">
                  <c:v>59</c:v>
                </c:pt>
                <c:pt idx="5">
                  <c:v>35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E-477B-941B-EF6E620B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250304"/>
        <c:axId val="247260288"/>
      </c:barChart>
      <c:catAx>
        <c:axId val="24725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7260288"/>
        <c:crosses val="autoZero"/>
        <c:auto val="1"/>
        <c:lblAlgn val="ctr"/>
        <c:lblOffset val="100"/>
        <c:noMultiLvlLbl val="0"/>
      </c:catAx>
      <c:valAx>
        <c:axId val="247260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250304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L!$C$48:$C$57</c:f>
              <c:strCache>
                <c:ptCount val="10"/>
                <c:pt idx="0">
                  <c:v>podnikanie v remeslách a službách</c:v>
                </c:pt>
                <c:pt idx="1">
                  <c:v>spoločné stravovanie</c:v>
                </c:pt>
                <c:pt idx="2">
                  <c:v>vlasová kozmetika</c:v>
                </c:pt>
                <c:pt idx="3">
                  <c:v>dopravná prevádzka</c:v>
                </c:pt>
                <c:pt idx="4">
                  <c:v>strojárstvo-výroba,montáž a oprava prístrojov,stro</c:v>
                </c:pt>
                <c:pt idx="5">
                  <c:v>stavebníctvo</c:v>
                </c:pt>
                <c:pt idx="6">
                  <c:v>predaj a servis vozidiel</c:v>
                </c:pt>
                <c:pt idx="7">
                  <c:v>potravinárska výroba - pekárska a cukrárska výroba</c:v>
                </c:pt>
                <c:pt idx="8">
                  <c:v>elektrotechnika-elektronické zariadenia</c:v>
                </c:pt>
                <c:pt idx="9">
                  <c:v>výroba potravín</c:v>
                </c:pt>
              </c:strCache>
            </c:strRef>
          </c:cat>
          <c:val>
            <c:numRef>
              <c:f>L!$H$48:$H$57</c:f>
              <c:numCache>
                <c:formatCode>General</c:formatCode>
                <c:ptCount val="10"/>
                <c:pt idx="0">
                  <c:v>58</c:v>
                </c:pt>
                <c:pt idx="1">
                  <c:v>44</c:v>
                </c:pt>
                <c:pt idx="2">
                  <c:v>24</c:v>
                </c:pt>
                <c:pt idx="3">
                  <c:v>17</c:v>
                </c:pt>
                <c:pt idx="4">
                  <c:v>13</c:v>
                </c:pt>
                <c:pt idx="5">
                  <c:v>13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F-41EC-851B-6FE32916D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938496"/>
        <c:axId val="151762048"/>
      </c:barChart>
      <c:catAx>
        <c:axId val="25493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151762048"/>
        <c:crosses val="autoZero"/>
        <c:auto val="1"/>
        <c:lblAlgn val="ctr"/>
        <c:lblOffset val="100"/>
        <c:noMultiLvlLbl val="0"/>
      </c:catAx>
      <c:valAx>
        <c:axId val="151762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54938496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M!$C$53:$C$62</c:f>
              <c:strCache>
                <c:ptCount val="10"/>
                <c:pt idx="0">
                  <c:v>obchodná akadémia</c:v>
                </c:pt>
                <c:pt idx="1">
                  <c:v>elektrotechnika</c:v>
                </c:pt>
                <c:pt idx="2">
                  <c:v>staviteľstvo</c:v>
                </c:pt>
                <c:pt idx="3">
                  <c:v>manažment regionálneho cestovného ruchu</c:v>
                </c:pt>
                <c:pt idx="4">
                  <c:v>technické lýceum</c:v>
                </c:pt>
                <c:pt idx="5">
                  <c:v>zdravotnícky asistent</c:v>
                </c:pt>
                <c:pt idx="6">
                  <c:v>informačné a sieťové technológie</c:v>
                </c:pt>
                <c:pt idx="7">
                  <c:v>masér</c:v>
                </c:pt>
                <c:pt idx="8">
                  <c:v>učiteľstvo pre materské školy a vychovávateľstvo</c:v>
                </c:pt>
                <c:pt idx="9">
                  <c:v>obchodná akadémia - bilingválne štúdium</c:v>
                </c:pt>
              </c:strCache>
            </c:strRef>
          </c:cat>
          <c:val>
            <c:numRef>
              <c:f>M!$H$53:$H$62</c:f>
              <c:numCache>
                <c:formatCode>General</c:formatCode>
                <c:ptCount val="10"/>
                <c:pt idx="0">
                  <c:v>186</c:v>
                </c:pt>
                <c:pt idx="1">
                  <c:v>71</c:v>
                </c:pt>
                <c:pt idx="2">
                  <c:v>62</c:v>
                </c:pt>
                <c:pt idx="3">
                  <c:v>52</c:v>
                </c:pt>
                <c:pt idx="4">
                  <c:v>45</c:v>
                </c:pt>
                <c:pt idx="5">
                  <c:v>41</c:v>
                </c:pt>
                <c:pt idx="6">
                  <c:v>38</c:v>
                </c:pt>
                <c:pt idx="7">
                  <c:v>34</c:v>
                </c:pt>
                <c:pt idx="8">
                  <c:v>34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7-475E-B202-9160692E4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320320"/>
        <c:axId val="243321856"/>
      </c:barChart>
      <c:catAx>
        <c:axId val="243320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243321856"/>
        <c:crosses val="autoZero"/>
        <c:auto val="1"/>
        <c:lblAlgn val="ctr"/>
        <c:lblOffset val="100"/>
        <c:noMultiLvlLbl val="0"/>
      </c:catAx>
      <c:valAx>
        <c:axId val="243321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3320320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(N!$C$53:$C$60,N!$C$63:$C$64)</c:f>
              <c:strCache>
                <c:ptCount val="10"/>
                <c:pt idx="0">
                  <c:v>dizajn - grafický a priestorový dizajn</c:v>
                </c:pt>
                <c:pt idx="1">
                  <c:v>informačné a sieťové technológie</c:v>
                </c:pt>
                <c:pt idx="2">
                  <c:v>mechanik počítačových sietí</c:v>
                </c:pt>
                <c:pt idx="3">
                  <c:v>zubný technik</c:v>
                </c:pt>
                <c:pt idx="4">
                  <c:v>zdravotnícky záchranár</c:v>
                </c:pt>
                <c:pt idx="5">
                  <c:v>hospodárska informatika</c:v>
                </c:pt>
                <c:pt idx="6">
                  <c:v>cestovný ruch</c:v>
                </c:pt>
                <c:pt idx="7">
                  <c:v>hotelová akadémia</c:v>
                </c:pt>
                <c:pt idx="8">
                  <c:v>sociálno-právna činnosť</c:v>
                </c:pt>
                <c:pt idx="9">
                  <c:v>učiteľstvo pre materské školy a vychovávateľstvo</c:v>
                </c:pt>
              </c:strCache>
              <c:extLst/>
            </c:strRef>
          </c:cat>
          <c:val>
            <c:numRef>
              <c:f>(N!$H$53:$H$60,N!$H$63:$H$64)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52B3-4DB5-8D1D-C789239CE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69024"/>
        <c:axId val="88370560"/>
      </c:barChart>
      <c:catAx>
        <c:axId val="88369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88370560"/>
        <c:crosses val="autoZero"/>
        <c:auto val="1"/>
        <c:lblAlgn val="ctr"/>
        <c:lblOffset val="100"/>
        <c:noMultiLvlLbl val="0"/>
      </c:catAx>
      <c:valAx>
        <c:axId val="88370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88369024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Q!$C$50:$C$59</c:f>
              <c:strCache>
                <c:ptCount val="10"/>
                <c:pt idx="0">
                  <c:v>hudba-hra na husl.,viole,violonč.,kontrab.,harfe,g</c:v>
                </c:pt>
                <c:pt idx="1">
                  <c:v>diplomovaný fyzioterapeut</c:v>
                </c:pt>
                <c:pt idx="2">
                  <c:v>hudobno-dramatické umenie</c:v>
                </c:pt>
                <c:pt idx="3">
                  <c:v>spev</c:v>
                </c:pt>
                <c:pt idx="4">
                  <c:v>špecialista informačnej bezpečnosti</c:v>
                </c:pt>
                <c:pt idx="5">
                  <c:v>potravinárstvo - hygiena potravín</c:v>
                </c:pt>
                <c:pt idx="6">
                  <c:v>diplomovaná všeobecná sestra</c:v>
                </c:pt>
                <c:pt idx="7">
                  <c:v>cestovný ruch</c:v>
                </c:pt>
                <c:pt idx="8">
                  <c:v>manažment hotelov a cestovných kancelárií</c:v>
                </c:pt>
                <c:pt idx="9">
                  <c:v>tanec - klasický tanec</c:v>
                </c:pt>
              </c:strCache>
            </c:strRef>
          </c:cat>
          <c:val>
            <c:numRef>
              <c:f>Q!$H$50:$H$59</c:f>
              <c:numCache>
                <c:formatCode>General</c:formatCode>
                <c:ptCount val="10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0-4383-A17D-F1A73A681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70848"/>
        <c:axId val="248693120"/>
      </c:barChart>
      <c:catAx>
        <c:axId val="24867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48693120"/>
        <c:crosses val="autoZero"/>
        <c:auto val="1"/>
        <c:lblAlgn val="ctr"/>
        <c:lblOffset val="100"/>
        <c:noMultiLvlLbl val="0"/>
      </c:catAx>
      <c:valAx>
        <c:axId val="248693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8670848"/>
        <c:crosses val="autoZero"/>
        <c:crossBetween val="between"/>
      </c:valAx>
      <c:spPr>
        <a:gradFill>
          <a:gsLst>
            <a:gs pos="0">
              <a:srgbClr val="D9DFFB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c:spPr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1.jpg@01CF5332.DB7594A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556260</xdr:colOff>
      <xdr:row>5</xdr:row>
      <xdr:rowOff>22860</xdr:rowOff>
    </xdr:from>
    <xdr:to>
      <xdr:col>5</xdr:col>
      <xdr:colOff>314325</xdr:colOff>
      <xdr:row>9</xdr:row>
      <xdr:rowOff>158115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9335" y="1546860"/>
          <a:ext cx="977265" cy="916305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533400</xdr:colOff>
      <xdr:row>39</xdr:row>
      <xdr:rowOff>85725</xdr:rowOff>
    </xdr:from>
    <xdr:to>
      <xdr:col>5</xdr:col>
      <xdr:colOff>151553</xdr:colOff>
      <xdr:row>43</xdr:row>
      <xdr:rowOff>131659</xdr:rowOff>
    </xdr:to>
    <xdr:pic>
      <xdr:nvPicPr>
        <xdr:cNvPr id="6" name="Obrázok 5" descr="cid:image001.jpg@01CF5332.DB7594A0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9677400"/>
          <a:ext cx="837353" cy="80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11430</xdr:rowOff>
    </xdr:from>
    <xdr:to>
      <xdr:col>5</xdr:col>
      <xdr:colOff>685800</xdr:colOff>
      <xdr:row>29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11430</xdr:rowOff>
    </xdr:from>
    <xdr:to>
      <xdr:col>5</xdr:col>
      <xdr:colOff>579120</xdr:colOff>
      <xdr:row>29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11430</xdr:rowOff>
    </xdr:from>
    <xdr:to>
      <xdr:col>5</xdr:col>
      <xdr:colOff>579120</xdr:colOff>
      <xdr:row>30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</xdr:row>
      <xdr:rowOff>9048</xdr:rowOff>
    </xdr:from>
    <xdr:to>
      <xdr:col>5</xdr:col>
      <xdr:colOff>541020</xdr:colOff>
      <xdr:row>30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3810</xdr:rowOff>
    </xdr:from>
    <xdr:to>
      <xdr:col>5</xdr:col>
      <xdr:colOff>670560</xdr:colOff>
      <xdr:row>29</xdr:row>
      <xdr:rowOff>7620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9048</xdr:rowOff>
    </xdr:from>
    <xdr:to>
      <xdr:col>5</xdr:col>
      <xdr:colOff>632460</xdr:colOff>
      <xdr:row>31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19049</xdr:rowOff>
    </xdr:from>
    <xdr:to>
      <xdr:col>6</xdr:col>
      <xdr:colOff>59531</xdr:colOff>
      <xdr:row>30</xdr:row>
      <xdr:rowOff>23812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7</xdr:row>
      <xdr:rowOff>156210</xdr:rowOff>
    </xdr:from>
    <xdr:to>
      <xdr:col>5</xdr:col>
      <xdr:colOff>586740</xdr:colOff>
      <xdr:row>30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5</xdr:col>
      <xdr:colOff>552178</xdr:colOff>
      <xdr:row>30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930C551-0266-49E7-BAE9-70C6BA6B5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iroslav.Dubovsky@cvtisr.sk" TargetMode="External"/><Relationship Id="rId1" Type="http://schemas.openxmlformats.org/officeDocument/2006/relationships/hyperlink" Target="mailto:Stefan.Dian@cvtisr.sk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1"/>
  <sheetViews>
    <sheetView showGridLines="0" tabSelected="1" zoomScaleNormal="100" workbookViewId="0"/>
  </sheetViews>
  <sheetFormatPr defaultRowHeight="15" x14ac:dyDescent="0.25"/>
  <sheetData>
    <row r="2" spans="5:5" ht="31.5" x14ac:dyDescent="0.6">
      <c r="E2" s="1" t="s">
        <v>0</v>
      </c>
    </row>
    <row r="3" spans="5:5" ht="31.5" x14ac:dyDescent="0.6">
      <c r="E3" s="1" t="s">
        <v>1</v>
      </c>
    </row>
    <row r="4" spans="5:5" ht="31.5" x14ac:dyDescent="0.6">
      <c r="E4" s="1" t="s">
        <v>2</v>
      </c>
    </row>
    <row r="5" spans="5:5" x14ac:dyDescent="0.25">
      <c r="E5" s="2"/>
    </row>
    <row r="6" spans="5:5" x14ac:dyDescent="0.25">
      <c r="E6" s="2"/>
    </row>
    <row r="7" spans="5:5" x14ac:dyDescent="0.25">
      <c r="E7" s="2"/>
    </row>
    <row r="8" spans="5:5" x14ac:dyDescent="0.25">
      <c r="E8" s="2"/>
    </row>
    <row r="9" spans="5:5" ht="15.75" x14ac:dyDescent="0.25">
      <c r="E9" s="3"/>
    </row>
    <row r="12" spans="5:5" x14ac:dyDescent="0.25">
      <c r="E12" s="4" t="s">
        <v>3</v>
      </c>
    </row>
    <row r="13" spans="5:5" x14ac:dyDescent="0.25">
      <c r="E13" s="5" t="s">
        <v>813</v>
      </c>
    </row>
    <row r="17" spans="1:15" x14ac:dyDescent="0.25">
      <c r="A17" s="6" t="s">
        <v>814</v>
      </c>
    </row>
    <row r="18" spans="1:15" x14ac:dyDescent="0.25">
      <c r="A18" s="7"/>
    </row>
    <row r="19" spans="1:15" x14ac:dyDescent="0.25">
      <c r="A19" s="8" t="s">
        <v>4</v>
      </c>
      <c r="K19" s="9"/>
      <c r="L19" s="2"/>
      <c r="M19" s="2"/>
      <c r="N19" s="2"/>
      <c r="O19" s="2"/>
    </row>
    <row r="20" spans="1:15" x14ac:dyDescent="0.25">
      <c r="A20" s="8" t="s">
        <v>5</v>
      </c>
      <c r="L20" s="2"/>
      <c r="M20" s="2"/>
      <c r="N20" s="2"/>
      <c r="O20" s="2"/>
    </row>
    <row r="21" spans="1:15" x14ac:dyDescent="0.25">
      <c r="A21" s="7" t="s">
        <v>6</v>
      </c>
      <c r="L21" s="2"/>
      <c r="M21" s="2"/>
      <c r="N21" s="2"/>
      <c r="O21" s="2"/>
    </row>
    <row r="22" spans="1:15" x14ac:dyDescent="0.25">
      <c r="A22" s="8" t="s">
        <v>7</v>
      </c>
      <c r="K22" s="9"/>
      <c r="L22" s="2"/>
      <c r="M22" s="2"/>
      <c r="N22" s="2"/>
      <c r="O22" s="2"/>
    </row>
    <row r="23" spans="1:15" x14ac:dyDescent="0.25">
      <c r="A23" s="8" t="s">
        <v>779</v>
      </c>
      <c r="K23" s="10"/>
      <c r="L23" s="2"/>
      <c r="M23" s="2"/>
      <c r="N23" s="2"/>
      <c r="O23" s="2"/>
    </row>
    <row r="24" spans="1:15" x14ac:dyDescent="0.25">
      <c r="A24" s="7" t="s">
        <v>781</v>
      </c>
      <c r="K24" s="11"/>
      <c r="L24" s="2"/>
      <c r="M24" s="2"/>
      <c r="N24" s="2"/>
      <c r="O24" s="2"/>
    </row>
    <row r="25" spans="1:15" x14ac:dyDescent="0.25">
      <c r="A25" s="7" t="s">
        <v>780</v>
      </c>
      <c r="K25" s="12"/>
      <c r="L25" s="2"/>
      <c r="M25" s="2"/>
      <c r="N25" s="2"/>
      <c r="O25" s="2"/>
    </row>
    <row r="26" spans="1:15" x14ac:dyDescent="0.25">
      <c r="A26" s="13"/>
      <c r="B26" s="2"/>
      <c r="K26" s="12"/>
      <c r="L26" s="2"/>
      <c r="M26" s="2"/>
      <c r="N26" s="2"/>
      <c r="O26" s="2"/>
    </row>
    <row r="27" spans="1:15" x14ac:dyDescent="0.25">
      <c r="A27" s="12" t="s">
        <v>8</v>
      </c>
      <c r="B27" s="2"/>
      <c r="K27" s="10"/>
      <c r="L27" s="2"/>
      <c r="M27" s="2"/>
      <c r="N27" s="14"/>
      <c r="O27" s="2"/>
    </row>
    <row r="28" spans="1:15" x14ac:dyDescent="0.25">
      <c r="A28" s="12" t="s">
        <v>9</v>
      </c>
      <c r="B28" s="2"/>
      <c r="K28" s="2"/>
      <c r="L28" s="2"/>
      <c r="M28" s="2"/>
      <c r="N28" s="2"/>
      <c r="O28" s="2"/>
    </row>
    <row r="29" spans="1:15" x14ac:dyDescent="0.25">
      <c r="A29" s="10" t="s">
        <v>10</v>
      </c>
      <c r="B29" s="2"/>
      <c r="K29" s="12"/>
      <c r="L29" s="2"/>
      <c r="M29" s="14"/>
      <c r="N29" s="2"/>
      <c r="O29" s="2"/>
    </row>
    <row r="30" spans="1:15" x14ac:dyDescent="0.25">
      <c r="B30" s="2"/>
      <c r="K30" s="15"/>
      <c r="L30" s="16"/>
      <c r="M30" s="2"/>
      <c r="N30" s="2"/>
      <c r="O30" s="2"/>
    </row>
    <row r="32" spans="1:15" x14ac:dyDescent="0.25">
      <c r="B32" s="17"/>
      <c r="C32" s="2"/>
      <c r="D32" s="2"/>
      <c r="E32" s="2"/>
      <c r="F32" s="18"/>
      <c r="G32" s="2"/>
    </row>
    <row r="33" spans="1:13" x14ac:dyDescent="0.25">
      <c r="A33" s="19" t="s">
        <v>11</v>
      </c>
      <c r="B33" s="20"/>
      <c r="G33" s="100" t="s">
        <v>800</v>
      </c>
      <c r="H33" s="101"/>
      <c r="I33" s="101"/>
      <c r="J33" s="2"/>
    </row>
    <row r="34" spans="1:13" x14ac:dyDescent="0.25">
      <c r="A34" s="21" t="s">
        <v>12</v>
      </c>
      <c r="B34" s="20"/>
      <c r="G34" s="102" t="s">
        <v>801</v>
      </c>
      <c r="H34" s="101"/>
      <c r="I34" s="101"/>
      <c r="J34" s="2"/>
    </row>
    <row r="35" spans="1:13" x14ac:dyDescent="0.25">
      <c r="A35" s="22" t="s">
        <v>13</v>
      </c>
      <c r="B35" s="2"/>
      <c r="C35" s="2"/>
      <c r="D35" s="2"/>
      <c r="E35" s="2"/>
      <c r="F35" s="2"/>
      <c r="G35" s="103" t="s">
        <v>802</v>
      </c>
      <c r="H35" s="101"/>
      <c r="I35" s="101"/>
      <c r="J35" s="2"/>
    </row>
    <row r="36" spans="1:13" x14ac:dyDescent="0.25">
      <c r="A36" s="22"/>
      <c r="B36" s="2"/>
      <c r="C36" s="2"/>
      <c r="D36" s="2"/>
      <c r="E36" s="2"/>
      <c r="F36" s="2"/>
      <c r="G36" s="103"/>
      <c r="H36" s="101"/>
      <c r="I36" s="101"/>
      <c r="J36" s="2"/>
    </row>
    <row r="37" spans="1:13" x14ac:dyDescent="0.25">
      <c r="A37" s="7"/>
      <c r="B37" s="2"/>
      <c r="C37" s="2"/>
      <c r="D37" s="2"/>
      <c r="E37" s="2"/>
      <c r="F37" s="23"/>
      <c r="G37" s="2"/>
      <c r="J37" s="2"/>
    </row>
    <row r="38" spans="1:13" x14ac:dyDescent="0.25">
      <c r="B38" s="2"/>
      <c r="C38" s="24" t="s">
        <v>14</v>
      </c>
      <c r="E38" s="2"/>
      <c r="F38" s="2"/>
      <c r="G38" s="2"/>
      <c r="J38" s="2"/>
    </row>
    <row r="39" spans="1:13" x14ac:dyDescent="0.25">
      <c r="A39" s="24"/>
      <c r="B39" s="2"/>
      <c r="C39" s="2"/>
      <c r="D39" s="2"/>
      <c r="E39" s="2"/>
      <c r="F39" s="2"/>
      <c r="G39" s="2"/>
      <c r="J39" s="2"/>
    </row>
    <row r="40" spans="1:13" x14ac:dyDescent="0.25">
      <c r="A40" s="24"/>
      <c r="B40" s="2"/>
      <c r="C40" s="2"/>
      <c r="D40" s="2"/>
      <c r="E40" s="2"/>
      <c r="F40" s="2"/>
      <c r="G40" s="2"/>
      <c r="J40" s="2"/>
    </row>
    <row r="41" spans="1:13" x14ac:dyDescent="0.25">
      <c r="A41" s="24"/>
      <c r="B41" s="2"/>
      <c r="C41" s="2"/>
      <c r="D41" s="2"/>
      <c r="E41" s="2"/>
      <c r="F41" s="2"/>
      <c r="G41" s="2"/>
      <c r="J41" s="2"/>
    </row>
    <row r="42" spans="1:13" x14ac:dyDescent="0.25">
      <c r="G42" s="2"/>
      <c r="J42" s="2"/>
      <c r="K42" s="2"/>
      <c r="L42" s="2"/>
      <c r="M42" s="2"/>
    </row>
    <row r="43" spans="1:13" x14ac:dyDescent="0.25">
      <c r="B43" s="2"/>
      <c r="C43" s="2"/>
      <c r="D43" s="2"/>
      <c r="E43" s="2"/>
      <c r="F43" s="2"/>
      <c r="G43" s="2"/>
      <c r="J43" s="2"/>
      <c r="K43" s="2"/>
      <c r="L43" s="2"/>
      <c r="M43" s="2"/>
    </row>
    <row r="44" spans="1:13" x14ac:dyDescent="0.25">
      <c r="B44" s="2"/>
      <c r="C44" s="2"/>
      <c r="D44" s="2"/>
      <c r="E44" s="2"/>
      <c r="F44" s="2"/>
      <c r="G44" s="2"/>
      <c r="J44" s="2"/>
      <c r="K44" s="2"/>
      <c r="L44" s="2"/>
      <c r="M44" s="2"/>
    </row>
    <row r="45" spans="1:13" x14ac:dyDescent="0.25">
      <c r="B45" s="2"/>
      <c r="C45" s="2"/>
      <c r="D45" s="2"/>
      <c r="E45" s="25" t="s">
        <v>15</v>
      </c>
      <c r="F45" s="2"/>
      <c r="G45" s="2"/>
      <c r="J45" s="2"/>
      <c r="K45" s="2"/>
      <c r="L45" s="2"/>
      <c r="M45" s="2"/>
    </row>
    <row r="46" spans="1:13" x14ac:dyDescent="0.25">
      <c r="A46" s="2"/>
      <c r="B46" s="2"/>
      <c r="C46" s="2"/>
      <c r="E46" s="25" t="s">
        <v>16</v>
      </c>
      <c r="F46" s="2"/>
      <c r="G46" s="2"/>
      <c r="J46" s="2"/>
      <c r="K46" s="2"/>
      <c r="L46" s="2"/>
      <c r="M46" s="2"/>
    </row>
    <row r="47" spans="1:13" x14ac:dyDescent="0.25">
      <c r="A47" s="2"/>
      <c r="B47" s="2"/>
      <c r="C47" s="2"/>
      <c r="E47" s="25">
        <v>2022</v>
      </c>
      <c r="F47" s="2"/>
      <c r="G47" s="2"/>
      <c r="J47" s="2"/>
      <c r="K47" s="2"/>
      <c r="L47" s="2"/>
      <c r="M47" s="2"/>
    </row>
    <row r="48" spans="1:13" x14ac:dyDescent="0.25">
      <c r="A48" s="2"/>
      <c r="B48" s="2"/>
      <c r="C48" s="2"/>
      <c r="F48" s="2"/>
      <c r="G48" s="2"/>
      <c r="J48" s="2"/>
      <c r="K48" s="2"/>
      <c r="L48" s="2"/>
      <c r="M48" s="2"/>
    </row>
    <row r="49" spans="1:12" x14ac:dyDescent="0.25">
      <c r="A49" s="2"/>
      <c r="B49" s="2"/>
      <c r="C49" s="2"/>
      <c r="D49" s="2"/>
      <c r="E49" s="2"/>
      <c r="F49" s="2"/>
      <c r="G49" s="2"/>
      <c r="K49" s="2"/>
      <c r="L49" s="2"/>
    </row>
    <row r="50" spans="1:12" x14ac:dyDescent="0.25">
      <c r="K50" s="2"/>
      <c r="L50" s="2"/>
    </row>
    <row r="51" spans="1:12" x14ac:dyDescent="0.25">
      <c r="K51" s="2"/>
      <c r="L51" s="2"/>
    </row>
  </sheetData>
  <hyperlinks>
    <hyperlink ref="G34" r:id="rId1"/>
    <hyperlink ref="G35" r:id="rId2"/>
  </hyperlinks>
  <pageMargins left="0.7" right="0.7" top="0.75" bottom="0.75" header="0.3" footer="0.3"/>
  <pageSetup paperSize="9" scale="86" orientation="portrait" horizontalDpi="4294967295" verticalDpi="4294967295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showGridLines="0" zoomScale="110" zoomScaleNormal="110" workbookViewId="0"/>
  </sheetViews>
  <sheetFormatPr defaultRowHeight="15" x14ac:dyDescent="0.25"/>
  <cols>
    <col min="2" max="2" width="10.85546875" customWidth="1"/>
    <col min="3" max="3" width="48.85546875" bestFit="1" customWidth="1"/>
    <col min="4" max="4" width="10.42578125" customWidth="1"/>
    <col min="5" max="5" width="11.85546875" customWidth="1"/>
    <col min="6" max="6" width="10.140625" customWidth="1"/>
    <col min="7" max="7" width="11.7109375" customWidth="1"/>
    <col min="10" max="10" width="12.140625" customWidth="1"/>
    <col min="11" max="11" width="8.5703125" customWidth="1"/>
    <col min="13" max="13" width="17.7109375" bestFit="1" customWidth="1"/>
    <col min="14" max="14" width="14.85546875" bestFit="1" customWidth="1"/>
    <col min="15" max="15" width="16.28515625" bestFit="1" customWidth="1"/>
  </cols>
  <sheetData>
    <row r="1" spans="1:11" ht="18.75" x14ac:dyDescent="0.3">
      <c r="A1" s="26" t="s">
        <v>777</v>
      </c>
      <c r="B1" s="27"/>
      <c r="C1" s="27"/>
      <c r="D1" s="28"/>
      <c r="E1" s="27"/>
    </row>
    <row r="2" spans="1:11" x14ac:dyDescent="0.25">
      <c r="B2" s="27"/>
      <c r="C2" s="27"/>
      <c r="D2" s="28"/>
      <c r="E2" s="27"/>
    </row>
    <row r="3" spans="1:11" ht="15.75" x14ac:dyDescent="0.25">
      <c r="A3" s="29" t="s">
        <v>18</v>
      </c>
      <c r="B3" s="60"/>
      <c r="C3" s="30" t="s">
        <v>778</v>
      </c>
      <c r="D3" s="28"/>
      <c r="E3" s="27"/>
    </row>
    <row r="4" spans="1:11" ht="15.75" x14ac:dyDescent="0.25">
      <c r="A4" s="29" t="s">
        <v>840</v>
      </c>
      <c r="B4" s="60"/>
      <c r="C4" s="30"/>
      <c r="D4" s="28"/>
      <c r="E4" s="27"/>
    </row>
    <row r="5" spans="1:11" ht="15.75" x14ac:dyDescent="0.25">
      <c r="A5" s="29"/>
      <c r="B5" s="60"/>
      <c r="C5" s="30"/>
      <c r="D5" s="28"/>
      <c r="E5" s="27"/>
    </row>
    <row r="6" spans="1:11" x14ac:dyDescent="0.25">
      <c r="A6" s="31"/>
      <c r="B6" s="27"/>
      <c r="C6" s="27"/>
      <c r="D6" s="28"/>
      <c r="E6" s="27"/>
    </row>
    <row r="7" spans="1:11" s="61" customFormat="1" x14ac:dyDescent="0.25">
      <c r="A7" s="33"/>
      <c r="B7" s="27"/>
      <c r="C7" s="27"/>
      <c r="D7" s="27"/>
      <c r="E7" s="27"/>
    </row>
    <row r="8" spans="1:11" ht="15.75" x14ac:dyDescent="0.25">
      <c r="A8" s="34" t="s">
        <v>835</v>
      </c>
      <c r="B8" s="27"/>
      <c r="C8" s="27"/>
      <c r="D8" s="27"/>
      <c r="E8" s="27"/>
    </row>
    <row r="9" spans="1:11" x14ac:dyDescent="0.25">
      <c r="B9" s="27"/>
      <c r="C9" s="27"/>
      <c r="D9" s="27"/>
      <c r="E9" s="27"/>
    </row>
    <row r="10" spans="1:11" x14ac:dyDescent="0.25">
      <c r="A10" s="80"/>
      <c r="B10" s="27"/>
      <c r="C10" s="27"/>
      <c r="D10" s="27"/>
      <c r="E10" s="27"/>
      <c r="F10" s="27"/>
      <c r="G10" s="27"/>
      <c r="H10" s="27"/>
      <c r="I10" s="27"/>
      <c r="J10" s="27"/>
      <c r="K10" s="27"/>
    </row>
    <row r="38" spans="1:11" x14ac:dyDescent="0.25">
      <c r="A38" s="35" t="s">
        <v>20</v>
      </c>
      <c r="D38" s="27"/>
      <c r="E38" s="27"/>
      <c r="F38" s="27"/>
      <c r="G38" s="27"/>
      <c r="H38" s="27"/>
      <c r="I38" s="27"/>
      <c r="J38" s="27"/>
      <c r="K38" s="27"/>
    </row>
    <row r="39" spans="1:11" x14ac:dyDescent="0.25">
      <c r="A39" s="87" t="s">
        <v>21</v>
      </c>
      <c r="B39" s="88"/>
      <c r="C39" s="89" t="s">
        <v>782</v>
      </c>
      <c r="D39" s="27"/>
      <c r="E39" s="27"/>
      <c r="F39" s="27"/>
      <c r="G39" s="27"/>
      <c r="H39" s="27"/>
      <c r="I39" s="27"/>
      <c r="J39" s="27"/>
      <c r="K39" s="27"/>
    </row>
    <row r="40" spans="1:11" x14ac:dyDescent="0.25">
      <c r="A40" s="36" t="s">
        <v>22</v>
      </c>
      <c r="B40" s="37"/>
      <c r="C40" s="38" t="s">
        <v>23</v>
      </c>
      <c r="D40" s="27"/>
      <c r="E40" s="27"/>
      <c r="F40" s="27"/>
      <c r="G40" s="27"/>
      <c r="H40" s="27"/>
      <c r="I40" s="27"/>
      <c r="J40" s="27"/>
      <c r="K40" s="27"/>
    </row>
    <row r="41" spans="1:11" x14ac:dyDescent="0.25">
      <c r="A41" s="39" t="s">
        <v>24</v>
      </c>
      <c r="B41" s="40"/>
      <c r="C41" s="41" t="s">
        <v>783</v>
      </c>
      <c r="D41" s="27"/>
      <c r="E41" s="27"/>
      <c r="F41" s="27"/>
      <c r="G41" s="27"/>
      <c r="H41" s="27"/>
      <c r="I41" s="27"/>
      <c r="J41" s="27"/>
      <c r="K41" s="27"/>
    </row>
    <row r="42" spans="1:11" x14ac:dyDescent="0.25">
      <c r="A42" s="91" t="s">
        <v>25</v>
      </c>
      <c r="B42" s="92"/>
      <c r="C42" s="93" t="s">
        <v>26</v>
      </c>
      <c r="D42" s="27"/>
      <c r="E42" s="27"/>
      <c r="F42" s="27"/>
      <c r="G42" s="27"/>
      <c r="H42" s="27"/>
      <c r="I42" s="27"/>
      <c r="J42" s="27"/>
      <c r="K42" s="27"/>
    </row>
    <row r="43" spans="1:11" x14ac:dyDescent="0.25">
      <c r="A43" s="91" t="s">
        <v>27</v>
      </c>
      <c r="B43" s="90"/>
      <c r="C43" s="93" t="s">
        <v>28</v>
      </c>
      <c r="D43" s="27"/>
      <c r="E43" s="27"/>
      <c r="F43" s="27"/>
      <c r="G43" s="27"/>
      <c r="H43" s="27"/>
      <c r="I43" s="27"/>
      <c r="J43" s="27"/>
      <c r="K43" s="27"/>
    </row>
    <row r="44" spans="1:11" x14ac:dyDescent="0.25">
      <c r="A44" s="94" t="s">
        <v>29</v>
      </c>
      <c r="B44" s="95"/>
      <c r="C44" s="96" t="s">
        <v>30</v>
      </c>
      <c r="D44" s="27"/>
      <c r="E44" s="27"/>
      <c r="F44" s="27"/>
      <c r="G44" s="27"/>
      <c r="H44" s="27"/>
      <c r="I44" s="27"/>
      <c r="J44" s="27"/>
      <c r="K44" s="27"/>
    </row>
    <row r="45" spans="1:11" x14ac:dyDescent="0.25">
      <c r="A45" s="97" t="s">
        <v>31</v>
      </c>
      <c r="B45" s="98"/>
      <c r="C45" s="99" t="s">
        <v>784</v>
      </c>
      <c r="D45" s="27"/>
      <c r="E45" s="27"/>
      <c r="F45" s="27"/>
      <c r="G45" s="27"/>
      <c r="H45" s="27"/>
      <c r="I45" s="27"/>
      <c r="J45" s="27"/>
      <c r="K45" s="27"/>
    </row>
    <row r="46" spans="1:11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</row>
    <row r="47" spans="1:11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</row>
    <row r="48" spans="1:11" ht="15.75" x14ac:dyDescent="0.25">
      <c r="A48" s="34" t="s">
        <v>798</v>
      </c>
      <c r="B48" s="27"/>
      <c r="C48" s="27"/>
      <c r="D48" s="27"/>
      <c r="E48" s="27"/>
      <c r="F48" s="27"/>
      <c r="G48" s="27"/>
      <c r="H48" s="27"/>
      <c r="I48" s="27"/>
      <c r="J48" s="27"/>
      <c r="K48" s="27"/>
    </row>
    <row r="49" spans="1:12" ht="50.45" customHeight="1" x14ac:dyDescent="0.25">
      <c r="A49" s="42" t="s">
        <v>32</v>
      </c>
      <c r="B49" s="43" t="s">
        <v>33</v>
      </c>
      <c r="C49" s="42" t="s">
        <v>34</v>
      </c>
      <c r="D49" s="44" t="s">
        <v>786</v>
      </c>
      <c r="E49" s="83" t="s">
        <v>787</v>
      </c>
      <c r="F49" s="83" t="s">
        <v>788</v>
      </c>
      <c r="G49" s="83" t="s">
        <v>35</v>
      </c>
      <c r="H49" s="85" t="s">
        <v>789</v>
      </c>
      <c r="I49" s="85" t="s">
        <v>790</v>
      </c>
      <c r="J49" s="85" t="s">
        <v>791</v>
      </c>
      <c r="K49" s="82" t="s">
        <v>29</v>
      </c>
    </row>
    <row r="50" spans="1:12" ht="15" customHeight="1" x14ac:dyDescent="0.25">
      <c r="A50" s="127">
        <v>1</v>
      </c>
      <c r="B50" s="145" t="s">
        <v>525</v>
      </c>
      <c r="C50" s="46" t="s">
        <v>526</v>
      </c>
      <c r="D50" s="48">
        <v>237</v>
      </c>
      <c r="E50" s="146">
        <v>6</v>
      </c>
      <c r="F50" s="141">
        <f t="shared" ref="F50:F87" si="0">E50/D50</f>
        <v>2.5316455696202531E-2</v>
      </c>
      <c r="G50" s="48">
        <v>4.416666666666667</v>
      </c>
      <c r="H50" s="86">
        <v>4</v>
      </c>
      <c r="I50" s="141">
        <f t="shared" ref="I50:I87" si="1">H50/D50</f>
        <v>1.6877637130801686E-2</v>
      </c>
      <c r="J50" s="48">
        <v>7.5</v>
      </c>
      <c r="K50" s="147">
        <f>IFERROR(1-$H50/$E50,".")</f>
        <v>0.33333333333333337</v>
      </c>
      <c r="L50" s="113"/>
    </row>
    <row r="51" spans="1:12" ht="15" customHeight="1" x14ac:dyDescent="0.25">
      <c r="A51" s="127">
        <v>2</v>
      </c>
      <c r="B51" s="145" t="s">
        <v>513</v>
      </c>
      <c r="C51" s="46" t="s">
        <v>514</v>
      </c>
      <c r="D51" s="48">
        <v>116</v>
      </c>
      <c r="E51" s="146">
        <v>12</v>
      </c>
      <c r="F51" s="141">
        <f t="shared" si="0"/>
        <v>0.10344827586206896</v>
      </c>
      <c r="G51" s="48">
        <v>4.083333333333333</v>
      </c>
      <c r="H51" s="86">
        <v>2</v>
      </c>
      <c r="I51" s="141">
        <f t="shared" si="1"/>
        <v>1.7241379310344827E-2</v>
      </c>
      <c r="J51" s="48">
        <v>8</v>
      </c>
      <c r="K51" s="147">
        <f t="shared" ref="K51:K87" si="2">IFERROR(1-$H51/$E51,".")</f>
        <v>0.83333333333333337</v>
      </c>
      <c r="L51" s="49"/>
    </row>
    <row r="52" spans="1:12" ht="15" customHeight="1" x14ac:dyDescent="0.25">
      <c r="A52" s="127">
        <v>3</v>
      </c>
      <c r="B52" s="145" t="s">
        <v>523</v>
      </c>
      <c r="C52" s="46" t="s">
        <v>524</v>
      </c>
      <c r="D52" s="48">
        <v>263</v>
      </c>
      <c r="E52" s="146">
        <v>8</v>
      </c>
      <c r="F52" s="141">
        <f t="shared" si="0"/>
        <v>3.0418250950570342E-2</v>
      </c>
      <c r="G52" s="48">
        <v>3.125</v>
      </c>
      <c r="H52" s="86">
        <v>2</v>
      </c>
      <c r="I52" s="141">
        <f t="shared" si="1"/>
        <v>7.6045627376425855E-3</v>
      </c>
      <c r="J52" s="48">
        <v>8.5</v>
      </c>
      <c r="K52" s="147">
        <f t="shared" si="2"/>
        <v>0.75</v>
      </c>
      <c r="L52" s="49"/>
    </row>
    <row r="53" spans="1:12" ht="15" customHeight="1" x14ac:dyDescent="0.25">
      <c r="A53" s="127">
        <v>4</v>
      </c>
      <c r="B53" s="145" t="s">
        <v>472</v>
      </c>
      <c r="C53" s="46" t="s">
        <v>473</v>
      </c>
      <c r="D53" s="48">
        <v>205</v>
      </c>
      <c r="E53" s="146">
        <v>5</v>
      </c>
      <c r="F53" s="141">
        <f t="shared" si="0"/>
        <v>2.4390243902439025E-2</v>
      </c>
      <c r="G53" s="48">
        <v>2.2000000000000002</v>
      </c>
      <c r="H53" s="86">
        <v>2</v>
      </c>
      <c r="I53" s="141">
        <f t="shared" si="1"/>
        <v>9.7560975609756097E-3</v>
      </c>
      <c r="J53" s="48">
        <v>9.5</v>
      </c>
      <c r="K53" s="147">
        <f t="shared" si="2"/>
        <v>0.6</v>
      </c>
      <c r="L53" s="49"/>
    </row>
    <row r="54" spans="1:12" ht="15" customHeight="1" x14ac:dyDescent="0.25">
      <c r="A54" s="127">
        <v>5</v>
      </c>
      <c r="B54" s="145" t="s">
        <v>651</v>
      </c>
      <c r="C54" s="46" t="s">
        <v>652</v>
      </c>
      <c r="D54" s="48">
        <v>9</v>
      </c>
      <c r="E54" s="146">
        <v>2</v>
      </c>
      <c r="F54" s="141">
        <f t="shared" si="0"/>
        <v>0.22222222222222221</v>
      </c>
      <c r="G54" s="48">
        <v>1.5</v>
      </c>
      <c r="H54" s="86">
        <v>1</v>
      </c>
      <c r="I54" s="141">
        <f t="shared" si="1"/>
        <v>0.1111111111111111</v>
      </c>
      <c r="J54" s="48">
        <v>5</v>
      </c>
      <c r="K54" s="147">
        <f t="shared" si="2"/>
        <v>0.5</v>
      </c>
      <c r="L54" s="49"/>
    </row>
    <row r="55" spans="1:12" ht="15" customHeight="1" x14ac:dyDescent="0.25">
      <c r="A55" s="127">
        <v>6</v>
      </c>
      <c r="B55" s="145" t="s">
        <v>474</v>
      </c>
      <c r="C55" s="46" t="s">
        <v>475</v>
      </c>
      <c r="D55" s="48">
        <v>39</v>
      </c>
      <c r="E55" s="146">
        <v>4</v>
      </c>
      <c r="F55" s="141">
        <f t="shared" si="0"/>
        <v>0.10256410256410256</v>
      </c>
      <c r="G55" s="48">
        <v>12</v>
      </c>
      <c r="H55" s="86">
        <v>1</v>
      </c>
      <c r="I55" s="141">
        <f t="shared" si="1"/>
        <v>2.564102564102564E-2</v>
      </c>
      <c r="J55" s="48">
        <v>8</v>
      </c>
      <c r="K55" s="147">
        <f t="shared" si="2"/>
        <v>0.75</v>
      </c>
      <c r="L55" s="49"/>
    </row>
    <row r="56" spans="1:12" ht="15" customHeight="1" x14ac:dyDescent="0.25">
      <c r="A56" s="127">
        <v>7</v>
      </c>
      <c r="B56" s="145" t="s">
        <v>609</v>
      </c>
      <c r="C56" s="46" t="s">
        <v>610</v>
      </c>
      <c r="D56" s="48">
        <v>121</v>
      </c>
      <c r="E56" s="146">
        <v>4</v>
      </c>
      <c r="F56" s="141">
        <f t="shared" si="0"/>
        <v>3.3057851239669422E-2</v>
      </c>
      <c r="G56" s="48">
        <v>2.375</v>
      </c>
      <c r="H56" s="86">
        <v>1</v>
      </c>
      <c r="I56" s="141">
        <f t="shared" si="1"/>
        <v>8.2644628099173556E-3</v>
      </c>
      <c r="J56" s="48">
        <v>1.5</v>
      </c>
      <c r="K56" s="147">
        <f t="shared" si="2"/>
        <v>0.75</v>
      </c>
      <c r="L56" s="49"/>
    </row>
    <row r="57" spans="1:12" ht="15" customHeight="1" x14ac:dyDescent="0.25">
      <c r="A57" s="127">
        <v>8</v>
      </c>
      <c r="B57" s="145" t="s">
        <v>686</v>
      </c>
      <c r="C57" s="46" t="s">
        <v>612</v>
      </c>
      <c r="D57" s="48">
        <v>33</v>
      </c>
      <c r="E57" s="146">
        <v>1</v>
      </c>
      <c r="F57" s="141">
        <f t="shared" si="0"/>
        <v>3.0303030303030304E-2</v>
      </c>
      <c r="G57" s="48">
        <v>1.5</v>
      </c>
      <c r="H57" s="86">
        <v>1</v>
      </c>
      <c r="I57" s="141">
        <f t="shared" si="1"/>
        <v>3.0303030303030304E-2</v>
      </c>
      <c r="J57" s="48">
        <v>1.5</v>
      </c>
      <c r="K57" s="147">
        <f t="shared" si="2"/>
        <v>0</v>
      </c>
      <c r="L57" s="49"/>
    </row>
    <row r="58" spans="1:12" ht="15" customHeight="1" x14ac:dyDescent="0.25">
      <c r="A58" s="127">
        <v>9</v>
      </c>
      <c r="B58" s="145" t="s">
        <v>687</v>
      </c>
      <c r="C58" s="46" t="s">
        <v>688</v>
      </c>
      <c r="D58" s="48">
        <v>82</v>
      </c>
      <c r="E58" s="146">
        <v>2</v>
      </c>
      <c r="F58" s="141">
        <f t="shared" si="0"/>
        <v>2.4390243902439025E-2</v>
      </c>
      <c r="G58" s="48">
        <v>1.5</v>
      </c>
      <c r="H58" s="86">
        <v>1</v>
      </c>
      <c r="I58" s="141">
        <f t="shared" si="1"/>
        <v>1.2195121951219513E-2</v>
      </c>
      <c r="J58" s="48">
        <v>1.5</v>
      </c>
      <c r="K58" s="147">
        <f t="shared" si="2"/>
        <v>0.5</v>
      </c>
      <c r="L58" s="49"/>
    </row>
    <row r="59" spans="1:12" ht="15" customHeight="1" x14ac:dyDescent="0.25">
      <c r="A59" s="127">
        <v>10</v>
      </c>
      <c r="B59" s="145" t="s">
        <v>624</v>
      </c>
      <c r="C59" s="46" t="s">
        <v>625</v>
      </c>
      <c r="D59" s="48">
        <v>15</v>
      </c>
      <c r="E59" s="146">
        <v>1</v>
      </c>
      <c r="F59" s="141">
        <f t="shared" si="0"/>
        <v>6.6666666666666666E-2</v>
      </c>
      <c r="G59" s="48">
        <v>15.5</v>
      </c>
      <c r="H59" s="86">
        <v>1</v>
      </c>
      <c r="I59" s="141">
        <f t="shared" si="1"/>
        <v>6.6666666666666666E-2</v>
      </c>
      <c r="J59" s="48">
        <v>8</v>
      </c>
      <c r="K59" s="147">
        <f t="shared" si="2"/>
        <v>0</v>
      </c>
      <c r="L59" s="49"/>
    </row>
    <row r="60" spans="1:12" ht="15" customHeight="1" x14ac:dyDescent="0.25">
      <c r="A60" s="127">
        <v>11</v>
      </c>
      <c r="B60" s="145" t="s">
        <v>564</v>
      </c>
      <c r="C60" s="46" t="s">
        <v>565</v>
      </c>
      <c r="D60" s="48">
        <v>129</v>
      </c>
      <c r="E60" s="146">
        <v>1</v>
      </c>
      <c r="F60" s="141">
        <f t="shared" si="0"/>
        <v>7.7519379844961239E-3</v>
      </c>
      <c r="G60" s="48">
        <v>1.5</v>
      </c>
      <c r="H60" s="86">
        <v>1</v>
      </c>
      <c r="I60" s="141">
        <f t="shared" si="1"/>
        <v>7.7519379844961239E-3</v>
      </c>
      <c r="J60" s="48">
        <v>1.5</v>
      </c>
      <c r="K60" s="147">
        <f t="shared" si="2"/>
        <v>0</v>
      </c>
      <c r="L60" s="49"/>
    </row>
    <row r="61" spans="1:12" ht="15" customHeight="1" x14ac:dyDescent="0.25">
      <c r="A61" s="127">
        <v>12</v>
      </c>
      <c r="B61" s="145" t="s">
        <v>628</v>
      </c>
      <c r="C61" s="46" t="s">
        <v>629</v>
      </c>
      <c r="D61" s="48">
        <v>169</v>
      </c>
      <c r="E61" s="146">
        <v>2</v>
      </c>
      <c r="F61" s="141">
        <f t="shared" si="0"/>
        <v>1.1834319526627219E-2</v>
      </c>
      <c r="G61" s="48">
        <v>1.5</v>
      </c>
      <c r="H61" s="86">
        <v>1</v>
      </c>
      <c r="I61" s="141">
        <f t="shared" si="1"/>
        <v>5.9171597633136093E-3</v>
      </c>
      <c r="J61" s="48">
        <v>1.5</v>
      </c>
      <c r="K61" s="147">
        <f t="shared" si="2"/>
        <v>0.5</v>
      </c>
      <c r="L61" s="49"/>
    </row>
    <row r="62" spans="1:12" ht="15" customHeight="1" x14ac:dyDescent="0.25">
      <c r="A62" s="127">
        <v>13</v>
      </c>
      <c r="B62" s="145" t="s">
        <v>742</v>
      </c>
      <c r="C62" s="46" t="s">
        <v>743</v>
      </c>
      <c r="D62" s="48">
        <v>6</v>
      </c>
      <c r="E62" s="146">
        <v>0</v>
      </c>
      <c r="F62" s="141">
        <f t="shared" si="0"/>
        <v>0</v>
      </c>
      <c r="G62" s="48">
        <v>0</v>
      </c>
      <c r="H62" s="86">
        <v>1</v>
      </c>
      <c r="I62" s="141">
        <f t="shared" si="1"/>
        <v>0.16666666666666666</v>
      </c>
      <c r="J62" s="48">
        <v>1.5</v>
      </c>
      <c r="K62" s="147" t="str">
        <f t="shared" si="2"/>
        <v>.</v>
      </c>
      <c r="L62" s="49"/>
    </row>
    <row r="63" spans="1:12" ht="15" customHeight="1" x14ac:dyDescent="0.25">
      <c r="A63" s="127">
        <v>14</v>
      </c>
      <c r="B63" s="145" t="s">
        <v>744</v>
      </c>
      <c r="C63" s="46" t="s">
        <v>745</v>
      </c>
      <c r="D63" s="48">
        <v>54</v>
      </c>
      <c r="E63" s="146">
        <v>5</v>
      </c>
      <c r="F63" s="141">
        <f t="shared" si="0"/>
        <v>9.2592592592592587E-2</v>
      </c>
      <c r="G63" s="48">
        <v>4.3</v>
      </c>
      <c r="H63" s="86">
        <v>1</v>
      </c>
      <c r="I63" s="141">
        <f t="shared" si="1"/>
        <v>1.8518518518518517E-2</v>
      </c>
      <c r="J63" s="48">
        <v>5</v>
      </c>
      <c r="K63" s="147">
        <f t="shared" si="2"/>
        <v>0.8</v>
      </c>
      <c r="L63" s="49"/>
    </row>
    <row r="64" spans="1:12" ht="15" customHeight="1" x14ac:dyDescent="0.25">
      <c r="A64" s="127">
        <v>15</v>
      </c>
      <c r="B64" s="145" t="s">
        <v>536</v>
      </c>
      <c r="C64" s="46" t="s">
        <v>537</v>
      </c>
      <c r="D64" s="48">
        <v>81</v>
      </c>
      <c r="E64" s="146">
        <v>2</v>
      </c>
      <c r="F64" s="141">
        <f t="shared" si="0"/>
        <v>2.4691358024691357E-2</v>
      </c>
      <c r="G64" s="48">
        <v>13.25</v>
      </c>
      <c r="H64" s="86">
        <v>0</v>
      </c>
      <c r="I64" s="141">
        <f t="shared" si="1"/>
        <v>0</v>
      </c>
      <c r="J64" s="48">
        <v>0</v>
      </c>
      <c r="K64" s="147">
        <f t="shared" si="2"/>
        <v>1</v>
      </c>
      <c r="L64" s="49"/>
    </row>
    <row r="65" spans="1:12" ht="15" customHeight="1" x14ac:dyDescent="0.25">
      <c r="A65" s="127">
        <v>16</v>
      </c>
      <c r="B65" s="145" t="s">
        <v>655</v>
      </c>
      <c r="C65" s="46" t="s">
        <v>537</v>
      </c>
      <c r="D65" s="48">
        <v>27</v>
      </c>
      <c r="E65" s="146">
        <v>5</v>
      </c>
      <c r="F65" s="141">
        <f t="shared" si="0"/>
        <v>0.18518518518518517</v>
      </c>
      <c r="G65" s="48">
        <v>2.2000000000000002</v>
      </c>
      <c r="H65" s="86">
        <v>0</v>
      </c>
      <c r="I65" s="141">
        <f t="shared" si="1"/>
        <v>0</v>
      </c>
      <c r="J65" s="48">
        <v>0</v>
      </c>
      <c r="K65" s="147">
        <f t="shared" si="2"/>
        <v>1</v>
      </c>
      <c r="L65" s="49"/>
    </row>
    <row r="66" spans="1:12" ht="15" customHeight="1" x14ac:dyDescent="0.25">
      <c r="A66" s="127">
        <v>17</v>
      </c>
      <c r="B66" s="145" t="s">
        <v>546</v>
      </c>
      <c r="C66" s="46" t="s">
        <v>547</v>
      </c>
      <c r="D66" s="48">
        <v>16</v>
      </c>
      <c r="E66" s="146">
        <v>2</v>
      </c>
      <c r="F66" s="141">
        <f t="shared" si="0"/>
        <v>0.125</v>
      </c>
      <c r="G66" s="48">
        <v>15.5</v>
      </c>
      <c r="H66" s="86">
        <v>0</v>
      </c>
      <c r="I66" s="141">
        <f t="shared" si="1"/>
        <v>0</v>
      </c>
      <c r="J66" s="48">
        <v>0</v>
      </c>
      <c r="K66" s="147">
        <f t="shared" si="2"/>
        <v>1</v>
      </c>
      <c r="L66" s="49"/>
    </row>
    <row r="67" spans="1:12" ht="15" customHeight="1" x14ac:dyDescent="0.25">
      <c r="A67" s="127">
        <v>18</v>
      </c>
      <c r="B67" s="145" t="s">
        <v>682</v>
      </c>
      <c r="C67" s="46" t="s">
        <v>683</v>
      </c>
      <c r="D67" s="48">
        <v>36</v>
      </c>
      <c r="E67" s="146">
        <v>2</v>
      </c>
      <c r="F67" s="141">
        <f t="shared" si="0"/>
        <v>5.5555555555555552E-2</v>
      </c>
      <c r="G67" s="48">
        <v>3.25</v>
      </c>
      <c r="H67" s="86">
        <v>0</v>
      </c>
      <c r="I67" s="141">
        <f t="shared" si="1"/>
        <v>0</v>
      </c>
      <c r="J67" s="48">
        <v>0</v>
      </c>
      <c r="K67" s="147">
        <f t="shared" si="2"/>
        <v>1</v>
      </c>
      <c r="L67" s="49"/>
    </row>
    <row r="68" spans="1:12" ht="15" customHeight="1" x14ac:dyDescent="0.25">
      <c r="A68" s="127">
        <v>19</v>
      </c>
      <c r="B68" s="145" t="s">
        <v>453</v>
      </c>
      <c r="C68" s="46" t="s">
        <v>454</v>
      </c>
      <c r="D68" s="48">
        <v>25</v>
      </c>
      <c r="E68" s="146">
        <v>1</v>
      </c>
      <c r="F68" s="141">
        <f t="shared" si="0"/>
        <v>0.04</v>
      </c>
      <c r="G68" s="48">
        <v>15.5</v>
      </c>
      <c r="H68" s="86">
        <v>0</v>
      </c>
      <c r="I68" s="141">
        <f t="shared" si="1"/>
        <v>0</v>
      </c>
      <c r="J68" s="48">
        <v>0</v>
      </c>
      <c r="K68" s="147">
        <f t="shared" si="2"/>
        <v>1</v>
      </c>
      <c r="L68" s="49"/>
    </row>
    <row r="69" spans="1:12" ht="15" customHeight="1" x14ac:dyDescent="0.25">
      <c r="A69" s="127">
        <v>20</v>
      </c>
      <c r="B69" s="145" t="s">
        <v>470</v>
      </c>
      <c r="C69" s="46" t="s">
        <v>471</v>
      </c>
      <c r="D69" s="48">
        <v>11</v>
      </c>
      <c r="E69" s="146">
        <v>3</v>
      </c>
      <c r="F69" s="141">
        <f t="shared" si="0"/>
        <v>0.27272727272727271</v>
      </c>
      <c r="G69" s="48">
        <v>8.5</v>
      </c>
      <c r="H69" s="86">
        <v>0</v>
      </c>
      <c r="I69" s="141">
        <f t="shared" si="1"/>
        <v>0</v>
      </c>
      <c r="J69" s="48">
        <v>0</v>
      </c>
      <c r="K69" s="147">
        <f t="shared" si="2"/>
        <v>1</v>
      </c>
      <c r="L69" s="49"/>
    </row>
    <row r="70" spans="1:12" ht="15" customHeight="1" x14ac:dyDescent="0.25">
      <c r="A70" s="127">
        <v>21</v>
      </c>
      <c r="B70" s="145" t="s">
        <v>700</v>
      </c>
      <c r="C70" s="46" t="s">
        <v>701</v>
      </c>
      <c r="D70" s="48">
        <v>15</v>
      </c>
      <c r="E70" s="146">
        <v>0</v>
      </c>
      <c r="F70" s="141">
        <f t="shared" si="0"/>
        <v>0</v>
      </c>
      <c r="G70" s="48">
        <v>0</v>
      </c>
      <c r="H70" s="86">
        <v>0</v>
      </c>
      <c r="I70" s="141">
        <f t="shared" si="1"/>
        <v>0</v>
      </c>
      <c r="J70" s="48">
        <v>0</v>
      </c>
      <c r="K70" s="147" t="str">
        <f t="shared" si="2"/>
        <v>.</v>
      </c>
      <c r="L70" s="49"/>
    </row>
    <row r="71" spans="1:12" ht="15" customHeight="1" x14ac:dyDescent="0.25">
      <c r="A71" s="127">
        <v>22</v>
      </c>
      <c r="B71" s="145" t="s">
        <v>494</v>
      </c>
      <c r="C71" s="46" t="s">
        <v>495</v>
      </c>
      <c r="D71" s="48">
        <v>131</v>
      </c>
      <c r="E71" s="146">
        <v>6</v>
      </c>
      <c r="F71" s="141">
        <f t="shared" si="0"/>
        <v>4.5801526717557252E-2</v>
      </c>
      <c r="G71" s="48">
        <v>2.6666666666666665</v>
      </c>
      <c r="H71" s="86">
        <v>0</v>
      </c>
      <c r="I71" s="141">
        <f t="shared" si="1"/>
        <v>0</v>
      </c>
      <c r="J71" s="48">
        <v>0</v>
      </c>
      <c r="K71" s="147">
        <f t="shared" si="2"/>
        <v>1</v>
      </c>
      <c r="L71" s="49"/>
    </row>
    <row r="72" spans="1:12" ht="15" customHeight="1" x14ac:dyDescent="0.25">
      <c r="A72" s="127">
        <v>23</v>
      </c>
      <c r="B72" s="145" t="s">
        <v>626</v>
      </c>
      <c r="C72" s="46" t="s">
        <v>627</v>
      </c>
      <c r="D72" s="48">
        <v>14</v>
      </c>
      <c r="E72" s="146">
        <v>1</v>
      </c>
      <c r="F72" s="141">
        <f t="shared" si="0"/>
        <v>7.1428571428571425E-2</v>
      </c>
      <c r="G72" s="48">
        <v>15.5</v>
      </c>
      <c r="H72" s="86">
        <v>0</v>
      </c>
      <c r="I72" s="141">
        <f t="shared" si="1"/>
        <v>0</v>
      </c>
      <c r="J72" s="48">
        <v>0</v>
      </c>
      <c r="K72" s="147">
        <f t="shared" si="2"/>
        <v>1</v>
      </c>
      <c r="L72" s="49"/>
    </row>
    <row r="73" spans="1:12" ht="15" customHeight="1" x14ac:dyDescent="0.25">
      <c r="A73" s="127">
        <v>24</v>
      </c>
      <c r="B73" s="145" t="s">
        <v>702</v>
      </c>
      <c r="C73" s="46" t="s">
        <v>703</v>
      </c>
      <c r="D73" s="48">
        <v>11</v>
      </c>
      <c r="E73" s="146">
        <v>0</v>
      </c>
      <c r="F73" s="141">
        <f t="shared" si="0"/>
        <v>0</v>
      </c>
      <c r="G73" s="48">
        <v>0</v>
      </c>
      <c r="H73" s="86">
        <v>0</v>
      </c>
      <c r="I73" s="141">
        <f t="shared" si="1"/>
        <v>0</v>
      </c>
      <c r="J73" s="48">
        <v>0</v>
      </c>
      <c r="K73" s="147" t="str">
        <f t="shared" si="2"/>
        <v>.</v>
      </c>
      <c r="L73" s="49"/>
    </row>
    <row r="74" spans="1:12" ht="15" customHeight="1" x14ac:dyDescent="0.25">
      <c r="A74" s="127">
        <v>25</v>
      </c>
      <c r="B74" s="145" t="s">
        <v>704</v>
      </c>
      <c r="C74" s="46" t="s">
        <v>705</v>
      </c>
      <c r="D74" s="48">
        <v>5</v>
      </c>
      <c r="E74" s="146">
        <v>0</v>
      </c>
      <c r="F74" s="141">
        <f t="shared" si="0"/>
        <v>0</v>
      </c>
      <c r="G74" s="48">
        <v>0</v>
      </c>
      <c r="H74" s="86">
        <v>0</v>
      </c>
      <c r="I74" s="141">
        <f t="shared" si="1"/>
        <v>0</v>
      </c>
      <c r="J74" s="48">
        <v>0</v>
      </c>
      <c r="K74" s="147" t="str">
        <f t="shared" si="2"/>
        <v>.</v>
      </c>
      <c r="L74" s="49"/>
    </row>
    <row r="75" spans="1:12" ht="15" customHeight="1" x14ac:dyDescent="0.25">
      <c r="A75" s="127">
        <v>26</v>
      </c>
      <c r="B75" s="145" t="s">
        <v>809</v>
      </c>
      <c r="C75" s="46" t="s">
        <v>810</v>
      </c>
      <c r="D75" s="48">
        <v>3</v>
      </c>
      <c r="E75" s="146">
        <v>0</v>
      </c>
      <c r="F75" s="141">
        <f t="shared" si="0"/>
        <v>0</v>
      </c>
      <c r="G75" s="48">
        <v>0</v>
      </c>
      <c r="H75" s="86">
        <v>0</v>
      </c>
      <c r="I75" s="141">
        <f t="shared" si="1"/>
        <v>0</v>
      </c>
      <c r="J75" s="48">
        <v>0</v>
      </c>
      <c r="K75" s="147" t="str">
        <f t="shared" si="2"/>
        <v>.</v>
      </c>
      <c r="L75" s="49"/>
    </row>
    <row r="76" spans="1:12" ht="15" customHeight="1" x14ac:dyDescent="0.25">
      <c r="A76" s="127">
        <v>27</v>
      </c>
      <c r="B76" s="145" t="s">
        <v>706</v>
      </c>
      <c r="C76" s="46" t="s">
        <v>707</v>
      </c>
      <c r="D76" s="48">
        <v>17</v>
      </c>
      <c r="E76" s="146">
        <v>0</v>
      </c>
      <c r="F76" s="141">
        <f t="shared" si="0"/>
        <v>0</v>
      </c>
      <c r="G76" s="48">
        <v>0</v>
      </c>
      <c r="H76" s="86">
        <v>0</v>
      </c>
      <c r="I76" s="141">
        <f t="shared" si="1"/>
        <v>0</v>
      </c>
      <c r="J76" s="48">
        <v>0</v>
      </c>
      <c r="K76" s="147" t="str">
        <f t="shared" si="2"/>
        <v>.</v>
      </c>
      <c r="L76" s="49"/>
    </row>
    <row r="77" spans="1:12" ht="15" customHeight="1" x14ac:dyDescent="0.25">
      <c r="A77" s="127">
        <v>28</v>
      </c>
      <c r="B77" s="145" t="s">
        <v>708</v>
      </c>
      <c r="C77" s="46" t="s">
        <v>709</v>
      </c>
      <c r="D77" s="48">
        <v>4</v>
      </c>
      <c r="E77" s="146">
        <v>0</v>
      </c>
      <c r="F77" s="141">
        <f t="shared" si="0"/>
        <v>0</v>
      </c>
      <c r="G77" s="48">
        <v>0</v>
      </c>
      <c r="H77" s="86">
        <v>0</v>
      </c>
      <c r="I77" s="141">
        <f t="shared" si="1"/>
        <v>0</v>
      </c>
      <c r="J77" s="48">
        <v>0</v>
      </c>
      <c r="K77" s="147" t="str">
        <f t="shared" si="2"/>
        <v>.</v>
      </c>
      <c r="L77" s="49"/>
    </row>
    <row r="78" spans="1:12" ht="15" customHeight="1" x14ac:dyDescent="0.25">
      <c r="A78" s="127">
        <v>29</v>
      </c>
      <c r="B78" s="145" t="s">
        <v>710</v>
      </c>
      <c r="C78" s="46" t="s">
        <v>711</v>
      </c>
      <c r="D78" s="48">
        <v>10</v>
      </c>
      <c r="E78" s="146">
        <v>0</v>
      </c>
      <c r="F78" s="141">
        <f t="shared" si="0"/>
        <v>0</v>
      </c>
      <c r="G78" s="48">
        <v>0</v>
      </c>
      <c r="H78" s="86">
        <v>0</v>
      </c>
      <c r="I78" s="141">
        <f t="shared" si="1"/>
        <v>0</v>
      </c>
      <c r="J78" s="48">
        <v>0</v>
      </c>
      <c r="K78" s="147" t="str">
        <f t="shared" si="2"/>
        <v>.</v>
      </c>
      <c r="L78" s="49"/>
    </row>
    <row r="79" spans="1:12" ht="15" customHeight="1" x14ac:dyDescent="0.25">
      <c r="A79" s="127">
        <v>30</v>
      </c>
      <c r="B79" s="145" t="s">
        <v>712</v>
      </c>
      <c r="C79" s="46" t="s">
        <v>713</v>
      </c>
      <c r="D79" s="48">
        <v>35</v>
      </c>
      <c r="E79" s="146">
        <v>0</v>
      </c>
      <c r="F79" s="141">
        <f t="shared" si="0"/>
        <v>0</v>
      </c>
      <c r="G79" s="48">
        <v>0</v>
      </c>
      <c r="H79" s="86">
        <v>0</v>
      </c>
      <c r="I79" s="141">
        <f t="shared" si="1"/>
        <v>0</v>
      </c>
      <c r="J79" s="48">
        <v>0</v>
      </c>
      <c r="K79" s="147" t="str">
        <f t="shared" si="2"/>
        <v>.</v>
      </c>
      <c r="L79" s="49"/>
    </row>
    <row r="80" spans="1:12" ht="15" customHeight="1" x14ac:dyDescent="0.25">
      <c r="A80" s="127">
        <v>31</v>
      </c>
      <c r="B80" s="145" t="s">
        <v>714</v>
      </c>
      <c r="C80" s="46" t="s">
        <v>715</v>
      </c>
      <c r="D80" s="48">
        <v>4</v>
      </c>
      <c r="E80" s="146">
        <v>0</v>
      </c>
      <c r="F80" s="141">
        <f t="shared" si="0"/>
        <v>0</v>
      </c>
      <c r="G80" s="48">
        <v>0</v>
      </c>
      <c r="H80" s="86">
        <v>0</v>
      </c>
      <c r="I80" s="141">
        <f t="shared" si="1"/>
        <v>0</v>
      </c>
      <c r="J80" s="48">
        <v>0</v>
      </c>
      <c r="K80" s="147" t="str">
        <f t="shared" si="2"/>
        <v>.</v>
      </c>
      <c r="L80" s="49"/>
    </row>
    <row r="81" spans="1:12" ht="15" customHeight="1" x14ac:dyDescent="0.25">
      <c r="A81" s="127">
        <v>32</v>
      </c>
      <c r="B81" s="145" t="s">
        <v>716</v>
      </c>
      <c r="C81" s="46" t="s">
        <v>717</v>
      </c>
      <c r="D81" s="48">
        <v>8</v>
      </c>
      <c r="E81" s="146">
        <v>0</v>
      </c>
      <c r="F81" s="141">
        <f t="shared" si="0"/>
        <v>0</v>
      </c>
      <c r="G81" s="48">
        <v>0</v>
      </c>
      <c r="H81" s="86">
        <v>0</v>
      </c>
      <c r="I81" s="141">
        <f t="shared" si="1"/>
        <v>0</v>
      </c>
      <c r="J81" s="48">
        <v>0</v>
      </c>
      <c r="K81" s="147" t="str">
        <f t="shared" si="2"/>
        <v>.</v>
      </c>
      <c r="L81" s="49"/>
    </row>
    <row r="82" spans="1:12" ht="15" customHeight="1" x14ac:dyDescent="0.25">
      <c r="A82" s="127">
        <v>33</v>
      </c>
      <c r="B82" s="145" t="s">
        <v>718</v>
      </c>
      <c r="C82" s="46" t="s">
        <v>719</v>
      </c>
      <c r="D82" s="48">
        <v>6</v>
      </c>
      <c r="E82" s="146">
        <v>0</v>
      </c>
      <c r="F82" s="141">
        <f t="shared" si="0"/>
        <v>0</v>
      </c>
      <c r="G82" s="48">
        <v>0</v>
      </c>
      <c r="H82" s="86">
        <v>0</v>
      </c>
      <c r="I82" s="141">
        <f t="shared" si="1"/>
        <v>0</v>
      </c>
      <c r="J82" s="48">
        <v>0</v>
      </c>
      <c r="K82" s="147" t="str">
        <f t="shared" si="2"/>
        <v>.</v>
      </c>
      <c r="L82" s="49"/>
    </row>
    <row r="83" spans="1:12" ht="15" customHeight="1" x14ac:dyDescent="0.25">
      <c r="A83" s="127">
        <v>34</v>
      </c>
      <c r="B83" s="145" t="s">
        <v>634</v>
      </c>
      <c r="C83" s="46" t="s">
        <v>633</v>
      </c>
      <c r="D83" s="48">
        <v>8</v>
      </c>
      <c r="E83" s="146">
        <v>0</v>
      </c>
      <c r="F83" s="141">
        <f t="shared" si="0"/>
        <v>0</v>
      </c>
      <c r="G83" s="48">
        <v>0</v>
      </c>
      <c r="H83" s="86">
        <v>0</v>
      </c>
      <c r="I83" s="141">
        <f t="shared" si="1"/>
        <v>0</v>
      </c>
      <c r="J83" s="48">
        <v>0</v>
      </c>
      <c r="K83" s="147" t="str">
        <f t="shared" si="2"/>
        <v>.</v>
      </c>
      <c r="L83" s="49"/>
    </row>
    <row r="84" spans="1:12" ht="15" customHeight="1" x14ac:dyDescent="0.25">
      <c r="A84" s="127">
        <v>35</v>
      </c>
      <c r="B84" s="145" t="s">
        <v>731</v>
      </c>
      <c r="C84" s="46" t="s">
        <v>370</v>
      </c>
      <c r="D84" s="48">
        <v>2</v>
      </c>
      <c r="E84" s="146">
        <v>0</v>
      </c>
      <c r="F84" s="141">
        <f t="shared" si="0"/>
        <v>0</v>
      </c>
      <c r="G84" s="48">
        <v>0</v>
      </c>
      <c r="H84" s="86">
        <v>0</v>
      </c>
      <c r="I84" s="141">
        <f t="shared" si="1"/>
        <v>0</v>
      </c>
      <c r="J84" s="48">
        <v>0</v>
      </c>
      <c r="K84" s="147" t="str">
        <f t="shared" si="2"/>
        <v>.</v>
      </c>
      <c r="L84" s="49"/>
    </row>
    <row r="85" spans="1:12" ht="15" customHeight="1" x14ac:dyDescent="0.25">
      <c r="A85" s="127">
        <v>36</v>
      </c>
      <c r="B85" s="145" t="s">
        <v>732</v>
      </c>
      <c r="C85" s="46" t="s">
        <v>733</v>
      </c>
      <c r="D85" s="48">
        <v>5</v>
      </c>
      <c r="E85" s="146">
        <v>0</v>
      </c>
      <c r="F85" s="141">
        <f t="shared" si="0"/>
        <v>0</v>
      </c>
      <c r="G85" s="48">
        <v>0</v>
      </c>
      <c r="H85" s="86">
        <v>0</v>
      </c>
      <c r="I85" s="141">
        <f t="shared" si="1"/>
        <v>0</v>
      </c>
      <c r="J85" s="48">
        <v>0</v>
      </c>
      <c r="K85" s="147" t="str">
        <f t="shared" si="2"/>
        <v>.</v>
      </c>
      <c r="L85" s="49"/>
    </row>
    <row r="86" spans="1:12" ht="15" customHeight="1" x14ac:dyDescent="0.25">
      <c r="A86" s="127">
        <v>37</v>
      </c>
      <c r="B86" s="145" t="s">
        <v>736</v>
      </c>
      <c r="C86" s="46" t="s">
        <v>737</v>
      </c>
      <c r="D86" s="48">
        <v>3</v>
      </c>
      <c r="E86" s="146">
        <v>0</v>
      </c>
      <c r="F86" s="141">
        <f t="shared" si="0"/>
        <v>0</v>
      </c>
      <c r="G86" s="48">
        <v>0</v>
      </c>
      <c r="H86" s="86">
        <v>0</v>
      </c>
      <c r="I86" s="141">
        <f t="shared" si="1"/>
        <v>0</v>
      </c>
      <c r="J86" s="48">
        <v>0</v>
      </c>
      <c r="K86" s="147" t="str">
        <f t="shared" si="2"/>
        <v>.</v>
      </c>
      <c r="L86" s="49"/>
    </row>
    <row r="87" spans="1:12" x14ac:dyDescent="0.25">
      <c r="A87" s="127">
        <v>38</v>
      </c>
      <c r="B87" s="145" t="s">
        <v>639</v>
      </c>
      <c r="C87" s="46" t="s">
        <v>640</v>
      </c>
      <c r="D87" s="48">
        <v>15</v>
      </c>
      <c r="E87" s="146">
        <v>1</v>
      </c>
      <c r="F87" s="141">
        <f t="shared" si="0"/>
        <v>6.6666666666666666E-2</v>
      </c>
      <c r="G87" s="46">
        <v>8</v>
      </c>
      <c r="H87" s="86">
        <v>0</v>
      </c>
      <c r="I87" s="141">
        <f t="shared" si="1"/>
        <v>0</v>
      </c>
      <c r="J87" s="46">
        <v>0</v>
      </c>
      <c r="K87" s="147">
        <f t="shared" si="2"/>
        <v>1</v>
      </c>
    </row>
    <row r="88" spans="1:12" x14ac:dyDescent="0.25">
      <c r="A88" s="114"/>
      <c r="B88" s="81"/>
      <c r="K88" s="57" t="s">
        <v>64</v>
      </c>
    </row>
    <row r="89" spans="1:12" x14ac:dyDescent="0.25">
      <c r="B89" s="81"/>
      <c r="C89" s="74" t="s">
        <v>816</v>
      </c>
      <c r="D89" s="73">
        <f>SUM(D50:D87)</f>
        <v>1970</v>
      </c>
      <c r="E89" s="73">
        <f>SUM(E50:E87)</f>
        <v>76</v>
      </c>
      <c r="F89" s="75">
        <f>E89/D89</f>
        <v>3.8578680203045689E-2</v>
      </c>
      <c r="H89" s="74">
        <f>SUM(H50:H87)</f>
        <v>20</v>
      </c>
      <c r="I89" s="75">
        <f>H89/D89</f>
        <v>1.015228426395939E-2</v>
      </c>
      <c r="K89" s="117"/>
    </row>
  </sheetData>
  <conditionalFormatting sqref="F50:F8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{CBE02F6E-7805-4842-864F-D99CAE1E1C93}</x14:id>
        </ext>
      </extLst>
    </cfRule>
  </conditionalFormatting>
  <conditionalFormatting sqref="I50:I8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{651C41B5-506C-4A2F-8D56-0BDC2A14475A}</x14:id>
        </ext>
      </extLst>
    </cfRule>
  </conditionalFormatting>
  <pageMargins left="0.7" right="0.7" top="0.75" bottom="0.75" header="0.3" footer="0.3"/>
  <pageSetup paperSize="9" scale="57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BE02F6E-7805-4842-864F-D99CAE1E1C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F50:F87</xm:sqref>
        </x14:conditionalFormatting>
        <x14:conditionalFormatting xmlns:xm="http://schemas.microsoft.com/office/excel/2006/main">
          <x14:cfRule type="dataBar" id="{651C41B5-506C-4A2F-8D56-0BDC2A14475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I50:I87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W391"/>
  <sheetViews>
    <sheetView showGridLines="0" zoomScaleNormal="100" workbookViewId="0"/>
  </sheetViews>
  <sheetFormatPr defaultRowHeight="15" x14ac:dyDescent="0.25"/>
  <cols>
    <col min="1" max="1" width="9.42578125" style="27" customWidth="1"/>
    <col min="2" max="2" width="12.85546875" style="27" customWidth="1"/>
    <col min="3" max="3" width="48.85546875" style="27" bestFit="1" customWidth="1"/>
    <col min="4" max="4" width="10.7109375" style="27" customWidth="1"/>
    <col min="5" max="5" width="12.140625" style="27" customWidth="1"/>
    <col min="6" max="6" width="10.7109375" style="27" customWidth="1"/>
    <col min="7" max="7" width="11.7109375" style="27" customWidth="1"/>
    <col min="8" max="8" width="12.42578125" style="27" customWidth="1"/>
    <col min="9" max="9" width="11.5703125" style="27" customWidth="1"/>
    <col min="10" max="10" width="11.140625" style="27" customWidth="1"/>
    <col min="11" max="11" width="8.140625" style="27" customWidth="1"/>
    <col min="12" max="12" width="9.140625" style="27"/>
    <col min="13" max="13" width="8.85546875" style="27" customWidth="1"/>
    <col min="14" max="1011" width="9.140625" style="27"/>
  </cols>
  <sheetData>
    <row r="1" spans="1:1011" ht="18.75" x14ac:dyDescent="0.3">
      <c r="A1" s="26" t="s">
        <v>837</v>
      </c>
      <c r="C1" s="28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</row>
    <row r="2" spans="1:1011" ht="15.75" x14ac:dyDescent="0.25">
      <c r="C2" s="28"/>
      <c r="D2"/>
      <c r="E2"/>
      <c r="F2"/>
      <c r="G2"/>
      <c r="H2"/>
      <c r="I2"/>
      <c r="J2" s="148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</row>
    <row r="3" spans="1:1011" ht="15.75" x14ac:dyDescent="0.25">
      <c r="A3" s="29" t="s">
        <v>18</v>
      </c>
      <c r="B3" s="29"/>
      <c r="C3" s="30" t="s">
        <v>811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</row>
    <row r="4" spans="1:1011" x14ac:dyDescent="0.25">
      <c r="A4" s="150" t="s">
        <v>821</v>
      </c>
      <c r="B4" s="32"/>
      <c r="C4" s="28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</row>
    <row r="5" spans="1:1011" x14ac:dyDescent="0.25">
      <c r="A5" s="149"/>
      <c r="B5" s="32"/>
      <c r="C5" s="28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</row>
    <row r="6" spans="1:1011" x14ac:dyDescent="0.25">
      <c r="A6" s="149"/>
      <c r="B6" s="32"/>
      <c r="C6" s="28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</row>
    <row r="7" spans="1:1011" x14ac:dyDescent="0.25">
      <c r="A7" s="33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</row>
    <row r="8" spans="1:1011" ht="15.75" x14ac:dyDescent="0.25">
      <c r="A8" s="34" t="s">
        <v>817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</row>
    <row r="9" spans="1:1011" x14ac:dyDescent="0.25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</row>
    <row r="10" spans="1:1011" x14ac:dyDescent="0.25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</row>
    <row r="11" spans="1:1011" x14ac:dyDescent="0.25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</row>
    <row r="12" spans="1:1011" x14ac:dyDescent="0.25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</row>
    <row r="13" spans="1:1011" x14ac:dyDescent="0.25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</row>
    <row r="14" spans="1:1011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</row>
    <row r="15" spans="1:1011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</row>
    <row r="16" spans="1:1011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</row>
    <row r="17" spans="1:1011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</row>
    <row r="18" spans="1:1011" ht="15" customHeight="1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</row>
    <row r="19" spans="1:101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</row>
    <row r="20" spans="1:101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</row>
    <row r="21" spans="1:101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</row>
    <row r="22" spans="1:101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</row>
    <row r="23" spans="1:101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</row>
    <row r="24" spans="1:101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</row>
    <row r="25" spans="1:101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</row>
    <row r="26" spans="1:101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</row>
    <row r="27" spans="1:101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</row>
    <row r="28" spans="1:101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</row>
    <row r="29" spans="1:101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</row>
    <row r="30" spans="1:101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</row>
    <row r="31" spans="1:101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</row>
    <row r="32" spans="1:101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</row>
    <row r="33" spans="1:1011" x14ac:dyDescent="0.25"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</row>
    <row r="34" spans="1:1011" x14ac:dyDescent="0.25"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</row>
    <row r="35" spans="1:1011" x14ac:dyDescent="0.25">
      <c r="A35" s="35" t="s">
        <v>20</v>
      </c>
      <c r="B35"/>
      <c r="C35"/>
      <c r="ALT35"/>
      <c r="ALU35"/>
      <c r="ALV35"/>
      <c r="ALW35"/>
    </row>
    <row r="36" spans="1:1011" x14ac:dyDescent="0.25">
      <c r="A36" s="87" t="s">
        <v>21</v>
      </c>
      <c r="B36" s="88"/>
      <c r="C36" s="89" t="s">
        <v>782</v>
      </c>
      <c r="ALT36"/>
      <c r="ALU36"/>
      <c r="ALV36"/>
      <c r="ALW36"/>
    </row>
    <row r="37" spans="1:1011" x14ac:dyDescent="0.25">
      <c r="A37" s="36" t="s">
        <v>22</v>
      </c>
      <c r="B37" s="37"/>
      <c r="C37" s="38" t="s">
        <v>23</v>
      </c>
      <c r="ALT37"/>
      <c r="ALU37"/>
      <c r="ALV37"/>
      <c r="ALW37"/>
    </row>
    <row r="38" spans="1:1011" x14ac:dyDescent="0.25">
      <c r="A38" s="39" t="s">
        <v>24</v>
      </c>
      <c r="B38" s="40"/>
      <c r="C38" s="41" t="s">
        <v>783</v>
      </c>
      <c r="ALT38"/>
      <c r="ALU38"/>
      <c r="ALV38"/>
      <c r="ALW38"/>
    </row>
    <row r="39" spans="1:1011" x14ac:dyDescent="0.25">
      <c r="A39" s="91" t="s">
        <v>25</v>
      </c>
      <c r="B39" s="92"/>
      <c r="C39" s="93" t="s">
        <v>26</v>
      </c>
      <c r="ALU39"/>
      <c r="ALV39"/>
      <c r="ALW39"/>
    </row>
    <row r="40" spans="1:1011" x14ac:dyDescent="0.25">
      <c r="A40" s="91" t="s">
        <v>27</v>
      </c>
      <c r="B40" s="90"/>
      <c r="C40" s="93" t="s">
        <v>28</v>
      </c>
      <c r="ALU40"/>
      <c r="ALV40"/>
      <c r="ALW40"/>
    </row>
    <row r="41" spans="1:1011" x14ac:dyDescent="0.25">
      <c r="A41" s="94" t="s">
        <v>29</v>
      </c>
      <c r="B41" s="95"/>
      <c r="C41" s="96" t="s">
        <v>30</v>
      </c>
      <c r="ALO41"/>
      <c r="ALP41"/>
      <c r="ALQ41"/>
      <c r="ALR41"/>
      <c r="ALS41"/>
      <c r="ALT41"/>
      <c r="ALU41"/>
      <c r="ALV41"/>
      <c r="ALW41"/>
    </row>
    <row r="42" spans="1:1011" x14ac:dyDescent="0.25">
      <c r="A42" s="97" t="s">
        <v>31</v>
      </c>
      <c r="B42" s="98"/>
      <c r="C42" s="99" t="s">
        <v>784</v>
      </c>
    </row>
    <row r="45" spans="1:1011" ht="15.75" x14ac:dyDescent="0.25">
      <c r="A45" s="34" t="s">
        <v>785</v>
      </c>
    </row>
    <row r="46" spans="1:1011" ht="38.25" x14ac:dyDescent="0.25">
      <c r="A46" s="121" t="s">
        <v>32</v>
      </c>
      <c r="B46" s="122" t="s">
        <v>33</v>
      </c>
      <c r="C46" s="121" t="s">
        <v>34</v>
      </c>
      <c r="D46" s="123" t="s">
        <v>786</v>
      </c>
      <c r="E46" s="124" t="s">
        <v>787</v>
      </c>
      <c r="F46" s="124" t="s">
        <v>788</v>
      </c>
      <c r="G46" s="124" t="s">
        <v>799</v>
      </c>
      <c r="H46" s="125" t="s">
        <v>789</v>
      </c>
      <c r="I46" s="125" t="s">
        <v>790</v>
      </c>
      <c r="J46" s="125" t="s">
        <v>791</v>
      </c>
      <c r="K46" s="126" t="s">
        <v>29</v>
      </c>
      <c r="L46" s="45"/>
      <c r="M46" s="45"/>
    </row>
    <row r="47" spans="1:1011" ht="15" customHeight="1" x14ac:dyDescent="0.25">
      <c r="A47" s="127">
        <v>1</v>
      </c>
      <c r="B47" s="46" t="s">
        <v>819</v>
      </c>
      <c r="C47" s="46" t="s">
        <v>820</v>
      </c>
      <c r="D47" s="47">
        <v>50</v>
      </c>
      <c r="E47" s="84">
        <v>0</v>
      </c>
      <c r="F47" s="128">
        <v>0</v>
      </c>
      <c r="G47" s="48">
        <v>6.0147058823529402</v>
      </c>
      <c r="H47" s="86">
        <v>0</v>
      </c>
      <c r="I47" s="128">
        <f>H47/D47</f>
        <v>0</v>
      </c>
      <c r="J47" s="48">
        <v>0</v>
      </c>
      <c r="K47" s="147" t="str">
        <f>IFERROR(1-$H47/$E47,".")</f>
        <v>.</v>
      </c>
      <c r="L47" s="113"/>
      <c r="M47" s="45"/>
      <c r="ALV47"/>
      <c r="ALW47"/>
    </row>
    <row r="48" spans="1:1011" ht="15" customHeight="1" x14ac:dyDescent="0.25">
      <c r="A48" s="114"/>
      <c r="B48"/>
      <c r="C48"/>
      <c r="D48"/>
      <c r="E48"/>
      <c r="F48"/>
      <c r="G48"/>
      <c r="H48"/>
      <c r="I48"/>
      <c r="J48" s="67"/>
      <c r="K48" s="57" t="s">
        <v>64</v>
      </c>
      <c r="L48" s="45"/>
      <c r="M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</row>
    <row r="49" spans="1:1011" ht="15" customHeight="1" x14ac:dyDescent="0.25">
      <c r="A49"/>
      <c r="B49" s="74" t="s">
        <v>818</v>
      </c>
      <c r="C49" s="129"/>
      <c r="D49" s="74">
        <f>SUM(D47:D47)</f>
        <v>50</v>
      </c>
      <c r="E49" s="74">
        <v>0</v>
      </c>
      <c r="F49" s="115"/>
      <c r="G49" s="116"/>
      <c r="H49" s="74">
        <v>0</v>
      </c>
      <c r="I49" s="115"/>
      <c r="J49" s="77"/>
      <c r="K49" s="117"/>
      <c r="L49" s="54"/>
      <c r="M49"/>
      <c r="ALV49"/>
      <c r="ALW49"/>
    </row>
    <row r="50" spans="1:1011" x14ac:dyDescent="0.25">
      <c r="L50" s="54"/>
      <c r="M50"/>
    </row>
    <row r="51" spans="1:1011" x14ac:dyDescent="0.25">
      <c r="L51" s="45"/>
      <c r="M51"/>
    </row>
    <row r="52" spans="1:1011" x14ac:dyDescent="0.25">
      <c r="A52"/>
      <c r="K52" s="54"/>
      <c r="L52" s="45"/>
      <c r="M52"/>
    </row>
    <row r="53" spans="1:1011" x14ac:dyDescent="0.25">
      <c r="A53"/>
      <c r="L53" s="45"/>
      <c r="M53"/>
    </row>
    <row r="54" spans="1:1011" x14ac:dyDescent="0.25">
      <c r="A54"/>
      <c r="B54"/>
      <c r="C54"/>
      <c r="D54"/>
      <c r="E54"/>
      <c r="F54"/>
      <c r="G54"/>
      <c r="H54"/>
      <c r="I54"/>
      <c r="J54"/>
      <c r="K54" s="54"/>
      <c r="L54" s="59"/>
      <c r="M54"/>
    </row>
    <row r="55" spans="1:1011" x14ac:dyDescent="0.25">
      <c r="A55"/>
      <c r="B55"/>
      <c r="C55"/>
      <c r="D55"/>
      <c r="E55"/>
      <c r="F55"/>
      <c r="G55"/>
      <c r="H55"/>
      <c r="I55"/>
      <c r="J55"/>
      <c r="K55" s="54"/>
      <c r="L55" s="5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</row>
    <row r="56" spans="1:1011" x14ac:dyDescent="0.25">
      <c r="A56"/>
      <c r="B56"/>
      <c r="C56"/>
      <c r="D56"/>
      <c r="E56"/>
      <c r="F56"/>
      <c r="G56"/>
      <c r="H56"/>
      <c r="I56"/>
      <c r="J56"/>
      <c r="K56" s="59"/>
      <c r="L56" s="5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</row>
    <row r="57" spans="1:1011" x14ac:dyDescent="0.25">
      <c r="A57"/>
      <c r="B57"/>
      <c r="C57"/>
      <c r="D57"/>
      <c r="E57"/>
      <c r="F57"/>
      <c r="G57"/>
      <c r="H57"/>
      <c r="I57"/>
      <c r="J57"/>
      <c r="K57" s="59"/>
      <c r="L57" s="5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</row>
    <row r="58" spans="1:101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</row>
    <row r="59" spans="1:101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</row>
    <row r="60" spans="1:101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</row>
    <row r="61" spans="1:101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</row>
    <row r="62" spans="1:101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</row>
    <row r="63" spans="1:101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</row>
    <row r="64" spans="1:101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</row>
    <row r="65" spans="1:101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</row>
    <row r="66" spans="1:101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</row>
    <row r="67" spans="1:101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</row>
    <row r="68" spans="1:101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</row>
    <row r="69" spans="1:101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</row>
    <row r="70" spans="1:101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</row>
    <row r="71" spans="1:101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</row>
    <row r="72" spans="1:101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</row>
    <row r="73" spans="1:101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</row>
    <row r="74" spans="1:101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</row>
    <row r="75" spans="1:101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</row>
    <row r="76" spans="1:101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</row>
    <row r="77" spans="1:101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</row>
    <row r="78" spans="1:101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</row>
    <row r="79" spans="1:101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</row>
    <row r="80" spans="1:101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</row>
    <row r="81" spans="1:101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</row>
    <row r="82" spans="1:101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</row>
    <row r="83" spans="1:101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</row>
    <row r="84" spans="1:101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</row>
    <row r="85" spans="1:101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</row>
    <row r="86" spans="1:101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</row>
    <row r="87" spans="1:101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</row>
    <row r="88" spans="1:101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</row>
    <row r="89" spans="1:101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</row>
    <row r="90" spans="1:101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</row>
    <row r="91" spans="1:101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</row>
    <row r="92" spans="1:101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</row>
    <row r="93" spans="1:101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</row>
    <row r="94" spans="1:101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</row>
    <row r="95" spans="1:101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</row>
    <row r="96" spans="1:101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</row>
    <row r="97" spans="1:101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</row>
    <row r="98" spans="1:101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</row>
    <row r="99" spans="1:101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</row>
    <row r="100" spans="1:101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</row>
    <row r="101" spans="1:101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</row>
    <row r="102" spans="1:101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</row>
    <row r="103" spans="1:101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</row>
    <row r="104" spans="1:101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</row>
    <row r="105" spans="1:101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</row>
    <row r="106" spans="1:101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</row>
    <row r="107" spans="1:101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</row>
    <row r="108" spans="1:101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</row>
    <row r="109" spans="1:101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</row>
    <row r="110" spans="1:101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</row>
    <row r="111" spans="1:101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</row>
    <row r="112" spans="1:101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</row>
    <row r="113" spans="1:101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</row>
    <row r="114" spans="1:101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</row>
    <row r="115" spans="1:101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</row>
    <row r="116" spans="1:101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</row>
    <row r="117" spans="1:101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</row>
    <row r="118" spans="1:101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</row>
    <row r="119" spans="1:101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</row>
    <row r="120" spans="1:101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</row>
    <row r="121" spans="1:101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</row>
    <row r="122" spans="1:101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</row>
    <row r="123" spans="1:101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</row>
    <row r="124" spans="1:101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</row>
    <row r="125" spans="1:101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</row>
    <row r="126" spans="1:101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</row>
    <row r="127" spans="1:101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</row>
    <row r="128" spans="1:101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</row>
    <row r="129" spans="1:101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</row>
    <row r="130" spans="1:101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</row>
    <row r="131" spans="1:101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</row>
    <row r="132" spans="1:101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</row>
    <row r="133" spans="1:101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</row>
    <row r="134" spans="1:101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</row>
    <row r="135" spans="1:101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</row>
    <row r="136" spans="1:101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</row>
    <row r="137" spans="1:101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</row>
    <row r="138" spans="1:101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</row>
    <row r="139" spans="1:101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</row>
    <row r="140" spans="1:101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</row>
    <row r="141" spans="1:101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</row>
    <row r="142" spans="1:101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</row>
    <row r="143" spans="1:101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</row>
    <row r="144" spans="1:101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</row>
    <row r="145" spans="1:101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</row>
    <row r="146" spans="1:101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</row>
    <row r="147" spans="1:101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</row>
    <row r="148" spans="1:101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</row>
    <row r="149" spans="1:101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</row>
    <row r="150" spans="1:101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</row>
    <row r="151" spans="1:101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</row>
    <row r="152" spans="1:101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</row>
    <row r="153" spans="1:101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</row>
    <row r="154" spans="1:101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</row>
    <row r="155" spans="1:101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</row>
    <row r="156" spans="1:101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</row>
    <row r="157" spans="1:101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</row>
    <row r="158" spans="1:101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</row>
    <row r="159" spans="1:101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</row>
    <row r="160" spans="1:101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</row>
    <row r="161" spans="1:101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</row>
    <row r="162" spans="1:101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</row>
    <row r="163" spans="1:101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</row>
    <row r="164" spans="1:101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</row>
    <row r="165" spans="1:101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</row>
    <row r="166" spans="1:101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</row>
    <row r="167" spans="1:101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</row>
    <row r="168" spans="1:101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</row>
    <row r="169" spans="1:101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</row>
    <row r="170" spans="1:101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</row>
    <row r="171" spans="1:101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</row>
    <row r="172" spans="1:101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</row>
    <row r="173" spans="1:101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</row>
    <row r="174" spans="1:101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</row>
    <row r="175" spans="1:101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</row>
    <row r="176" spans="1:101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</row>
    <row r="177" spans="1:101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</row>
    <row r="178" spans="1:101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</row>
    <row r="179" spans="1:101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</row>
    <row r="180" spans="1:101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</row>
    <row r="181" spans="1:101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</row>
    <row r="182" spans="1:101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</row>
    <row r="183" spans="1:101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</row>
    <row r="184" spans="1:101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</row>
    <row r="185" spans="1:101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</row>
    <row r="186" spans="1:101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</row>
    <row r="187" spans="1:101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</row>
    <row r="188" spans="1:101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</row>
    <row r="189" spans="1:101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</row>
    <row r="190" spans="1:101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</row>
    <row r="191" spans="1:101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</row>
    <row r="192" spans="1:101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</row>
    <row r="193" spans="1:101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</row>
    <row r="194" spans="1:101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</row>
    <row r="195" spans="1:101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</row>
    <row r="196" spans="1:101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</row>
    <row r="197" spans="1:101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</row>
    <row r="198" spans="1:101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</row>
    <row r="199" spans="1:101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</row>
    <row r="200" spans="1:101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</row>
    <row r="201" spans="1:101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</row>
    <row r="202" spans="1:101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</row>
    <row r="203" spans="1:101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</row>
    <row r="204" spans="1:101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</row>
    <row r="205" spans="1:101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</row>
    <row r="206" spans="1:101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</row>
    <row r="207" spans="1:101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</row>
    <row r="208" spans="1:101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</row>
    <row r="209" spans="1:101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</row>
    <row r="210" spans="1:101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</row>
    <row r="211" spans="1:101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</row>
    <row r="212" spans="1:101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</row>
    <row r="213" spans="1:101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</row>
    <row r="214" spans="1:101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</row>
    <row r="215" spans="1:101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</row>
    <row r="216" spans="1:101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</row>
    <row r="217" spans="1:101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</row>
    <row r="218" spans="1:101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</row>
    <row r="219" spans="1:101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</row>
    <row r="220" spans="1:101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</row>
    <row r="221" spans="1:101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</row>
    <row r="222" spans="1:101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</row>
    <row r="223" spans="1:101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</row>
    <row r="224" spans="1:101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</row>
    <row r="225" spans="1:101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</row>
    <row r="226" spans="1:101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</row>
    <row r="227" spans="1:101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</row>
    <row r="228" spans="1:101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</row>
    <row r="229" spans="1:101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</row>
    <row r="230" spans="1:101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</row>
    <row r="231" spans="1:101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</row>
    <row r="232" spans="1:101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</row>
    <row r="233" spans="1:101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</row>
    <row r="234" spans="1:101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</row>
    <row r="235" spans="1:101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</row>
    <row r="236" spans="1:101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</row>
    <row r="237" spans="1:101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</row>
    <row r="238" spans="1:101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</row>
    <row r="239" spans="1:101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</row>
    <row r="240" spans="1:101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</row>
    <row r="241" spans="1:101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</row>
    <row r="242" spans="1:101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</row>
    <row r="243" spans="1:101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</row>
    <row r="244" spans="1:101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</row>
    <row r="245" spans="1:101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</row>
    <row r="246" spans="1:101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</row>
    <row r="247" spans="1:101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</row>
    <row r="248" spans="1:101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</row>
    <row r="249" spans="1:101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</row>
    <row r="250" spans="1:101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</row>
    <row r="251" spans="1:101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</row>
    <row r="252" spans="1:101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</row>
    <row r="253" spans="1:101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</row>
    <row r="254" spans="1:101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</row>
    <row r="255" spans="1:101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</row>
    <row r="256" spans="1:101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</row>
    <row r="257" spans="1:101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</row>
    <row r="258" spans="1:101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</row>
    <row r="259" spans="1:101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</row>
    <row r="260" spans="1:101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</row>
    <row r="261" spans="1:101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</row>
    <row r="262" spans="1:101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</row>
    <row r="263" spans="1:101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</row>
    <row r="264" spans="1:101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</row>
    <row r="265" spans="1:101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</row>
    <row r="266" spans="1:101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</row>
    <row r="267" spans="1:101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</row>
    <row r="268" spans="1:101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</row>
    <row r="269" spans="1:101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</row>
    <row r="270" spans="1:101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</row>
    <row r="271" spans="1:101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</row>
    <row r="272" spans="1:101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</row>
    <row r="273" spans="1:101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</row>
    <row r="274" spans="1:101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</row>
    <row r="275" spans="1:101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</row>
    <row r="276" spans="1:101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</row>
    <row r="277" spans="1:101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</row>
    <row r="278" spans="1:101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</row>
    <row r="279" spans="1:101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</row>
    <row r="280" spans="1:101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</row>
    <row r="281" spans="1:101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</row>
    <row r="282" spans="1:101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</row>
    <row r="283" spans="1:101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</row>
    <row r="284" spans="1:101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</row>
    <row r="285" spans="1:101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</row>
    <row r="286" spans="1:101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</row>
    <row r="287" spans="1:101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</row>
    <row r="288" spans="1:101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</row>
    <row r="289" spans="1:101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</row>
    <row r="290" spans="1:101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</row>
    <row r="291" spans="1:101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</row>
    <row r="292" spans="1:101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</row>
    <row r="293" spans="1:101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</row>
    <row r="294" spans="1:101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</row>
    <row r="295" spans="1:101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</row>
    <row r="296" spans="1:101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</row>
    <row r="297" spans="1:101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</row>
    <row r="298" spans="1:101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</row>
    <row r="299" spans="1:101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</row>
    <row r="300" spans="1:101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</row>
    <row r="301" spans="1:101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</row>
    <row r="302" spans="1:101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</row>
    <row r="303" spans="1:101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</row>
    <row r="304" spans="1:101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</row>
    <row r="305" spans="1:101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</row>
    <row r="306" spans="1:101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</row>
    <row r="307" spans="1:101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</row>
    <row r="308" spans="1:101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</row>
    <row r="309" spans="1:101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</row>
    <row r="310" spans="1:101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</row>
    <row r="311" spans="1:101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</row>
    <row r="312" spans="1:101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</row>
    <row r="313" spans="1:101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</row>
    <row r="314" spans="1:101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</row>
    <row r="315" spans="1:101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</row>
    <row r="316" spans="1:101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</row>
    <row r="317" spans="1:101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</row>
    <row r="318" spans="1:101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</row>
    <row r="319" spans="1:101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</row>
    <row r="320" spans="1:101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</row>
    <row r="321" spans="1:101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</row>
    <row r="322" spans="1:101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</row>
    <row r="323" spans="1:101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</row>
    <row r="324" spans="1:101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</row>
    <row r="325" spans="1:101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</row>
    <row r="326" spans="1:101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</row>
    <row r="327" spans="1:101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</row>
    <row r="328" spans="1:101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</row>
    <row r="329" spans="1:101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</row>
    <row r="330" spans="1:101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</row>
    <row r="331" spans="1:101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</row>
    <row r="332" spans="1:101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</row>
    <row r="333" spans="1:101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</row>
    <row r="334" spans="1:101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</row>
    <row r="335" spans="1:101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</row>
    <row r="336" spans="1:101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</row>
    <row r="337" spans="1:101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</row>
    <row r="338" spans="1:101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</row>
    <row r="339" spans="1:101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</row>
    <row r="340" spans="1:101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</row>
    <row r="341" spans="1:101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</row>
    <row r="342" spans="1:101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</row>
    <row r="343" spans="1:101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</row>
    <row r="344" spans="1:101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</row>
    <row r="345" spans="1:101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</row>
    <row r="346" spans="1:101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</row>
    <row r="347" spans="1:101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</row>
    <row r="348" spans="1:101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</row>
    <row r="349" spans="1:101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</row>
    <row r="350" spans="1:101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</row>
    <row r="351" spans="1:101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</row>
    <row r="352" spans="1:101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</row>
    <row r="353" spans="1:101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</row>
    <row r="354" spans="1:101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</row>
    <row r="355" spans="1:101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</row>
    <row r="356" spans="1:101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</row>
    <row r="357" spans="1:101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</row>
    <row r="358" spans="1:101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</row>
    <row r="359" spans="1:101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</row>
    <row r="360" spans="1:101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</row>
    <row r="361" spans="1:101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</row>
    <row r="362" spans="1:101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</row>
    <row r="363" spans="1:101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</row>
    <row r="364" spans="1:101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</row>
    <row r="365" spans="1:101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</row>
    <row r="366" spans="1:101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</row>
    <row r="367" spans="1:101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</row>
    <row r="368" spans="1:101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</row>
    <row r="369" spans="1:101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</row>
    <row r="370" spans="1:101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</row>
    <row r="371" spans="1:101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</row>
    <row r="372" spans="1:101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</row>
    <row r="373" spans="1:1011" x14ac:dyDescent="0.25">
      <c r="A373"/>
      <c r="B373"/>
      <c r="C373"/>
      <c r="D373"/>
      <c r="E373"/>
      <c r="F373"/>
      <c r="G373"/>
      <c r="H373"/>
      <c r="I373"/>
      <c r="J373"/>
      <c r="K373"/>
      <c r="L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</row>
    <row r="374" spans="1:1011" x14ac:dyDescent="0.25">
      <c r="A374"/>
      <c r="B374"/>
      <c r="C374"/>
      <c r="D374"/>
      <c r="E374"/>
      <c r="F374"/>
      <c r="G374"/>
      <c r="H374"/>
      <c r="I374"/>
      <c r="J374"/>
      <c r="K374"/>
      <c r="L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</row>
    <row r="375" spans="1:1011" x14ac:dyDescent="0.25">
      <c r="A375"/>
      <c r="B375"/>
      <c r="C375"/>
      <c r="D375"/>
      <c r="E375"/>
      <c r="F375"/>
      <c r="G375"/>
      <c r="H375"/>
      <c r="I375"/>
      <c r="J375"/>
      <c r="K375"/>
      <c r="L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</row>
    <row r="376" spans="1:1011" x14ac:dyDescent="0.25">
      <c r="A376"/>
      <c r="B376"/>
      <c r="C376"/>
      <c r="D376"/>
      <c r="E376"/>
      <c r="F376"/>
      <c r="G376"/>
      <c r="H376"/>
      <c r="I376"/>
      <c r="J376"/>
      <c r="K376"/>
      <c r="L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</row>
    <row r="377" spans="1:1011" x14ac:dyDescent="0.25">
      <c r="A377"/>
      <c r="B377"/>
      <c r="C377"/>
      <c r="D377"/>
      <c r="E377"/>
      <c r="F377"/>
      <c r="G377"/>
      <c r="H377"/>
      <c r="I377"/>
      <c r="J377"/>
      <c r="K377"/>
      <c r="L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</row>
    <row r="378" spans="1:1011" x14ac:dyDescent="0.25">
      <c r="A378"/>
      <c r="B378"/>
      <c r="C378"/>
      <c r="D378"/>
      <c r="E378"/>
      <c r="F378"/>
      <c r="G378"/>
      <c r="H378"/>
      <c r="I378"/>
      <c r="J378"/>
      <c r="K378"/>
      <c r="L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</row>
    <row r="379" spans="1:1011" x14ac:dyDescent="0.25">
      <c r="A379"/>
      <c r="B379"/>
      <c r="C379"/>
      <c r="D379"/>
      <c r="E379"/>
      <c r="F379"/>
      <c r="G379"/>
      <c r="H379"/>
      <c r="I379"/>
      <c r="J379"/>
      <c r="K379"/>
      <c r="L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</row>
    <row r="380" spans="1:1011" x14ac:dyDescent="0.25">
      <c r="A380"/>
      <c r="B380"/>
      <c r="C380"/>
      <c r="D380"/>
      <c r="E380"/>
      <c r="F380"/>
      <c r="G380"/>
      <c r="H380"/>
      <c r="I380"/>
      <c r="J380"/>
      <c r="K380"/>
      <c r="L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</row>
    <row r="381" spans="1:1011" x14ac:dyDescent="0.25">
      <c r="A381"/>
      <c r="B381"/>
      <c r="C381"/>
      <c r="D381"/>
      <c r="E381"/>
      <c r="F381"/>
      <c r="G381"/>
      <c r="H381"/>
      <c r="I381"/>
      <c r="J381"/>
      <c r="K381"/>
      <c r="L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</row>
    <row r="382" spans="1:1011" x14ac:dyDescent="0.25">
      <c r="A382"/>
      <c r="B382"/>
      <c r="C382"/>
      <c r="D382"/>
      <c r="E382"/>
      <c r="F382"/>
      <c r="G382"/>
      <c r="H382"/>
      <c r="I382"/>
      <c r="J382"/>
      <c r="K382"/>
      <c r="L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</row>
    <row r="383" spans="1:1011" x14ac:dyDescent="0.25">
      <c r="A383"/>
      <c r="B383"/>
      <c r="C383"/>
      <c r="D383"/>
      <c r="E383"/>
      <c r="F383"/>
      <c r="G383"/>
      <c r="H383"/>
      <c r="I383"/>
      <c r="J383"/>
      <c r="K383"/>
      <c r="L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</row>
    <row r="384" spans="1:1011" x14ac:dyDescent="0.25">
      <c r="A384"/>
      <c r="B384"/>
      <c r="C384"/>
      <c r="D384"/>
      <c r="E384"/>
      <c r="F384"/>
      <c r="G384"/>
      <c r="H384"/>
      <c r="I384"/>
      <c r="J384"/>
      <c r="K384"/>
      <c r="L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</row>
    <row r="385" spans="1:1011" x14ac:dyDescent="0.25">
      <c r="A385"/>
      <c r="B385"/>
      <c r="C385"/>
      <c r="D385"/>
      <c r="E385"/>
      <c r="F385"/>
      <c r="G385"/>
      <c r="H385"/>
      <c r="I385"/>
      <c r="J385"/>
      <c r="K385"/>
      <c r="L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</row>
    <row r="386" spans="1:1011" x14ac:dyDescent="0.25">
      <c r="A386"/>
      <c r="B386"/>
      <c r="C386"/>
      <c r="D386"/>
      <c r="E386"/>
      <c r="F386"/>
      <c r="G386"/>
      <c r="H386"/>
      <c r="I386"/>
      <c r="J386"/>
      <c r="K386"/>
      <c r="L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</row>
    <row r="387" spans="1:1011" x14ac:dyDescent="0.25">
      <c r="A387"/>
      <c r="B387"/>
      <c r="C387"/>
      <c r="D387"/>
      <c r="E387"/>
      <c r="F387"/>
      <c r="G387"/>
      <c r="H387"/>
      <c r="I387"/>
      <c r="J387"/>
      <c r="K387"/>
      <c r="L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</row>
    <row r="388" spans="1:1011" x14ac:dyDescent="0.25">
      <c r="A388"/>
      <c r="B388"/>
      <c r="C388"/>
      <c r="D388"/>
      <c r="E388"/>
      <c r="F388"/>
      <c r="G388"/>
      <c r="H388"/>
      <c r="I388"/>
      <c r="J388"/>
      <c r="K388"/>
      <c r="L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</row>
    <row r="389" spans="1:1011" x14ac:dyDescent="0.25">
      <c r="B389"/>
      <c r="C389"/>
      <c r="D389"/>
      <c r="E389"/>
      <c r="F389"/>
      <c r="G389"/>
      <c r="H389"/>
      <c r="I389"/>
      <c r="J389"/>
      <c r="K389"/>
      <c r="L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</row>
    <row r="390" spans="1:1011" x14ac:dyDescent="0.25">
      <c r="B390"/>
      <c r="C390"/>
      <c r="D390"/>
      <c r="E390"/>
      <c r="F390"/>
      <c r="G390"/>
      <c r="H390"/>
      <c r="I390"/>
      <c r="J390"/>
      <c r="K390"/>
      <c r="L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</row>
    <row r="391" spans="1:1011" x14ac:dyDescent="0.25"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</row>
  </sheetData>
  <conditionalFormatting sqref="I47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{3D451D83-4E54-4C72-A790-EC9A32D6E666}</x14:id>
        </ext>
      </extLst>
    </cfRule>
  </conditionalFormatting>
  <conditionalFormatting sqref="F47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{C4952788-7971-4DF3-8A45-7F56C72BD773}</x14:id>
        </ext>
      </extLst>
    </cfRule>
  </conditionalFormatting>
  <pageMargins left="0.7" right="0.7" top="0.75" bottom="0.75" header="0.3" footer="0.3"/>
  <pageSetup paperSize="9" scale="54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451D83-4E54-4C72-A790-EC9A32D6E6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I47</xm:sqref>
        </x14:conditionalFormatting>
        <x14:conditionalFormatting xmlns:xm="http://schemas.microsoft.com/office/excel/2006/main">
          <x14:cfRule type="dataBar" id="{C4952788-7971-4DF3-8A45-7F56C72BD77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W404"/>
  <sheetViews>
    <sheetView showGridLines="0" zoomScaleNormal="100" workbookViewId="0"/>
  </sheetViews>
  <sheetFormatPr defaultRowHeight="15" x14ac:dyDescent="0.25"/>
  <cols>
    <col min="1" max="1" width="9.42578125" style="27" customWidth="1"/>
    <col min="2" max="2" width="12.85546875" style="27" customWidth="1"/>
    <col min="3" max="3" width="48.85546875" style="27" bestFit="1" customWidth="1"/>
    <col min="4" max="4" width="10.7109375" style="27" customWidth="1"/>
    <col min="5" max="5" width="12.140625" style="27" customWidth="1"/>
    <col min="6" max="6" width="10.7109375" style="27" customWidth="1"/>
    <col min="7" max="7" width="11.7109375" style="27" customWidth="1"/>
    <col min="8" max="8" width="12.42578125" style="27" customWidth="1"/>
    <col min="9" max="9" width="11.5703125" style="27" customWidth="1"/>
    <col min="10" max="10" width="11.140625" style="27" customWidth="1"/>
    <col min="11" max="11" width="8.140625" style="27" customWidth="1"/>
    <col min="12" max="12" width="9.140625" style="27"/>
    <col min="13" max="13" width="8.85546875" style="27" customWidth="1"/>
    <col min="14" max="1011" width="9.140625" style="27"/>
  </cols>
  <sheetData>
    <row r="1" spans="1:1011" ht="18.75" x14ac:dyDescent="0.3">
      <c r="A1" s="26" t="s">
        <v>17</v>
      </c>
      <c r="C1" s="28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</row>
    <row r="2" spans="1:1011" x14ac:dyDescent="0.25">
      <c r="C2" s="28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</row>
    <row r="3" spans="1:1011" ht="15.75" x14ac:dyDescent="0.25">
      <c r="A3" s="29" t="s">
        <v>18</v>
      </c>
      <c r="B3" s="29"/>
      <c r="C3" s="30" t="s">
        <v>19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</row>
    <row r="4" spans="1:1011" x14ac:dyDescent="0.25">
      <c r="A4" s="150" t="s">
        <v>822</v>
      </c>
      <c r="B4" s="32"/>
      <c r="C4" s="28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</row>
    <row r="5" spans="1:1011" x14ac:dyDescent="0.25">
      <c r="A5" s="150"/>
      <c r="B5" s="32"/>
      <c r="C5" s="28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</row>
    <row r="6" spans="1:1011" x14ac:dyDescent="0.25">
      <c r="A6" s="149"/>
      <c r="B6" s="32"/>
      <c r="C6" s="28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</row>
    <row r="7" spans="1:1011" x14ac:dyDescent="0.25">
      <c r="A7" s="33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</row>
    <row r="8" spans="1:1011" ht="15.75" x14ac:dyDescent="0.25">
      <c r="A8" s="34" t="s">
        <v>828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</row>
    <row r="9" spans="1:1011" x14ac:dyDescent="0.25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</row>
    <row r="10" spans="1:1011" x14ac:dyDescent="0.25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</row>
    <row r="11" spans="1:1011" x14ac:dyDescent="0.25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</row>
    <row r="12" spans="1:1011" x14ac:dyDescent="0.25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</row>
    <row r="13" spans="1:1011" x14ac:dyDescent="0.25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</row>
    <row r="14" spans="1:1011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</row>
    <row r="15" spans="1:1011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</row>
    <row r="16" spans="1:1011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</row>
    <row r="17" spans="1:1011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</row>
    <row r="18" spans="1:1011" ht="15" customHeight="1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</row>
    <row r="19" spans="1:101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</row>
    <row r="20" spans="1:101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</row>
    <row r="21" spans="1:101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</row>
    <row r="22" spans="1:101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</row>
    <row r="23" spans="1:101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</row>
    <row r="24" spans="1:101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</row>
    <row r="25" spans="1:101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</row>
    <row r="26" spans="1:101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</row>
    <row r="27" spans="1:101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</row>
    <row r="28" spans="1:101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</row>
    <row r="29" spans="1:101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</row>
    <row r="30" spans="1:101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</row>
    <row r="31" spans="1:101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</row>
    <row r="32" spans="1:101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</row>
    <row r="33" spans="1:1011" x14ac:dyDescent="0.25"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</row>
    <row r="34" spans="1:1011" x14ac:dyDescent="0.25"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</row>
    <row r="35" spans="1:1011" x14ac:dyDescent="0.25">
      <c r="A35" s="35" t="s">
        <v>20</v>
      </c>
      <c r="B35"/>
      <c r="C35"/>
      <c r="ALT35"/>
      <c r="ALU35"/>
      <c r="ALV35"/>
      <c r="ALW35"/>
    </row>
    <row r="36" spans="1:1011" x14ac:dyDescent="0.25">
      <c r="A36" s="87" t="s">
        <v>21</v>
      </c>
      <c r="B36" s="88"/>
      <c r="C36" s="89" t="s">
        <v>782</v>
      </c>
      <c r="ALT36"/>
      <c r="ALU36"/>
      <c r="ALV36"/>
      <c r="ALW36"/>
    </row>
    <row r="37" spans="1:1011" x14ac:dyDescent="0.25">
      <c r="A37" s="36" t="s">
        <v>22</v>
      </c>
      <c r="B37" s="37"/>
      <c r="C37" s="38" t="s">
        <v>23</v>
      </c>
      <c r="ALT37"/>
      <c r="ALU37"/>
      <c r="ALV37"/>
      <c r="ALW37"/>
    </row>
    <row r="38" spans="1:1011" x14ac:dyDescent="0.25">
      <c r="A38" s="39" t="s">
        <v>24</v>
      </c>
      <c r="B38" s="40"/>
      <c r="C38" s="41" t="s">
        <v>783</v>
      </c>
      <c r="ALT38"/>
      <c r="ALU38"/>
      <c r="ALV38"/>
      <c r="ALW38"/>
    </row>
    <row r="39" spans="1:1011" x14ac:dyDescent="0.25">
      <c r="A39" s="91" t="s">
        <v>25</v>
      </c>
      <c r="B39" s="92"/>
      <c r="C39" s="93" t="s">
        <v>26</v>
      </c>
      <c r="ALU39"/>
      <c r="ALV39"/>
      <c r="ALW39"/>
    </row>
    <row r="40" spans="1:1011" x14ac:dyDescent="0.25">
      <c r="A40" s="91" t="s">
        <v>27</v>
      </c>
      <c r="B40" s="90"/>
      <c r="C40" s="93" t="s">
        <v>28</v>
      </c>
      <c r="ALU40"/>
      <c r="ALV40"/>
      <c r="ALW40"/>
    </row>
    <row r="41" spans="1:1011" x14ac:dyDescent="0.25">
      <c r="A41" s="94" t="s">
        <v>29</v>
      </c>
      <c r="B41" s="95"/>
      <c r="C41" s="96" t="s">
        <v>30</v>
      </c>
      <c r="ALO41"/>
      <c r="ALP41"/>
      <c r="ALQ41"/>
      <c r="ALR41"/>
      <c r="ALS41"/>
      <c r="ALT41"/>
      <c r="ALU41"/>
      <c r="ALV41"/>
      <c r="ALW41"/>
    </row>
    <row r="42" spans="1:1011" x14ac:dyDescent="0.25">
      <c r="A42" s="97" t="s">
        <v>31</v>
      </c>
      <c r="B42" s="98"/>
      <c r="C42" s="99" t="s">
        <v>784</v>
      </c>
    </row>
    <row r="45" spans="1:1011" ht="15.75" x14ac:dyDescent="0.25">
      <c r="A45" s="34" t="s">
        <v>785</v>
      </c>
    </row>
    <row r="46" spans="1:1011" ht="38.25" x14ac:dyDescent="0.25">
      <c r="A46" s="121" t="s">
        <v>32</v>
      </c>
      <c r="B46" s="122" t="s">
        <v>33</v>
      </c>
      <c r="C46" s="121" t="s">
        <v>34</v>
      </c>
      <c r="D46" s="123" t="s">
        <v>786</v>
      </c>
      <c r="E46" s="124" t="s">
        <v>787</v>
      </c>
      <c r="F46" s="124" t="s">
        <v>788</v>
      </c>
      <c r="G46" s="124" t="s">
        <v>799</v>
      </c>
      <c r="H46" s="125" t="s">
        <v>789</v>
      </c>
      <c r="I46" s="125" t="s">
        <v>790</v>
      </c>
      <c r="J46" s="125" t="s">
        <v>791</v>
      </c>
      <c r="K46" s="126" t="s">
        <v>29</v>
      </c>
      <c r="L46" s="45"/>
      <c r="M46" s="45"/>
    </row>
    <row r="47" spans="1:1011" ht="15" customHeight="1" x14ac:dyDescent="0.25">
      <c r="A47" s="127">
        <v>1</v>
      </c>
      <c r="B47" s="46" t="s">
        <v>36</v>
      </c>
      <c r="C47" s="46" t="s">
        <v>37</v>
      </c>
      <c r="D47" s="47">
        <v>695</v>
      </c>
      <c r="E47" s="84">
        <v>68</v>
      </c>
      <c r="F47" s="128">
        <f t="shared" ref="F47:F60" si="0">E47/D47</f>
        <v>9.7841726618705036E-2</v>
      </c>
      <c r="G47" s="48">
        <v>5.7058823529411766</v>
      </c>
      <c r="H47" s="86">
        <v>58</v>
      </c>
      <c r="I47" s="128">
        <f t="shared" ref="I47:I60" si="1">H47/D47</f>
        <v>8.3453237410071948E-2</v>
      </c>
      <c r="J47" s="48">
        <v>7.2155172413793105</v>
      </c>
      <c r="K47" s="147">
        <f t="shared" ref="K47:K60" si="2">IFERROR(1-$H47/$E47,".")</f>
        <v>0.1470588235294118</v>
      </c>
      <c r="L47" s="113"/>
      <c r="M47" s="45"/>
      <c r="ALV47"/>
      <c r="ALW47"/>
    </row>
    <row r="48" spans="1:1011" ht="15" customHeight="1" x14ac:dyDescent="0.25">
      <c r="A48" s="127">
        <v>2</v>
      </c>
      <c r="B48" s="46" t="s">
        <v>40</v>
      </c>
      <c r="C48" s="46" t="s">
        <v>41</v>
      </c>
      <c r="D48" s="47">
        <v>387</v>
      </c>
      <c r="E48" s="84">
        <v>49</v>
      </c>
      <c r="F48" s="128">
        <f t="shared" si="0"/>
        <v>0.12661498708010335</v>
      </c>
      <c r="G48" s="48">
        <v>5.8163265306122449</v>
      </c>
      <c r="H48" s="86">
        <v>42</v>
      </c>
      <c r="I48" s="128">
        <f t="shared" si="1"/>
        <v>0.10852713178294573</v>
      </c>
      <c r="J48" s="48">
        <v>7.416666666666667</v>
      </c>
      <c r="K48" s="147">
        <f t="shared" si="2"/>
        <v>0.1428571428571429</v>
      </c>
      <c r="L48" s="49"/>
      <c r="M48" s="45"/>
      <c r="ALV48"/>
      <c r="ALW48"/>
    </row>
    <row r="49" spans="1:1011" ht="15" customHeight="1" x14ac:dyDescent="0.25">
      <c r="A49" s="127">
        <v>3</v>
      </c>
      <c r="B49" s="46" t="s">
        <v>38</v>
      </c>
      <c r="C49" s="46" t="s">
        <v>39</v>
      </c>
      <c r="D49" s="47">
        <v>487</v>
      </c>
      <c r="E49" s="84">
        <v>48</v>
      </c>
      <c r="F49" s="128">
        <f t="shared" si="0"/>
        <v>9.856262833675565E-2</v>
      </c>
      <c r="G49" s="48">
        <v>5.6875</v>
      </c>
      <c r="H49" s="86">
        <v>25</v>
      </c>
      <c r="I49" s="128">
        <f t="shared" si="1"/>
        <v>5.1334702258726897E-2</v>
      </c>
      <c r="J49" s="48">
        <v>9.9600000000000009</v>
      </c>
      <c r="K49" s="147">
        <f t="shared" si="2"/>
        <v>0.47916666666666663</v>
      </c>
      <c r="L49" s="49"/>
      <c r="M49" s="59"/>
      <c r="ALV49"/>
      <c r="ALW49"/>
    </row>
    <row r="50" spans="1:1011" ht="15" customHeight="1" x14ac:dyDescent="0.25">
      <c r="A50" s="127">
        <v>4</v>
      </c>
      <c r="B50" s="46" t="s">
        <v>42</v>
      </c>
      <c r="C50" s="46" t="s">
        <v>43</v>
      </c>
      <c r="D50" s="47">
        <v>183</v>
      </c>
      <c r="E50" s="84">
        <v>34</v>
      </c>
      <c r="F50" s="128">
        <f t="shared" si="0"/>
        <v>0.18579234972677597</v>
      </c>
      <c r="G50" s="48">
        <v>7.117647058823529</v>
      </c>
      <c r="H50" s="86">
        <v>21</v>
      </c>
      <c r="I50" s="128">
        <f t="shared" si="1"/>
        <v>0.11475409836065574</v>
      </c>
      <c r="J50" s="48">
        <v>8.0714285714285712</v>
      </c>
      <c r="K50" s="147">
        <f t="shared" si="2"/>
        <v>0.38235294117647056</v>
      </c>
      <c r="L50" s="49"/>
      <c r="M50" s="59"/>
      <c r="ALV50"/>
      <c r="ALW50"/>
    </row>
    <row r="51" spans="1:1011" ht="15" customHeight="1" x14ac:dyDescent="0.25">
      <c r="A51" s="127">
        <v>5</v>
      </c>
      <c r="B51" s="46" t="s">
        <v>44</v>
      </c>
      <c r="C51" s="46" t="s">
        <v>45</v>
      </c>
      <c r="D51" s="47">
        <v>169</v>
      </c>
      <c r="E51" s="84">
        <v>21</v>
      </c>
      <c r="F51" s="128">
        <f t="shared" si="0"/>
        <v>0.1242603550295858</v>
      </c>
      <c r="G51" s="48">
        <v>7.6190476190476186</v>
      </c>
      <c r="H51" s="86">
        <v>19</v>
      </c>
      <c r="I51" s="128">
        <f t="shared" si="1"/>
        <v>0.11242603550295859</v>
      </c>
      <c r="J51" s="48">
        <v>7.9210526315789478</v>
      </c>
      <c r="K51" s="147">
        <f t="shared" si="2"/>
        <v>9.5238095238095233E-2</v>
      </c>
      <c r="L51" s="49"/>
      <c r="M51" s="59"/>
      <c r="ALV51"/>
      <c r="ALW51"/>
    </row>
    <row r="52" spans="1:1011" ht="15" customHeight="1" x14ac:dyDescent="0.25">
      <c r="A52" s="127">
        <v>6</v>
      </c>
      <c r="B52" s="46" t="s">
        <v>48</v>
      </c>
      <c r="C52" s="46" t="s">
        <v>49</v>
      </c>
      <c r="D52" s="47">
        <v>222</v>
      </c>
      <c r="E52" s="84">
        <v>16</v>
      </c>
      <c r="F52" s="128">
        <f t="shared" si="0"/>
        <v>7.2072072072072071E-2</v>
      </c>
      <c r="G52" s="48">
        <v>4.875</v>
      </c>
      <c r="H52" s="86">
        <v>9</v>
      </c>
      <c r="I52" s="128">
        <f t="shared" si="1"/>
        <v>4.0540540540540543E-2</v>
      </c>
      <c r="J52" s="48">
        <v>8.1111111111111107</v>
      </c>
      <c r="K52" s="147">
        <f t="shared" si="2"/>
        <v>0.4375</v>
      </c>
      <c r="L52" s="49"/>
      <c r="M52" s="59"/>
      <c r="ALV52"/>
      <c r="ALW52"/>
    </row>
    <row r="53" spans="1:1011" ht="15" customHeight="1" x14ac:dyDescent="0.25">
      <c r="A53" s="127">
        <v>7</v>
      </c>
      <c r="B53" s="46" t="s">
        <v>46</v>
      </c>
      <c r="C53" s="46" t="s">
        <v>47</v>
      </c>
      <c r="D53" s="47">
        <v>113</v>
      </c>
      <c r="E53" s="84">
        <v>10</v>
      </c>
      <c r="F53" s="128">
        <f t="shared" si="0"/>
        <v>8.8495575221238937E-2</v>
      </c>
      <c r="G53" s="48">
        <v>5.6</v>
      </c>
      <c r="H53" s="86">
        <v>6</v>
      </c>
      <c r="I53" s="128">
        <f t="shared" si="1"/>
        <v>5.3097345132743362E-2</v>
      </c>
      <c r="J53" s="48">
        <v>7.666666666666667</v>
      </c>
      <c r="K53" s="147">
        <f t="shared" si="2"/>
        <v>0.4</v>
      </c>
      <c r="L53" s="49"/>
      <c r="M53"/>
      <c r="ALV53"/>
      <c r="ALW53"/>
    </row>
    <row r="54" spans="1:1011" ht="15" customHeight="1" x14ac:dyDescent="0.25">
      <c r="A54" s="127">
        <v>8</v>
      </c>
      <c r="B54" s="46" t="s">
        <v>52</v>
      </c>
      <c r="C54" s="46" t="s">
        <v>53</v>
      </c>
      <c r="D54" s="47">
        <v>99</v>
      </c>
      <c r="E54" s="84">
        <v>13</v>
      </c>
      <c r="F54" s="128">
        <f t="shared" si="0"/>
        <v>0.13131313131313133</v>
      </c>
      <c r="G54" s="48">
        <v>4.5769230769230766</v>
      </c>
      <c r="H54" s="86">
        <v>2</v>
      </c>
      <c r="I54" s="128">
        <f t="shared" si="1"/>
        <v>2.0202020202020204E-2</v>
      </c>
      <c r="J54" s="48">
        <v>4.75</v>
      </c>
      <c r="K54" s="147">
        <f t="shared" si="2"/>
        <v>0.84615384615384615</v>
      </c>
      <c r="L54" s="49"/>
      <c r="M54"/>
      <c r="ALV54"/>
      <c r="ALW54"/>
    </row>
    <row r="55" spans="1:1011" ht="15" customHeight="1" x14ac:dyDescent="0.25">
      <c r="A55" s="127">
        <v>9</v>
      </c>
      <c r="B55" s="46" t="s">
        <v>50</v>
      </c>
      <c r="C55" s="46" t="s">
        <v>51</v>
      </c>
      <c r="D55" s="47">
        <v>99</v>
      </c>
      <c r="E55" s="84">
        <v>6</v>
      </c>
      <c r="F55" s="128">
        <f t="shared" si="0"/>
        <v>6.0606060606060608E-2</v>
      </c>
      <c r="G55" s="48">
        <v>6</v>
      </c>
      <c r="H55" s="86">
        <v>1</v>
      </c>
      <c r="I55" s="128">
        <f t="shared" si="1"/>
        <v>1.0101010101010102E-2</v>
      </c>
      <c r="J55" s="48">
        <v>5</v>
      </c>
      <c r="K55" s="147">
        <f t="shared" si="2"/>
        <v>0.83333333333333337</v>
      </c>
      <c r="L55" s="49"/>
      <c r="M55"/>
      <c r="ALV55"/>
      <c r="ALW55"/>
    </row>
    <row r="56" spans="1:1011" ht="15" customHeight="1" x14ac:dyDescent="0.25">
      <c r="A56" s="127">
        <v>10</v>
      </c>
      <c r="B56" s="46" t="s">
        <v>54</v>
      </c>
      <c r="C56" s="46" t="s">
        <v>812</v>
      </c>
      <c r="D56" s="47">
        <v>5</v>
      </c>
      <c r="E56" s="84">
        <v>0</v>
      </c>
      <c r="F56" s="128">
        <f t="shared" si="0"/>
        <v>0</v>
      </c>
      <c r="G56" s="48">
        <v>0</v>
      </c>
      <c r="H56" s="86">
        <v>1</v>
      </c>
      <c r="I56" s="128">
        <f t="shared" si="1"/>
        <v>0.2</v>
      </c>
      <c r="J56" s="48">
        <v>1.5</v>
      </c>
      <c r="K56" s="147" t="str">
        <f t="shared" si="2"/>
        <v>.</v>
      </c>
      <c r="L56" s="49"/>
      <c r="M56"/>
      <c r="ALV56"/>
      <c r="ALW56"/>
    </row>
    <row r="57" spans="1:1011" ht="15" customHeight="1" x14ac:dyDescent="0.25">
      <c r="A57" s="127">
        <v>11</v>
      </c>
      <c r="B57" s="46" t="s">
        <v>57</v>
      </c>
      <c r="C57" s="46" t="s">
        <v>58</v>
      </c>
      <c r="D57" s="47">
        <v>21</v>
      </c>
      <c r="E57" s="84">
        <v>0</v>
      </c>
      <c r="F57" s="128">
        <f t="shared" si="0"/>
        <v>0</v>
      </c>
      <c r="G57" s="48">
        <v>0</v>
      </c>
      <c r="H57" s="86">
        <v>0</v>
      </c>
      <c r="I57" s="128">
        <f t="shared" si="1"/>
        <v>0</v>
      </c>
      <c r="J57" s="48">
        <v>0</v>
      </c>
      <c r="K57" s="147" t="str">
        <f t="shared" si="2"/>
        <v>.</v>
      </c>
      <c r="L57" s="49"/>
      <c r="M57"/>
      <c r="ALV57"/>
      <c r="ALW57"/>
    </row>
    <row r="58" spans="1:1011" ht="15" customHeight="1" x14ac:dyDescent="0.25">
      <c r="A58" s="127">
        <v>12</v>
      </c>
      <c r="B58" s="46" t="s">
        <v>55</v>
      </c>
      <c r="C58" s="46" t="s">
        <v>56</v>
      </c>
      <c r="D58" s="47">
        <v>34</v>
      </c>
      <c r="E58" s="84">
        <v>1</v>
      </c>
      <c r="F58" s="128">
        <f t="shared" si="0"/>
        <v>2.9411764705882353E-2</v>
      </c>
      <c r="G58" s="48">
        <v>15.5</v>
      </c>
      <c r="H58" s="86">
        <v>0</v>
      </c>
      <c r="I58" s="128">
        <f t="shared" si="1"/>
        <v>0</v>
      </c>
      <c r="J58" s="48">
        <v>0</v>
      </c>
      <c r="K58" s="147">
        <f t="shared" si="2"/>
        <v>1</v>
      </c>
      <c r="L58" s="49"/>
      <c r="M58"/>
      <c r="ALV58"/>
      <c r="ALW58"/>
    </row>
    <row r="59" spans="1:1011" ht="15" customHeight="1" x14ac:dyDescent="0.25">
      <c r="A59" s="127">
        <v>13</v>
      </c>
      <c r="B59" s="46" t="s">
        <v>59</v>
      </c>
      <c r="C59" s="46" t="s">
        <v>60</v>
      </c>
      <c r="D59" s="47">
        <v>6</v>
      </c>
      <c r="E59" s="84">
        <v>0</v>
      </c>
      <c r="F59" s="128">
        <f t="shared" si="0"/>
        <v>0</v>
      </c>
      <c r="G59" s="48">
        <v>0</v>
      </c>
      <c r="H59" s="86">
        <v>0</v>
      </c>
      <c r="I59" s="128">
        <f t="shared" si="1"/>
        <v>0</v>
      </c>
      <c r="J59" s="48">
        <v>0</v>
      </c>
      <c r="K59" s="147" t="str">
        <f t="shared" si="2"/>
        <v>.</v>
      </c>
      <c r="L59" s="49"/>
      <c r="M59"/>
      <c r="ALV59"/>
      <c r="ALW59"/>
    </row>
    <row r="60" spans="1:1011" ht="15" customHeight="1" x14ac:dyDescent="0.25">
      <c r="A60" s="127">
        <v>14</v>
      </c>
      <c r="B60" s="46" t="s">
        <v>61</v>
      </c>
      <c r="C60" s="46" t="s">
        <v>62</v>
      </c>
      <c r="D60" s="47">
        <v>6</v>
      </c>
      <c r="E60" s="84">
        <v>0</v>
      </c>
      <c r="F60" s="128">
        <f t="shared" si="0"/>
        <v>0</v>
      </c>
      <c r="G60" s="48">
        <v>0</v>
      </c>
      <c r="H60" s="86">
        <v>0</v>
      </c>
      <c r="I60" s="128">
        <f t="shared" si="1"/>
        <v>0</v>
      </c>
      <c r="J60" s="48">
        <v>0</v>
      </c>
      <c r="K60" s="147" t="str">
        <f t="shared" si="2"/>
        <v>.</v>
      </c>
      <c r="L60" s="49"/>
      <c r="M60"/>
      <c r="ALV60"/>
      <c r="ALW60"/>
    </row>
    <row r="61" spans="1:1011" ht="15" customHeight="1" x14ac:dyDescent="0.25">
      <c r="A61" s="114"/>
      <c r="B61"/>
      <c r="C61"/>
      <c r="D61"/>
      <c r="E61"/>
      <c r="F61"/>
      <c r="G61"/>
      <c r="H61"/>
      <c r="I61"/>
      <c r="J61" s="67"/>
      <c r="K61" s="57" t="s">
        <v>64</v>
      </c>
      <c r="L61" s="45"/>
      <c r="M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</row>
    <row r="62" spans="1:1011" ht="15" customHeight="1" x14ac:dyDescent="0.25">
      <c r="A62"/>
      <c r="B62" s="74" t="s">
        <v>63</v>
      </c>
      <c r="C62" s="129"/>
      <c r="D62" s="74">
        <f>SUM(D47:D60)</f>
        <v>2526</v>
      </c>
      <c r="E62" s="74">
        <f>SUM(E47:E60)</f>
        <v>266</v>
      </c>
      <c r="F62" s="115">
        <f>E62/D62</f>
        <v>0.10530482977038796</v>
      </c>
      <c r="G62" s="116"/>
      <c r="H62" s="74">
        <f>SUM(H47:H60)</f>
        <v>184</v>
      </c>
      <c r="I62" s="115">
        <f>H62/D62</f>
        <v>7.2842438638163101E-2</v>
      </c>
      <c r="J62" s="77"/>
      <c r="K62" s="117"/>
      <c r="L62" s="54"/>
      <c r="M62"/>
      <c r="ALV62"/>
      <c r="ALW62"/>
    </row>
    <row r="63" spans="1:1011" x14ac:dyDescent="0.25">
      <c r="L63" s="54"/>
      <c r="M63"/>
    </row>
    <row r="64" spans="1:1011" x14ac:dyDescent="0.25">
      <c r="L64" s="45"/>
      <c r="M64"/>
    </row>
    <row r="65" spans="1:1011" x14ac:dyDescent="0.25">
      <c r="A65"/>
      <c r="K65" s="54"/>
      <c r="L65" s="45"/>
      <c r="M65"/>
    </row>
    <row r="66" spans="1:1011" x14ac:dyDescent="0.25">
      <c r="A66"/>
      <c r="L66" s="45"/>
      <c r="M66"/>
    </row>
    <row r="67" spans="1:1011" x14ac:dyDescent="0.25">
      <c r="A67"/>
      <c r="B67"/>
      <c r="C67"/>
      <c r="D67"/>
      <c r="E67"/>
      <c r="F67"/>
      <c r="G67"/>
      <c r="H67"/>
      <c r="I67"/>
      <c r="J67"/>
      <c r="K67" s="54"/>
      <c r="L67" s="59"/>
      <c r="M67"/>
    </row>
    <row r="68" spans="1:1011" x14ac:dyDescent="0.25">
      <c r="A68"/>
      <c r="B68"/>
      <c r="C68"/>
      <c r="D68"/>
      <c r="E68"/>
      <c r="F68"/>
      <c r="G68"/>
      <c r="H68"/>
      <c r="I68"/>
      <c r="J68"/>
      <c r="K68" s="54"/>
      <c r="L68" s="5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</row>
    <row r="69" spans="1:1011" x14ac:dyDescent="0.25">
      <c r="A69"/>
      <c r="B69"/>
      <c r="C69"/>
      <c r="D69"/>
      <c r="E69"/>
      <c r="F69"/>
      <c r="G69"/>
      <c r="H69"/>
      <c r="I69"/>
      <c r="J69"/>
      <c r="K69" s="59"/>
      <c r="L69" s="5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</row>
    <row r="70" spans="1:1011" x14ac:dyDescent="0.25">
      <c r="A70"/>
      <c r="B70"/>
      <c r="C70"/>
      <c r="D70"/>
      <c r="E70"/>
      <c r="F70"/>
      <c r="G70"/>
      <c r="H70"/>
      <c r="I70"/>
      <c r="J70"/>
      <c r="K70" s="59"/>
      <c r="L70" s="5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</row>
    <row r="71" spans="1:101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</row>
    <row r="72" spans="1:101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</row>
    <row r="73" spans="1:101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</row>
    <row r="74" spans="1:101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</row>
    <row r="75" spans="1:101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</row>
    <row r="76" spans="1:101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</row>
    <row r="77" spans="1:101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</row>
    <row r="78" spans="1:101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</row>
    <row r="79" spans="1:101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</row>
    <row r="80" spans="1:101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</row>
    <row r="81" spans="1:101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</row>
    <row r="82" spans="1:101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</row>
    <row r="83" spans="1:101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</row>
    <row r="84" spans="1:101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</row>
    <row r="85" spans="1:101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</row>
    <row r="86" spans="1:101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</row>
    <row r="87" spans="1:101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</row>
    <row r="88" spans="1:101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</row>
    <row r="89" spans="1:101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</row>
    <row r="90" spans="1:101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</row>
    <row r="91" spans="1:101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</row>
    <row r="92" spans="1:101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</row>
    <row r="93" spans="1:101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</row>
    <row r="94" spans="1:101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</row>
    <row r="95" spans="1:101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</row>
    <row r="96" spans="1:101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</row>
    <row r="97" spans="1:101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</row>
    <row r="98" spans="1:101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</row>
    <row r="99" spans="1:101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</row>
    <row r="100" spans="1:101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</row>
    <row r="101" spans="1:101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</row>
    <row r="102" spans="1:101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</row>
    <row r="103" spans="1:101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</row>
    <row r="104" spans="1:101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</row>
    <row r="105" spans="1:101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</row>
    <row r="106" spans="1:101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</row>
    <row r="107" spans="1:101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</row>
    <row r="108" spans="1:101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</row>
    <row r="109" spans="1:101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</row>
    <row r="110" spans="1:101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</row>
    <row r="111" spans="1:101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</row>
    <row r="112" spans="1:101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</row>
    <row r="113" spans="1:101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</row>
    <row r="114" spans="1:101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</row>
    <row r="115" spans="1:101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</row>
    <row r="116" spans="1:101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</row>
    <row r="117" spans="1:101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</row>
    <row r="118" spans="1:101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</row>
    <row r="119" spans="1:101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</row>
    <row r="120" spans="1:101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</row>
    <row r="121" spans="1:101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</row>
    <row r="122" spans="1:101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</row>
    <row r="123" spans="1:101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</row>
    <row r="124" spans="1:101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</row>
    <row r="125" spans="1:101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</row>
    <row r="126" spans="1:101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</row>
    <row r="127" spans="1:101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</row>
    <row r="128" spans="1:101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</row>
    <row r="129" spans="1:101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</row>
    <row r="130" spans="1:101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</row>
    <row r="131" spans="1:101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</row>
    <row r="132" spans="1:101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</row>
    <row r="133" spans="1:101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</row>
    <row r="134" spans="1:101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</row>
    <row r="135" spans="1:101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</row>
    <row r="136" spans="1:101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</row>
    <row r="137" spans="1:101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</row>
    <row r="138" spans="1:101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</row>
    <row r="139" spans="1:101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</row>
    <row r="140" spans="1:101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</row>
    <row r="141" spans="1:101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</row>
    <row r="142" spans="1:101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</row>
    <row r="143" spans="1:101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</row>
    <row r="144" spans="1:101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</row>
    <row r="145" spans="1:101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</row>
    <row r="146" spans="1:101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</row>
    <row r="147" spans="1:101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</row>
    <row r="148" spans="1:101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</row>
    <row r="149" spans="1:101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</row>
    <row r="150" spans="1:101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</row>
    <row r="151" spans="1:101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</row>
    <row r="152" spans="1:101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</row>
    <row r="153" spans="1:101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</row>
    <row r="154" spans="1:101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</row>
    <row r="155" spans="1:101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</row>
    <row r="156" spans="1:101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</row>
    <row r="157" spans="1:101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</row>
    <row r="158" spans="1:101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</row>
    <row r="159" spans="1:101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</row>
    <row r="160" spans="1:101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</row>
    <row r="161" spans="1:101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</row>
    <row r="162" spans="1:101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</row>
    <row r="163" spans="1:101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</row>
    <row r="164" spans="1:101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</row>
    <row r="165" spans="1:101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</row>
    <row r="166" spans="1:101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</row>
    <row r="167" spans="1:101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</row>
    <row r="168" spans="1:101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</row>
    <row r="169" spans="1:101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</row>
    <row r="170" spans="1:101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</row>
    <row r="171" spans="1:101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</row>
    <row r="172" spans="1:101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</row>
    <row r="173" spans="1:101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</row>
    <row r="174" spans="1:101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</row>
    <row r="175" spans="1:101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</row>
    <row r="176" spans="1:101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</row>
    <row r="177" spans="1:101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</row>
    <row r="178" spans="1:101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</row>
    <row r="179" spans="1:101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</row>
    <row r="180" spans="1:101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</row>
    <row r="181" spans="1:101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</row>
    <row r="182" spans="1:101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</row>
    <row r="183" spans="1:101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</row>
    <row r="184" spans="1:101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</row>
    <row r="185" spans="1:101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</row>
    <row r="186" spans="1:101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</row>
    <row r="187" spans="1:101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</row>
    <row r="188" spans="1:101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</row>
    <row r="189" spans="1:101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</row>
    <row r="190" spans="1:101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</row>
    <row r="191" spans="1:101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</row>
    <row r="192" spans="1:101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</row>
    <row r="193" spans="1:101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</row>
    <row r="194" spans="1:101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</row>
    <row r="195" spans="1:101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</row>
    <row r="196" spans="1:101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</row>
    <row r="197" spans="1:101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</row>
    <row r="198" spans="1:101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</row>
    <row r="199" spans="1:101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</row>
    <row r="200" spans="1:101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</row>
    <row r="201" spans="1:101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</row>
    <row r="202" spans="1:101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</row>
    <row r="203" spans="1:101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</row>
    <row r="204" spans="1:101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</row>
    <row r="205" spans="1:101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</row>
    <row r="206" spans="1:101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</row>
    <row r="207" spans="1:101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</row>
    <row r="208" spans="1:101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</row>
    <row r="209" spans="1:101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</row>
    <row r="210" spans="1:101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</row>
    <row r="211" spans="1:101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</row>
    <row r="212" spans="1:101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</row>
    <row r="213" spans="1:101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</row>
    <row r="214" spans="1:101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</row>
    <row r="215" spans="1:101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</row>
    <row r="216" spans="1:101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</row>
    <row r="217" spans="1:101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</row>
    <row r="218" spans="1:101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</row>
    <row r="219" spans="1:101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</row>
    <row r="220" spans="1:101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</row>
    <row r="221" spans="1:101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</row>
    <row r="222" spans="1:101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</row>
    <row r="223" spans="1:101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</row>
    <row r="224" spans="1:101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</row>
    <row r="225" spans="1:101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</row>
    <row r="226" spans="1:101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</row>
    <row r="227" spans="1:101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</row>
    <row r="228" spans="1:101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</row>
    <row r="229" spans="1:101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</row>
    <row r="230" spans="1:101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</row>
    <row r="231" spans="1:101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</row>
    <row r="232" spans="1:101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</row>
    <row r="233" spans="1:101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</row>
    <row r="234" spans="1:101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</row>
    <row r="235" spans="1:101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</row>
    <row r="236" spans="1:101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</row>
    <row r="237" spans="1:101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</row>
    <row r="238" spans="1:101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</row>
    <row r="239" spans="1:101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</row>
    <row r="240" spans="1:101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</row>
    <row r="241" spans="1:101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</row>
    <row r="242" spans="1:101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</row>
    <row r="243" spans="1:101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</row>
    <row r="244" spans="1:101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</row>
    <row r="245" spans="1:101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</row>
    <row r="246" spans="1:101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</row>
    <row r="247" spans="1:101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</row>
    <row r="248" spans="1:101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</row>
    <row r="249" spans="1:101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</row>
    <row r="250" spans="1:101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</row>
    <row r="251" spans="1:101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</row>
    <row r="252" spans="1:101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</row>
    <row r="253" spans="1:101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</row>
    <row r="254" spans="1:101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</row>
    <row r="255" spans="1:101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</row>
    <row r="256" spans="1:101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</row>
    <row r="257" spans="1:101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</row>
    <row r="258" spans="1:101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</row>
    <row r="259" spans="1:101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</row>
    <row r="260" spans="1:101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</row>
    <row r="261" spans="1:101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</row>
    <row r="262" spans="1:101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</row>
    <row r="263" spans="1:101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</row>
    <row r="264" spans="1:101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</row>
    <row r="265" spans="1:101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</row>
    <row r="266" spans="1:101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</row>
    <row r="267" spans="1:101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</row>
    <row r="268" spans="1:101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</row>
    <row r="269" spans="1:101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</row>
    <row r="270" spans="1:101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</row>
    <row r="271" spans="1:101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</row>
    <row r="272" spans="1:101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</row>
    <row r="273" spans="1:101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</row>
    <row r="274" spans="1:101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</row>
    <row r="275" spans="1:101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</row>
    <row r="276" spans="1:101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</row>
    <row r="277" spans="1:101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</row>
    <row r="278" spans="1:101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</row>
    <row r="279" spans="1:101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</row>
    <row r="280" spans="1:101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</row>
    <row r="281" spans="1:101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</row>
    <row r="282" spans="1:101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</row>
    <row r="283" spans="1:101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</row>
    <row r="284" spans="1:101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</row>
    <row r="285" spans="1:101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</row>
    <row r="286" spans="1:101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</row>
    <row r="287" spans="1:101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</row>
    <row r="288" spans="1:101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</row>
    <row r="289" spans="1:101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</row>
    <row r="290" spans="1:101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</row>
    <row r="291" spans="1:101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</row>
    <row r="292" spans="1:101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</row>
    <row r="293" spans="1:101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</row>
    <row r="294" spans="1:101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</row>
    <row r="295" spans="1:101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</row>
    <row r="296" spans="1:101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</row>
    <row r="297" spans="1:101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</row>
    <row r="298" spans="1:101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</row>
    <row r="299" spans="1:101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</row>
    <row r="300" spans="1:101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</row>
    <row r="301" spans="1:101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</row>
    <row r="302" spans="1:101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</row>
    <row r="303" spans="1:101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</row>
    <row r="304" spans="1:101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</row>
    <row r="305" spans="1:101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</row>
    <row r="306" spans="1:101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</row>
    <row r="307" spans="1:101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</row>
    <row r="308" spans="1:101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</row>
    <row r="309" spans="1:101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</row>
    <row r="310" spans="1:101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</row>
    <row r="311" spans="1:101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</row>
    <row r="312" spans="1:101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</row>
    <row r="313" spans="1:101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</row>
    <row r="314" spans="1:101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</row>
    <row r="315" spans="1:101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</row>
    <row r="316" spans="1:101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</row>
    <row r="317" spans="1:101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</row>
    <row r="318" spans="1:101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</row>
    <row r="319" spans="1:101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</row>
    <row r="320" spans="1:101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</row>
    <row r="321" spans="1:101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</row>
    <row r="322" spans="1:101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</row>
    <row r="323" spans="1:101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</row>
    <row r="324" spans="1:101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</row>
    <row r="325" spans="1:101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</row>
    <row r="326" spans="1:101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</row>
    <row r="327" spans="1:101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</row>
    <row r="328" spans="1:101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</row>
    <row r="329" spans="1:101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</row>
    <row r="330" spans="1:101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</row>
    <row r="331" spans="1:101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</row>
    <row r="332" spans="1:101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</row>
    <row r="333" spans="1:101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</row>
    <row r="334" spans="1:101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</row>
    <row r="335" spans="1:101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</row>
    <row r="336" spans="1:101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</row>
    <row r="337" spans="1:101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</row>
    <row r="338" spans="1:101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</row>
    <row r="339" spans="1:101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</row>
    <row r="340" spans="1:101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</row>
    <row r="341" spans="1:101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</row>
    <row r="342" spans="1:101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</row>
    <row r="343" spans="1:101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</row>
    <row r="344" spans="1:101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</row>
    <row r="345" spans="1:101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</row>
    <row r="346" spans="1:101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</row>
    <row r="347" spans="1:101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</row>
    <row r="348" spans="1:101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</row>
    <row r="349" spans="1:101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</row>
    <row r="350" spans="1:101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</row>
    <row r="351" spans="1:101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</row>
    <row r="352" spans="1:101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</row>
    <row r="353" spans="1:101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</row>
    <row r="354" spans="1:101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</row>
    <row r="355" spans="1:101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</row>
    <row r="356" spans="1:101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</row>
    <row r="357" spans="1:101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</row>
    <row r="358" spans="1:101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</row>
    <row r="359" spans="1:101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</row>
    <row r="360" spans="1:101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</row>
    <row r="361" spans="1:101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</row>
    <row r="362" spans="1:101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</row>
    <row r="363" spans="1:101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</row>
    <row r="364" spans="1:101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</row>
    <row r="365" spans="1:101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</row>
    <row r="366" spans="1:101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</row>
    <row r="367" spans="1:101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</row>
    <row r="368" spans="1:101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</row>
    <row r="369" spans="1:101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</row>
    <row r="370" spans="1:101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</row>
    <row r="371" spans="1:101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</row>
    <row r="372" spans="1:101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</row>
    <row r="373" spans="1:101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</row>
    <row r="374" spans="1:101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</row>
    <row r="375" spans="1:101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</row>
    <row r="376" spans="1:101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</row>
    <row r="377" spans="1:101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</row>
    <row r="378" spans="1:101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</row>
    <row r="379" spans="1:101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</row>
    <row r="380" spans="1:101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</row>
    <row r="381" spans="1:101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</row>
    <row r="382" spans="1:101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</row>
    <row r="383" spans="1:101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</row>
    <row r="384" spans="1:101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</row>
    <row r="385" spans="1:101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</row>
    <row r="386" spans="1:1011" x14ac:dyDescent="0.25">
      <c r="A386"/>
      <c r="B386"/>
      <c r="C386"/>
      <c r="D386"/>
      <c r="E386"/>
      <c r="F386"/>
      <c r="G386"/>
      <c r="H386"/>
      <c r="I386"/>
      <c r="J386"/>
      <c r="K386"/>
      <c r="L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</row>
    <row r="387" spans="1:1011" x14ac:dyDescent="0.25">
      <c r="A387"/>
      <c r="B387"/>
      <c r="C387"/>
      <c r="D387"/>
      <c r="E387"/>
      <c r="F387"/>
      <c r="G387"/>
      <c r="H387"/>
      <c r="I387"/>
      <c r="J387"/>
      <c r="K387"/>
      <c r="L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</row>
    <row r="388" spans="1:1011" x14ac:dyDescent="0.25">
      <c r="A388"/>
      <c r="B388"/>
      <c r="C388"/>
      <c r="D388"/>
      <c r="E388"/>
      <c r="F388"/>
      <c r="G388"/>
      <c r="H388"/>
      <c r="I388"/>
      <c r="J388"/>
      <c r="K388"/>
      <c r="L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</row>
    <row r="389" spans="1:1011" x14ac:dyDescent="0.25">
      <c r="A389"/>
      <c r="B389"/>
      <c r="C389"/>
      <c r="D389"/>
      <c r="E389"/>
      <c r="F389"/>
      <c r="G389"/>
      <c r="H389"/>
      <c r="I389"/>
      <c r="J389"/>
      <c r="K389"/>
      <c r="L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</row>
    <row r="390" spans="1:1011" x14ac:dyDescent="0.25">
      <c r="A390"/>
      <c r="B390"/>
      <c r="C390"/>
      <c r="D390"/>
      <c r="E390"/>
      <c r="F390"/>
      <c r="G390"/>
      <c r="H390"/>
      <c r="I390"/>
      <c r="J390"/>
      <c r="K390"/>
      <c r="L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</row>
    <row r="391" spans="1:1011" x14ac:dyDescent="0.25">
      <c r="A391"/>
      <c r="B391"/>
      <c r="C391"/>
      <c r="D391"/>
      <c r="E391"/>
      <c r="F391"/>
      <c r="G391"/>
      <c r="H391"/>
      <c r="I391"/>
      <c r="J391"/>
      <c r="K391"/>
      <c r="L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</row>
    <row r="392" spans="1:1011" x14ac:dyDescent="0.25">
      <c r="A392"/>
      <c r="B392"/>
      <c r="C392"/>
      <c r="D392"/>
      <c r="E392"/>
      <c r="F392"/>
      <c r="G392"/>
      <c r="H392"/>
      <c r="I392"/>
      <c r="J392"/>
      <c r="K392"/>
      <c r="L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</row>
    <row r="393" spans="1:1011" x14ac:dyDescent="0.25">
      <c r="A393"/>
      <c r="B393"/>
      <c r="C393"/>
      <c r="D393"/>
      <c r="E393"/>
      <c r="F393"/>
      <c r="G393"/>
      <c r="H393"/>
      <c r="I393"/>
      <c r="J393"/>
      <c r="K393"/>
      <c r="L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</row>
    <row r="394" spans="1:1011" x14ac:dyDescent="0.25">
      <c r="A394"/>
      <c r="B394"/>
      <c r="C394"/>
      <c r="D394"/>
      <c r="E394"/>
      <c r="F394"/>
      <c r="G394"/>
      <c r="H394"/>
      <c r="I394"/>
      <c r="J394"/>
      <c r="K394"/>
      <c r="L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</row>
    <row r="395" spans="1:1011" x14ac:dyDescent="0.25">
      <c r="A395"/>
      <c r="B395"/>
      <c r="C395"/>
      <c r="D395"/>
      <c r="E395"/>
      <c r="F395"/>
      <c r="G395"/>
      <c r="H395"/>
      <c r="I395"/>
      <c r="J395"/>
      <c r="K395"/>
      <c r="L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</row>
    <row r="396" spans="1:1011" x14ac:dyDescent="0.25">
      <c r="A396"/>
      <c r="B396"/>
      <c r="C396"/>
      <c r="D396"/>
      <c r="E396"/>
      <c r="F396"/>
      <c r="G396"/>
      <c r="H396"/>
      <c r="I396"/>
      <c r="J396"/>
      <c r="K396"/>
      <c r="L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</row>
    <row r="397" spans="1:1011" x14ac:dyDescent="0.25">
      <c r="A397"/>
      <c r="B397"/>
      <c r="C397"/>
      <c r="D397"/>
      <c r="E397"/>
      <c r="F397"/>
      <c r="G397"/>
      <c r="H397"/>
      <c r="I397"/>
      <c r="J397"/>
      <c r="K397"/>
      <c r="L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</row>
    <row r="398" spans="1:1011" x14ac:dyDescent="0.25">
      <c r="A398"/>
      <c r="B398"/>
      <c r="C398"/>
      <c r="D398"/>
      <c r="E398"/>
      <c r="F398"/>
      <c r="G398"/>
      <c r="H398"/>
      <c r="I398"/>
      <c r="J398"/>
      <c r="K398"/>
      <c r="L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</row>
    <row r="399" spans="1:1011" x14ac:dyDescent="0.25">
      <c r="A399"/>
      <c r="B399"/>
      <c r="C399"/>
      <c r="D399"/>
      <c r="E399"/>
      <c r="F399"/>
      <c r="G399"/>
      <c r="H399"/>
      <c r="I399"/>
      <c r="J399"/>
      <c r="K399"/>
      <c r="L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</row>
    <row r="400" spans="1:1011" x14ac:dyDescent="0.25">
      <c r="A400"/>
      <c r="B400"/>
      <c r="C400"/>
      <c r="D400"/>
      <c r="E400"/>
      <c r="F400"/>
      <c r="G400"/>
      <c r="H400"/>
      <c r="I400"/>
      <c r="J400"/>
      <c r="K400"/>
      <c r="L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</row>
    <row r="401" spans="1:1011" x14ac:dyDescent="0.25">
      <c r="A401"/>
      <c r="B401"/>
      <c r="C401"/>
      <c r="D401"/>
      <c r="E401"/>
      <c r="F401"/>
      <c r="G401"/>
      <c r="H401"/>
      <c r="I401"/>
      <c r="J401"/>
      <c r="K401"/>
      <c r="L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</row>
    <row r="402" spans="1:1011" x14ac:dyDescent="0.25">
      <c r="B402"/>
      <c r="C402"/>
      <c r="D402"/>
      <c r="E402"/>
      <c r="F402"/>
      <c r="G402"/>
      <c r="H402"/>
      <c r="I402"/>
      <c r="J402"/>
      <c r="K402"/>
      <c r="L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</row>
    <row r="403" spans="1:1011" x14ac:dyDescent="0.25">
      <c r="B403"/>
      <c r="C403"/>
      <c r="D403"/>
      <c r="E403"/>
      <c r="F403"/>
      <c r="G403"/>
      <c r="H403"/>
      <c r="I403"/>
      <c r="J403"/>
      <c r="K403"/>
      <c r="L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</row>
    <row r="404" spans="1:1011" x14ac:dyDescent="0.25"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</row>
  </sheetData>
  <conditionalFormatting sqref="I47:I6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{B425C500-8168-4947-9BAE-663B29402169}</x14:id>
        </ext>
      </extLst>
    </cfRule>
  </conditionalFormatting>
  <conditionalFormatting sqref="F47:F60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{C4053C5F-1F23-4622-A7CF-81FB7D097696}</x14:id>
        </ext>
      </extLst>
    </cfRule>
  </conditionalFormatting>
  <pageMargins left="0.7" right="0.7" top="0.75" bottom="0.75" header="0.3" footer="0.3"/>
  <pageSetup paperSize="9" scale="54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425C500-8168-4947-9BAE-663B294021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I47:I60</xm:sqref>
        </x14:conditionalFormatting>
        <x14:conditionalFormatting xmlns:xm="http://schemas.microsoft.com/office/excel/2006/main">
          <x14:cfRule type="dataBar" id="{C4053C5F-1F23-4622-A7CF-81FB7D09769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F47:F60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X128"/>
  <sheetViews>
    <sheetView showGridLines="0" zoomScaleNormal="100" workbookViewId="0"/>
  </sheetViews>
  <sheetFormatPr defaultRowHeight="15" x14ac:dyDescent="0.25"/>
  <cols>
    <col min="1" max="1" width="9.42578125" style="27" customWidth="1"/>
    <col min="2" max="2" width="12.5703125" style="27" customWidth="1"/>
    <col min="3" max="3" width="47.7109375" style="27" customWidth="1"/>
    <col min="4" max="4" width="9.7109375" style="27" customWidth="1"/>
    <col min="5" max="5" width="12.28515625" style="27" customWidth="1"/>
    <col min="6" max="6" width="10.28515625" style="27" customWidth="1"/>
    <col min="7" max="7" width="11.28515625" style="27" customWidth="1"/>
    <col min="8" max="8" width="12.42578125" style="27" customWidth="1"/>
    <col min="9" max="9" width="10.7109375" style="27" customWidth="1"/>
    <col min="10" max="10" width="10.85546875" style="27" customWidth="1"/>
    <col min="11" max="11" width="9.42578125" style="27" customWidth="1"/>
    <col min="12" max="13" width="9.140625" style="27"/>
    <col min="14" max="14" width="14" style="27" bestFit="1" customWidth="1"/>
    <col min="15" max="16" width="15.42578125" style="27" bestFit="1" customWidth="1"/>
    <col min="17" max="1012" width="9.140625" style="27"/>
  </cols>
  <sheetData>
    <row r="1" spans="1:11" ht="18.75" x14ac:dyDescent="0.3">
      <c r="A1" s="26" t="s">
        <v>65</v>
      </c>
      <c r="C1" s="28"/>
    </row>
    <row r="2" spans="1:11" x14ac:dyDescent="0.25">
      <c r="C2" s="28"/>
    </row>
    <row r="3" spans="1:11" ht="15.75" x14ac:dyDescent="0.25">
      <c r="A3" s="29" t="s">
        <v>18</v>
      </c>
      <c r="B3" s="60"/>
      <c r="C3" s="30" t="s">
        <v>66</v>
      </c>
    </row>
    <row r="4" spans="1:11" x14ac:dyDescent="0.25">
      <c r="A4" s="150" t="s">
        <v>823</v>
      </c>
      <c r="C4" s="28"/>
    </row>
    <row r="5" spans="1:11" x14ac:dyDescent="0.25">
      <c r="A5" s="150"/>
      <c r="C5" s="28"/>
    </row>
    <row r="6" spans="1:11" x14ac:dyDescent="0.25">
      <c r="A6" s="31"/>
      <c r="C6" s="28"/>
    </row>
    <row r="7" spans="1:11" x14ac:dyDescent="0.25">
      <c r="A7" s="33"/>
    </row>
    <row r="8" spans="1:11" ht="15.75" x14ac:dyDescent="0.25">
      <c r="A8" s="34" t="s">
        <v>829</v>
      </c>
    </row>
    <row r="12" spans="1:11" s="61" customForma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</row>
    <row r="13" spans="1:11" s="61" customForma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</row>
    <row r="14" spans="1:11" s="61" customFormat="1" x14ac:dyDescent="0.2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</row>
    <row r="15" spans="1:11" s="61" customForma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</row>
    <row r="17" spans="1:11" s="61" customForma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</row>
    <row r="18" spans="1:11" s="61" customForma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</row>
    <row r="19" spans="1:11" s="61" customFormat="1" x14ac:dyDescent="0.2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</row>
    <row r="20" spans="1:11" s="61" customFormat="1" x14ac:dyDescent="0.25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</row>
    <row r="22" spans="1:11" s="61" customFormat="1" x14ac:dyDescent="0.25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</row>
    <row r="23" spans="1:11" s="61" customFormat="1" x14ac:dyDescent="0.25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</row>
    <row r="24" spans="1:11" s="61" customFormat="1" x14ac:dyDescent="0.25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</row>
    <row r="25" spans="1:11" s="61" customFormat="1" x14ac:dyDescent="0.25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</row>
    <row r="27" spans="1:11" s="61" customFormat="1" x14ac:dyDescent="0.25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</row>
    <row r="28" spans="1:11" s="61" customFormat="1" x14ac:dyDescent="0.25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</row>
    <row r="29" spans="1:11" s="61" customFormat="1" x14ac:dyDescent="0.25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</row>
    <row r="30" spans="1:11" s="61" customFormat="1" x14ac:dyDescent="0.25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</row>
    <row r="32" spans="1:11" s="61" customFormat="1" x14ac:dyDescent="0.25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</row>
    <row r="33" spans="1:1012" s="61" customFormat="1" x14ac:dyDescent="0.2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</row>
    <row r="34" spans="1:1012" s="61" customFormat="1" x14ac:dyDescent="0.2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</row>
    <row r="35" spans="1:1012" s="61" customFormat="1" x14ac:dyDescent="0.2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</row>
    <row r="36" spans="1:1012" s="61" customFormat="1" x14ac:dyDescent="0.25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</row>
    <row r="37" spans="1:1012" x14ac:dyDescent="0.25">
      <c r="A37" s="35" t="s">
        <v>20</v>
      </c>
      <c r="B37"/>
      <c r="C37"/>
    </row>
    <row r="38" spans="1:1012" s="61" customFormat="1" x14ac:dyDescent="0.25">
      <c r="A38" s="87" t="s">
        <v>21</v>
      </c>
      <c r="B38" s="88"/>
      <c r="C38" s="89" t="s">
        <v>782</v>
      </c>
      <c r="D38" s="27"/>
      <c r="E38" s="27"/>
      <c r="F38" s="27"/>
      <c r="G38" s="27"/>
      <c r="H38" s="27"/>
      <c r="I38" s="27"/>
      <c r="J38" s="27"/>
      <c r="K38" s="27"/>
    </row>
    <row r="39" spans="1:1012" s="61" customFormat="1" x14ac:dyDescent="0.25">
      <c r="A39" s="36" t="s">
        <v>22</v>
      </c>
      <c r="B39" s="37"/>
      <c r="C39" s="38" t="s">
        <v>23</v>
      </c>
      <c r="D39" s="27"/>
      <c r="E39" s="27"/>
      <c r="F39" s="27"/>
      <c r="G39" s="27"/>
      <c r="H39" s="27"/>
      <c r="I39" s="27"/>
      <c r="J39" s="27"/>
      <c r="K39" s="27"/>
    </row>
    <row r="40" spans="1:1012" s="61" customFormat="1" x14ac:dyDescent="0.25">
      <c r="A40" s="39" t="s">
        <v>24</v>
      </c>
      <c r="B40" s="40"/>
      <c r="C40" s="41" t="s">
        <v>783</v>
      </c>
      <c r="D40" s="27"/>
      <c r="E40" s="27"/>
      <c r="F40" s="27"/>
      <c r="G40" s="27"/>
      <c r="H40" s="27"/>
      <c r="I40" s="27"/>
      <c r="J40" s="27"/>
      <c r="K40" s="27"/>
    </row>
    <row r="41" spans="1:1012" s="61" customFormat="1" x14ac:dyDescent="0.25">
      <c r="A41" s="91" t="s">
        <v>25</v>
      </c>
      <c r="B41" s="92"/>
      <c r="C41" s="93" t="s">
        <v>26</v>
      </c>
      <c r="D41" s="27"/>
      <c r="E41" s="27"/>
      <c r="F41" s="27"/>
      <c r="G41" s="27"/>
      <c r="H41" s="27"/>
      <c r="I41" s="27"/>
      <c r="J41" s="27"/>
      <c r="K41" s="27"/>
    </row>
    <row r="42" spans="1:1012" x14ac:dyDescent="0.25">
      <c r="A42" s="91" t="s">
        <v>27</v>
      </c>
      <c r="B42" s="90"/>
      <c r="C42" s="93" t="s">
        <v>28</v>
      </c>
      <c r="ALV42"/>
      <c r="ALW42"/>
      <c r="ALX42"/>
    </row>
    <row r="43" spans="1:1012" s="61" customFormat="1" x14ac:dyDescent="0.25">
      <c r="A43" s="94" t="s">
        <v>29</v>
      </c>
      <c r="B43" s="95"/>
      <c r="C43" s="96" t="s">
        <v>30</v>
      </c>
      <c r="D43" s="27"/>
      <c r="E43" s="27"/>
      <c r="F43" s="27"/>
      <c r="G43" s="27"/>
      <c r="H43" s="27"/>
      <c r="I43" s="27"/>
      <c r="J43" s="27"/>
      <c r="K43" s="27"/>
    </row>
    <row r="44" spans="1:1012" s="61" customFormat="1" x14ac:dyDescent="0.25">
      <c r="A44" s="97" t="s">
        <v>31</v>
      </c>
      <c r="B44" s="98"/>
      <c r="C44" s="99" t="s">
        <v>784</v>
      </c>
      <c r="D44" s="27"/>
      <c r="E44" s="27"/>
      <c r="F44" s="27"/>
      <c r="G44" s="27"/>
      <c r="H44" s="27"/>
      <c r="I44" s="27"/>
      <c r="J44" s="27"/>
      <c r="K44" s="27"/>
    </row>
    <row r="45" spans="1:1012" s="61" customFormat="1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</row>
    <row r="46" spans="1:1012" s="61" customFormat="1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</row>
    <row r="47" spans="1:1012" ht="16.149999999999999" customHeight="1" x14ac:dyDescent="0.25">
      <c r="A47" s="34" t="s">
        <v>792</v>
      </c>
      <c r="ALW47"/>
      <c r="ALX47"/>
    </row>
    <row r="48" spans="1:1012" s="61" customFormat="1" ht="43.9" customHeight="1" x14ac:dyDescent="0.25">
      <c r="A48" s="42" t="s">
        <v>32</v>
      </c>
      <c r="B48" s="43" t="s">
        <v>33</v>
      </c>
      <c r="C48" s="42" t="s">
        <v>34</v>
      </c>
      <c r="D48" s="44" t="s">
        <v>786</v>
      </c>
      <c r="E48" s="83" t="s">
        <v>787</v>
      </c>
      <c r="F48" s="83" t="s">
        <v>788</v>
      </c>
      <c r="G48" s="118" t="s">
        <v>799</v>
      </c>
      <c r="H48" s="85" t="s">
        <v>789</v>
      </c>
      <c r="I48" s="85" t="s">
        <v>790</v>
      </c>
      <c r="J48" s="85" t="s">
        <v>791</v>
      </c>
      <c r="K48" s="82" t="s">
        <v>29</v>
      </c>
    </row>
    <row r="49" spans="1:1012" s="61" customFormat="1" x14ac:dyDescent="0.25">
      <c r="A49" s="127">
        <v>1</v>
      </c>
      <c r="B49" s="46" t="s">
        <v>69</v>
      </c>
      <c r="C49" s="46" t="s">
        <v>70</v>
      </c>
      <c r="D49" s="47">
        <v>1569</v>
      </c>
      <c r="E49" s="84">
        <v>218</v>
      </c>
      <c r="F49" s="128">
        <f t="shared" ref="F49:F112" si="0">E49/D49</f>
        <v>0.13894200127469725</v>
      </c>
      <c r="G49" s="48">
        <v>3.9288990825688073</v>
      </c>
      <c r="H49" s="86">
        <v>96</v>
      </c>
      <c r="I49" s="128">
        <f t="shared" ref="I49:I112" si="1">H49/D49</f>
        <v>6.1185468451242828E-2</v>
      </c>
      <c r="J49" s="48">
        <v>6.614583333333333</v>
      </c>
      <c r="K49" s="147">
        <f>IFERROR(1-$H49/$E49,".")</f>
        <v>0.55963302752293576</v>
      </c>
      <c r="L49" s="113"/>
    </row>
    <row r="50" spans="1:1012" s="61" customFormat="1" x14ac:dyDescent="0.25">
      <c r="A50" s="127">
        <v>2</v>
      </c>
      <c r="B50" s="46" t="s">
        <v>71</v>
      </c>
      <c r="C50" s="46" t="s">
        <v>72</v>
      </c>
      <c r="D50" s="47">
        <v>1179</v>
      </c>
      <c r="E50" s="84">
        <v>138</v>
      </c>
      <c r="F50" s="128">
        <f t="shared" si="0"/>
        <v>0.11704834605597965</v>
      </c>
      <c r="G50" s="48">
        <v>5.3297101449275361</v>
      </c>
      <c r="H50" s="86">
        <v>78</v>
      </c>
      <c r="I50" s="128">
        <f t="shared" si="1"/>
        <v>6.6157760814249358E-2</v>
      </c>
      <c r="J50" s="48">
        <v>7.7948717948717947</v>
      </c>
      <c r="K50" s="147">
        <f t="shared" ref="K50:K113" si="2">IFERROR(1-$H50/$E50,".")</f>
        <v>0.43478260869565222</v>
      </c>
      <c r="L50" s="49"/>
    </row>
    <row r="51" spans="1:1012" s="61" customFormat="1" x14ac:dyDescent="0.25">
      <c r="A51" s="127">
        <v>3</v>
      </c>
      <c r="B51" s="46" t="s">
        <v>67</v>
      </c>
      <c r="C51" s="46" t="s">
        <v>68</v>
      </c>
      <c r="D51" s="47">
        <v>1333</v>
      </c>
      <c r="E51" s="84">
        <v>149</v>
      </c>
      <c r="F51" s="128">
        <f t="shared" si="0"/>
        <v>0.11177794448612154</v>
      </c>
      <c r="G51" s="48">
        <v>4.9563758389261743</v>
      </c>
      <c r="H51" s="86">
        <v>66</v>
      </c>
      <c r="I51" s="128">
        <f t="shared" si="1"/>
        <v>4.9512378094523628E-2</v>
      </c>
      <c r="J51" s="48">
        <v>6.3181818181818183</v>
      </c>
      <c r="K51" s="147">
        <f t="shared" si="2"/>
        <v>0.55704697986577179</v>
      </c>
      <c r="L51" s="49"/>
    </row>
    <row r="52" spans="1:1012" x14ac:dyDescent="0.25">
      <c r="A52" s="127">
        <v>4</v>
      </c>
      <c r="B52" s="46" t="s">
        <v>77</v>
      </c>
      <c r="C52" s="46" t="s">
        <v>78</v>
      </c>
      <c r="D52" s="47">
        <v>475</v>
      </c>
      <c r="E52" s="84">
        <v>65</v>
      </c>
      <c r="F52" s="128">
        <f t="shared" si="0"/>
        <v>0.1368421052631579</v>
      </c>
      <c r="G52" s="48">
        <v>5.6923076923076925</v>
      </c>
      <c r="H52" s="86">
        <v>44</v>
      </c>
      <c r="I52" s="128">
        <f t="shared" si="1"/>
        <v>9.2631578947368426E-2</v>
      </c>
      <c r="J52" s="48">
        <v>7.2727272727272725</v>
      </c>
      <c r="K52" s="147">
        <f t="shared" si="2"/>
        <v>0.32307692307692304</v>
      </c>
      <c r="L52" s="49"/>
      <c r="ALS52"/>
      <c r="ALT52"/>
      <c r="ALU52"/>
      <c r="ALV52"/>
      <c r="ALW52"/>
      <c r="ALX52"/>
    </row>
    <row r="53" spans="1:1012" s="61" customFormat="1" x14ac:dyDescent="0.25">
      <c r="A53" s="127">
        <v>5</v>
      </c>
      <c r="B53" s="46" t="s">
        <v>73</v>
      </c>
      <c r="C53" s="46" t="s">
        <v>74</v>
      </c>
      <c r="D53" s="47">
        <v>803</v>
      </c>
      <c r="E53" s="84">
        <v>92</v>
      </c>
      <c r="F53" s="128">
        <f t="shared" si="0"/>
        <v>0.11457036114570361</v>
      </c>
      <c r="G53" s="48">
        <v>4.3423913043478262</v>
      </c>
      <c r="H53" s="86">
        <v>43</v>
      </c>
      <c r="I53" s="128">
        <f t="shared" si="1"/>
        <v>5.3549190535491904E-2</v>
      </c>
      <c r="J53" s="48">
        <v>4.8488372093023253</v>
      </c>
      <c r="K53" s="147">
        <f t="shared" si="2"/>
        <v>0.53260869565217384</v>
      </c>
      <c r="L53" s="49"/>
    </row>
    <row r="54" spans="1:1012" s="61" customFormat="1" x14ac:dyDescent="0.25">
      <c r="A54" s="127">
        <v>6</v>
      </c>
      <c r="B54" s="119" t="s">
        <v>79</v>
      </c>
      <c r="C54" s="46" t="s">
        <v>80</v>
      </c>
      <c r="D54" s="47">
        <v>438</v>
      </c>
      <c r="E54" s="84">
        <v>61</v>
      </c>
      <c r="F54" s="128">
        <f t="shared" si="0"/>
        <v>0.13926940639269406</v>
      </c>
      <c r="G54" s="48">
        <v>4.081967213114754</v>
      </c>
      <c r="H54" s="86">
        <v>33</v>
      </c>
      <c r="I54" s="128">
        <f t="shared" si="1"/>
        <v>7.5342465753424653E-2</v>
      </c>
      <c r="J54" s="48">
        <v>6.4242424242424239</v>
      </c>
      <c r="K54" s="147">
        <f t="shared" si="2"/>
        <v>0.45901639344262291</v>
      </c>
      <c r="L54" s="49"/>
    </row>
    <row r="55" spans="1:1012" s="61" customFormat="1" x14ac:dyDescent="0.25">
      <c r="A55" s="127">
        <v>7</v>
      </c>
      <c r="B55" s="46" t="s">
        <v>75</v>
      </c>
      <c r="C55" s="46" t="s">
        <v>76</v>
      </c>
      <c r="D55" s="47">
        <v>530</v>
      </c>
      <c r="E55" s="84">
        <v>70</v>
      </c>
      <c r="F55" s="128">
        <f t="shared" si="0"/>
        <v>0.13207547169811321</v>
      </c>
      <c r="G55" s="48">
        <v>5.1642857142857146</v>
      </c>
      <c r="H55" s="86">
        <v>31</v>
      </c>
      <c r="I55" s="128">
        <f t="shared" si="1"/>
        <v>5.849056603773585E-2</v>
      </c>
      <c r="J55" s="48">
        <v>6.645161290322581</v>
      </c>
      <c r="K55" s="147">
        <f t="shared" si="2"/>
        <v>0.55714285714285716</v>
      </c>
      <c r="L55" s="49"/>
    </row>
    <row r="56" spans="1:1012" s="61" customFormat="1" x14ac:dyDescent="0.25">
      <c r="A56" s="127">
        <v>8</v>
      </c>
      <c r="B56" s="46" t="s">
        <v>81</v>
      </c>
      <c r="C56" s="46" t="s">
        <v>82</v>
      </c>
      <c r="D56" s="47">
        <v>444</v>
      </c>
      <c r="E56" s="84">
        <v>51</v>
      </c>
      <c r="F56" s="128">
        <f t="shared" si="0"/>
        <v>0.11486486486486487</v>
      </c>
      <c r="G56" s="48">
        <v>4.833333333333333</v>
      </c>
      <c r="H56" s="86">
        <v>27</v>
      </c>
      <c r="I56" s="128">
        <f t="shared" si="1"/>
        <v>6.0810810810810814E-2</v>
      </c>
      <c r="J56" s="48">
        <v>8.1666666666666661</v>
      </c>
      <c r="K56" s="147">
        <f t="shared" si="2"/>
        <v>0.47058823529411764</v>
      </c>
      <c r="L56" s="49"/>
    </row>
    <row r="57" spans="1:1012" x14ac:dyDescent="0.25">
      <c r="A57" s="127">
        <v>9</v>
      </c>
      <c r="B57" s="46" t="s">
        <v>83</v>
      </c>
      <c r="C57" s="46" t="s">
        <v>84</v>
      </c>
      <c r="D57" s="47">
        <v>165</v>
      </c>
      <c r="E57" s="84">
        <v>42</v>
      </c>
      <c r="F57" s="128">
        <f t="shared" si="0"/>
        <v>0.25454545454545452</v>
      </c>
      <c r="G57" s="48">
        <v>6.9523809523809526</v>
      </c>
      <c r="H57" s="86">
        <v>23</v>
      </c>
      <c r="I57" s="128">
        <f t="shared" si="1"/>
        <v>0.1393939393939394</v>
      </c>
      <c r="J57" s="48">
        <v>5.4782608695652177</v>
      </c>
      <c r="K57" s="147">
        <f t="shared" si="2"/>
        <v>0.45238095238095233</v>
      </c>
      <c r="L57" s="49"/>
      <c r="ALS57"/>
      <c r="ALT57"/>
      <c r="ALU57"/>
      <c r="ALV57"/>
      <c r="ALW57"/>
      <c r="ALX57"/>
    </row>
    <row r="58" spans="1:1012" s="61" customFormat="1" x14ac:dyDescent="0.25">
      <c r="A58" s="127">
        <v>10</v>
      </c>
      <c r="B58" s="46" t="s">
        <v>85</v>
      </c>
      <c r="C58" s="46" t="s">
        <v>86</v>
      </c>
      <c r="D58" s="47">
        <v>410</v>
      </c>
      <c r="E58" s="84">
        <v>41</v>
      </c>
      <c r="F58" s="128">
        <f t="shared" si="0"/>
        <v>0.1</v>
      </c>
      <c r="G58" s="48">
        <v>3.8170731707317072</v>
      </c>
      <c r="H58" s="86">
        <v>16</v>
      </c>
      <c r="I58" s="128">
        <f t="shared" si="1"/>
        <v>3.9024390243902439E-2</v>
      </c>
      <c r="J58" s="48">
        <v>6.6875</v>
      </c>
      <c r="K58" s="147">
        <f t="shared" si="2"/>
        <v>0.6097560975609756</v>
      </c>
      <c r="L58" s="49"/>
    </row>
    <row r="59" spans="1:1012" s="61" customFormat="1" x14ac:dyDescent="0.25">
      <c r="A59" s="127">
        <v>11</v>
      </c>
      <c r="B59" s="46" t="s">
        <v>99</v>
      </c>
      <c r="C59" s="46" t="s">
        <v>100</v>
      </c>
      <c r="D59" s="47">
        <v>185</v>
      </c>
      <c r="E59" s="84">
        <v>30</v>
      </c>
      <c r="F59" s="128">
        <f t="shared" si="0"/>
        <v>0.16216216216216217</v>
      </c>
      <c r="G59" s="48">
        <v>3.8</v>
      </c>
      <c r="H59" s="86">
        <v>14</v>
      </c>
      <c r="I59" s="128">
        <f t="shared" si="1"/>
        <v>7.567567567567568E-2</v>
      </c>
      <c r="J59" s="48">
        <v>5.1071428571428568</v>
      </c>
      <c r="K59" s="147">
        <f t="shared" si="2"/>
        <v>0.53333333333333333</v>
      </c>
      <c r="L59" s="49"/>
    </row>
    <row r="60" spans="1:1012" s="61" customFormat="1" x14ac:dyDescent="0.25">
      <c r="A60" s="127">
        <v>12</v>
      </c>
      <c r="B60" s="46" t="s">
        <v>91</v>
      </c>
      <c r="C60" s="46" t="s">
        <v>92</v>
      </c>
      <c r="D60" s="47">
        <v>386</v>
      </c>
      <c r="E60" s="84">
        <v>35</v>
      </c>
      <c r="F60" s="128">
        <f t="shared" si="0"/>
        <v>9.0673575129533682E-2</v>
      </c>
      <c r="G60" s="48">
        <v>3.5</v>
      </c>
      <c r="H60" s="86">
        <v>11</v>
      </c>
      <c r="I60" s="128">
        <f t="shared" si="1"/>
        <v>2.8497409326424871E-2</v>
      </c>
      <c r="J60" s="48">
        <v>7.5</v>
      </c>
      <c r="K60" s="147">
        <f t="shared" si="2"/>
        <v>0.68571428571428572</v>
      </c>
      <c r="L60" s="49"/>
    </row>
    <row r="61" spans="1:1012" s="61" customFormat="1" x14ac:dyDescent="0.25">
      <c r="A61" s="127">
        <v>13</v>
      </c>
      <c r="B61" s="46" t="s">
        <v>111</v>
      </c>
      <c r="C61" s="46" t="s">
        <v>112</v>
      </c>
      <c r="D61" s="47">
        <v>75</v>
      </c>
      <c r="E61" s="84">
        <v>10</v>
      </c>
      <c r="F61" s="128">
        <f t="shared" si="0"/>
        <v>0.13333333333333333</v>
      </c>
      <c r="G61" s="48">
        <v>5.7</v>
      </c>
      <c r="H61" s="86">
        <v>10</v>
      </c>
      <c r="I61" s="128">
        <f t="shared" si="1"/>
        <v>0.13333333333333333</v>
      </c>
      <c r="J61" s="48">
        <v>8.0500000000000007</v>
      </c>
      <c r="K61" s="147">
        <f t="shared" si="2"/>
        <v>0</v>
      </c>
      <c r="L61" s="49"/>
    </row>
    <row r="62" spans="1:1012" s="61" customFormat="1" x14ac:dyDescent="0.25">
      <c r="A62" s="127">
        <v>14</v>
      </c>
      <c r="B62" s="46" t="s">
        <v>95</v>
      </c>
      <c r="C62" s="46" t="s">
        <v>96</v>
      </c>
      <c r="D62" s="47">
        <v>122</v>
      </c>
      <c r="E62" s="84">
        <v>21</v>
      </c>
      <c r="F62" s="128">
        <f t="shared" si="0"/>
        <v>0.1721311475409836</v>
      </c>
      <c r="G62" s="48">
        <v>3.5</v>
      </c>
      <c r="H62" s="86">
        <v>10</v>
      </c>
      <c r="I62" s="128">
        <f t="shared" si="1"/>
        <v>8.1967213114754092E-2</v>
      </c>
      <c r="J62" s="48">
        <v>8.6999999999999993</v>
      </c>
      <c r="K62" s="147">
        <f t="shared" si="2"/>
        <v>0.52380952380952384</v>
      </c>
      <c r="L62" s="49"/>
    </row>
    <row r="63" spans="1:1012" s="61" customFormat="1" x14ac:dyDescent="0.25">
      <c r="A63" s="127">
        <v>15</v>
      </c>
      <c r="B63" s="46" t="s">
        <v>89</v>
      </c>
      <c r="C63" s="46" t="s">
        <v>90</v>
      </c>
      <c r="D63" s="47">
        <v>235</v>
      </c>
      <c r="E63" s="84">
        <v>28</v>
      </c>
      <c r="F63" s="128">
        <f t="shared" si="0"/>
        <v>0.11914893617021277</v>
      </c>
      <c r="G63" s="48">
        <v>4.3214285714285712</v>
      </c>
      <c r="H63" s="86">
        <v>9</v>
      </c>
      <c r="I63" s="128">
        <f t="shared" si="1"/>
        <v>3.8297872340425532E-2</v>
      </c>
      <c r="J63" s="48">
        <v>4.7777777777777777</v>
      </c>
      <c r="K63" s="147">
        <f t="shared" si="2"/>
        <v>0.6785714285714286</v>
      </c>
      <c r="L63" s="49"/>
    </row>
    <row r="64" spans="1:1012" s="61" customFormat="1" x14ac:dyDescent="0.25">
      <c r="A64" s="127">
        <v>16</v>
      </c>
      <c r="B64" s="46" t="s">
        <v>109</v>
      </c>
      <c r="C64" s="46" t="s">
        <v>110</v>
      </c>
      <c r="D64" s="47">
        <v>99</v>
      </c>
      <c r="E64" s="84">
        <v>19</v>
      </c>
      <c r="F64" s="128">
        <f t="shared" si="0"/>
        <v>0.19191919191919191</v>
      </c>
      <c r="G64" s="48">
        <v>3.6578947368421053</v>
      </c>
      <c r="H64" s="86">
        <v>9</v>
      </c>
      <c r="I64" s="128">
        <f t="shared" si="1"/>
        <v>9.0909090909090912E-2</v>
      </c>
      <c r="J64" s="48">
        <v>6.5555555555555554</v>
      </c>
      <c r="K64" s="147">
        <f t="shared" si="2"/>
        <v>0.52631578947368429</v>
      </c>
      <c r="L64" s="49"/>
    </row>
    <row r="65" spans="1:1012" x14ac:dyDescent="0.25">
      <c r="A65" s="127">
        <v>17</v>
      </c>
      <c r="B65" s="46" t="s">
        <v>101</v>
      </c>
      <c r="C65" s="46" t="s">
        <v>102</v>
      </c>
      <c r="D65" s="47">
        <v>87</v>
      </c>
      <c r="E65" s="84">
        <v>18</v>
      </c>
      <c r="F65" s="128">
        <f t="shared" si="0"/>
        <v>0.20689655172413793</v>
      </c>
      <c r="G65" s="48">
        <v>5.166666666666667</v>
      </c>
      <c r="H65" s="86">
        <v>8</v>
      </c>
      <c r="I65" s="128">
        <f t="shared" si="1"/>
        <v>9.1954022988505746E-2</v>
      </c>
      <c r="J65" s="48">
        <v>6.4375</v>
      </c>
      <c r="K65" s="147">
        <f t="shared" si="2"/>
        <v>0.55555555555555558</v>
      </c>
      <c r="L65" s="49"/>
      <c r="ALS65"/>
      <c r="ALT65"/>
      <c r="ALU65"/>
      <c r="ALV65"/>
      <c r="ALW65"/>
      <c r="ALX65"/>
    </row>
    <row r="66" spans="1:1012" s="61" customFormat="1" x14ac:dyDescent="0.25">
      <c r="A66" s="127">
        <v>18</v>
      </c>
      <c r="B66" s="46" t="s">
        <v>107</v>
      </c>
      <c r="C66" s="46" t="s">
        <v>108</v>
      </c>
      <c r="D66" s="47">
        <v>77</v>
      </c>
      <c r="E66" s="84">
        <v>10</v>
      </c>
      <c r="F66" s="128">
        <f t="shared" si="0"/>
        <v>0.12987012987012986</v>
      </c>
      <c r="G66" s="48">
        <v>4.05</v>
      </c>
      <c r="H66" s="86">
        <v>7</v>
      </c>
      <c r="I66" s="128">
        <f t="shared" si="1"/>
        <v>9.0909090909090912E-2</v>
      </c>
      <c r="J66" s="48">
        <v>7.0714285714285712</v>
      </c>
      <c r="K66" s="147">
        <f t="shared" si="2"/>
        <v>0.30000000000000004</v>
      </c>
      <c r="L66" s="49"/>
    </row>
    <row r="67" spans="1:1012" s="61" customFormat="1" x14ac:dyDescent="0.25">
      <c r="A67" s="127">
        <v>19</v>
      </c>
      <c r="B67" s="46" t="s">
        <v>113</v>
      </c>
      <c r="C67" s="46" t="s">
        <v>114</v>
      </c>
      <c r="D67" s="47">
        <v>64</v>
      </c>
      <c r="E67" s="84">
        <v>12</v>
      </c>
      <c r="F67" s="128">
        <f t="shared" si="0"/>
        <v>0.1875</v>
      </c>
      <c r="G67" s="48">
        <v>5.416666666666667</v>
      </c>
      <c r="H67" s="86">
        <v>7</v>
      </c>
      <c r="I67" s="128">
        <f t="shared" si="1"/>
        <v>0.109375</v>
      </c>
      <c r="J67" s="48">
        <v>5.7142857142857144</v>
      </c>
      <c r="K67" s="147">
        <f t="shared" si="2"/>
        <v>0.41666666666666663</v>
      </c>
      <c r="L67" s="49"/>
    </row>
    <row r="68" spans="1:1012" s="61" customFormat="1" x14ac:dyDescent="0.25">
      <c r="A68" s="127">
        <v>20</v>
      </c>
      <c r="B68" s="46" t="s">
        <v>87</v>
      </c>
      <c r="C68" s="46" t="s">
        <v>88</v>
      </c>
      <c r="D68" s="47">
        <v>372</v>
      </c>
      <c r="E68" s="84">
        <v>30</v>
      </c>
      <c r="F68" s="128">
        <f t="shared" si="0"/>
        <v>8.0645161290322578E-2</v>
      </c>
      <c r="G68" s="48">
        <v>3.9</v>
      </c>
      <c r="H68" s="86">
        <v>7</v>
      </c>
      <c r="I68" s="128">
        <f t="shared" si="1"/>
        <v>1.8817204301075269E-2</v>
      </c>
      <c r="J68" s="48">
        <v>5.2142857142857144</v>
      </c>
      <c r="K68" s="147">
        <f t="shared" si="2"/>
        <v>0.76666666666666661</v>
      </c>
      <c r="L68" s="49"/>
    </row>
    <row r="69" spans="1:1012" s="61" customFormat="1" ht="13.15" customHeight="1" x14ac:dyDescent="0.25">
      <c r="A69" s="127">
        <v>21</v>
      </c>
      <c r="B69" s="46" t="s">
        <v>129</v>
      </c>
      <c r="C69" s="46" t="s">
        <v>130</v>
      </c>
      <c r="D69" s="47">
        <v>56</v>
      </c>
      <c r="E69" s="84">
        <v>6</v>
      </c>
      <c r="F69" s="128">
        <f t="shared" si="0"/>
        <v>0.10714285714285714</v>
      </c>
      <c r="G69" s="48">
        <v>4.75</v>
      </c>
      <c r="H69" s="86">
        <v>6</v>
      </c>
      <c r="I69" s="128">
        <f t="shared" si="1"/>
        <v>0.10714285714285714</v>
      </c>
      <c r="J69" s="48">
        <v>5.333333333333333</v>
      </c>
      <c r="K69" s="147">
        <f t="shared" si="2"/>
        <v>0</v>
      </c>
      <c r="L69" s="49"/>
    </row>
    <row r="70" spans="1:1012" s="61" customFormat="1" x14ac:dyDescent="0.25">
      <c r="A70" s="127">
        <v>22</v>
      </c>
      <c r="B70" s="46" t="s">
        <v>97</v>
      </c>
      <c r="C70" s="46" t="s">
        <v>98</v>
      </c>
      <c r="D70" s="47">
        <v>94</v>
      </c>
      <c r="E70" s="84">
        <v>17</v>
      </c>
      <c r="F70" s="128">
        <f t="shared" si="0"/>
        <v>0.18085106382978725</v>
      </c>
      <c r="G70" s="48">
        <v>5.5588235294117645</v>
      </c>
      <c r="H70" s="86">
        <v>6</v>
      </c>
      <c r="I70" s="128">
        <f t="shared" si="1"/>
        <v>6.3829787234042548E-2</v>
      </c>
      <c r="J70" s="48">
        <v>8.5</v>
      </c>
      <c r="K70" s="147">
        <f t="shared" si="2"/>
        <v>0.64705882352941169</v>
      </c>
      <c r="L70" s="49"/>
    </row>
    <row r="71" spans="1:1012" s="61" customFormat="1" x14ac:dyDescent="0.25">
      <c r="A71" s="127">
        <v>23</v>
      </c>
      <c r="B71" s="46" t="s">
        <v>103</v>
      </c>
      <c r="C71" s="46" t="s">
        <v>104</v>
      </c>
      <c r="D71" s="47">
        <v>140</v>
      </c>
      <c r="E71" s="84">
        <v>21</v>
      </c>
      <c r="F71" s="128">
        <f t="shared" si="0"/>
        <v>0.15</v>
      </c>
      <c r="G71" s="48">
        <v>5.4047619047619051</v>
      </c>
      <c r="H71" s="86">
        <v>5</v>
      </c>
      <c r="I71" s="128">
        <f t="shared" si="1"/>
        <v>3.5714285714285712E-2</v>
      </c>
      <c r="J71" s="48">
        <v>8.1</v>
      </c>
      <c r="K71" s="147">
        <f t="shared" si="2"/>
        <v>0.76190476190476186</v>
      </c>
      <c r="L71" s="49"/>
    </row>
    <row r="72" spans="1:1012" s="61" customFormat="1" ht="15.6" customHeight="1" x14ac:dyDescent="0.25">
      <c r="A72" s="127">
        <v>24</v>
      </c>
      <c r="B72" s="46" t="s">
        <v>93</v>
      </c>
      <c r="C72" s="46" t="s">
        <v>94</v>
      </c>
      <c r="D72" s="47">
        <v>239</v>
      </c>
      <c r="E72" s="84">
        <v>24</v>
      </c>
      <c r="F72" s="128">
        <f t="shared" si="0"/>
        <v>0.100418410041841</v>
      </c>
      <c r="G72" s="48">
        <v>3.875</v>
      </c>
      <c r="H72" s="86">
        <v>4</v>
      </c>
      <c r="I72" s="128">
        <f t="shared" si="1"/>
        <v>1.6736401673640166E-2</v>
      </c>
      <c r="J72" s="48">
        <v>4.75</v>
      </c>
      <c r="K72" s="147">
        <f t="shared" si="2"/>
        <v>0.83333333333333337</v>
      </c>
      <c r="L72" s="49"/>
    </row>
    <row r="73" spans="1:1012" s="61" customFormat="1" x14ac:dyDescent="0.25">
      <c r="A73" s="127">
        <v>25</v>
      </c>
      <c r="B73" s="46" t="s">
        <v>149</v>
      </c>
      <c r="C73" s="46" t="s">
        <v>150</v>
      </c>
      <c r="D73" s="47">
        <v>20</v>
      </c>
      <c r="E73" s="84">
        <v>5</v>
      </c>
      <c r="F73" s="128">
        <f t="shared" si="0"/>
        <v>0.25</v>
      </c>
      <c r="G73" s="48">
        <v>3.4</v>
      </c>
      <c r="H73" s="86">
        <v>4</v>
      </c>
      <c r="I73" s="128">
        <f t="shared" si="1"/>
        <v>0.2</v>
      </c>
      <c r="J73" s="48">
        <v>6.375</v>
      </c>
      <c r="K73" s="147">
        <f t="shared" si="2"/>
        <v>0.19999999999999996</v>
      </c>
      <c r="L73" s="49"/>
    </row>
    <row r="74" spans="1:1012" s="61" customFormat="1" x14ac:dyDescent="0.25">
      <c r="A74" s="127">
        <v>26</v>
      </c>
      <c r="B74" s="46" t="s">
        <v>133</v>
      </c>
      <c r="C74" s="46" t="s">
        <v>134</v>
      </c>
      <c r="D74" s="47">
        <v>32</v>
      </c>
      <c r="E74" s="84">
        <v>5</v>
      </c>
      <c r="F74" s="128">
        <f t="shared" si="0"/>
        <v>0.15625</v>
      </c>
      <c r="G74" s="48">
        <v>7.1</v>
      </c>
      <c r="H74" s="86">
        <v>4</v>
      </c>
      <c r="I74" s="128">
        <f t="shared" si="1"/>
        <v>0.125</v>
      </c>
      <c r="J74" s="48">
        <v>6.5</v>
      </c>
      <c r="K74" s="147">
        <f t="shared" si="2"/>
        <v>0.19999999999999996</v>
      </c>
      <c r="L74" s="49"/>
    </row>
    <row r="75" spans="1:1012" s="61" customFormat="1" x14ac:dyDescent="0.25">
      <c r="A75" s="127">
        <v>27</v>
      </c>
      <c r="B75" s="46" t="s">
        <v>127</v>
      </c>
      <c r="C75" s="46" t="s">
        <v>128</v>
      </c>
      <c r="D75" s="47">
        <v>69</v>
      </c>
      <c r="E75" s="84">
        <v>9</v>
      </c>
      <c r="F75" s="128">
        <f t="shared" si="0"/>
        <v>0.13043478260869565</v>
      </c>
      <c r="G75" s="48">
        <v>7.4444444444444446</v>
      </c>
      <c r="H75" s="86">
        <v>4</v>
      </c>
      <c r="I75" s="128">
        <f t="shared" si="1"/>
        <v>5.7971014492753624E-2</v>
      </c>
      <c r="J75" s="48">
        <v>10.625</v>
      </c>
      <c r="K75" s="147">
        <f t="shared" si="2"/>
        <v>0.55555555555555558</v>
      </c>
      <c r="L75" s="49"/>
    </row>
    <row r="76" spans="1:1012" x14ac:dyDescent="0.25">
      <c r="A76" s="127">
        <v>28</v>
      </c>
      <c r="B76" s="46" t="s">
        <v>181</v>
      </c>
      <c r="C76" s="46" t="s">
        <v>182</v>
      </c>
      <c r="D76" s="47">
        <v>24</v>
      </c>
      <c r="E76" s="84">
        <v>5</v>
      </c>
      <c r="F76" s="128">
        <f t="shared" si="0"/>
        <v>0.20833333333333334</v>
      </c>
      <c r="G76" s="48">
        <v>1.5</v>
      </c>
      <c r="H76" s="86">
        <v>3</v>
      </c>
      <c r="I76" s="128">
        <f t="shared" si="1"/>
        <v>0.125</v>
      </c>
      <c r="J76" s="48">
        <v>8</v>
      </c>
      <c r="K76" s="147">
        <f t="shared" si="2"/>
        <v>0.4</v>
      </c>
      <c r="L76" s="49"/>
      <c r="ALS76"/>
      <c r="ALT76"/>
      <c r="ALU76"/>
      <c r="ALV76"/>
      <c r="ALW76"/>
      <c r="ALX76"/>
    </row>
    <row r="77" spans="1:1012" s="61" customFormat="1" x14ac:dyDescent="0.25">
      <c r="A77" s="127">
        <v>29</v>
      </c>
      <c r="B77" s="46" t="s">
        <v>119</v>
      </c>
      <c r="C77" s="46" t="s">
        <v>120</v>
      </c>
      <c r="D77" s="47">
        <v>76</v>
      </c>
      <c r="E77" s="84">
        <v>8</v>
      </c>
      <c r="F77" s="128">
        <f t="shared" si="0"/>
        <v>0.10526315789473684</v>
      </c>
      <c r="G77" s="48">
        <v>5.6875</v>
      </c>
      <c r="H77" s="86">
        <v>3</v>
      </c>
      <c r="I77" s="128">
        <f t="shared" si="1"/>
        <v>3.9473684210526314E-2</v>
      </c>
      <c r="J77" s="48">
        <v>4.833333333333333</v>
      </c>
      <c r="K77" s="147">
        <f t="shared" si="2"/>
        <v>0.625</v>
      </c>
      <c r="L77" s="49"/>
    </row>
    <row r="78" spans="1:1012" s="61" customFormat="1" x14ac:dyDescent="0.25">
      <c r="A78" s="127">
        <v>30</v>
      </c>
      <c r="B78" s="46" t="s">
        <v>121</v>
      </c>
      <c r="C78" s="46" t="s">
        <v>122</v>
      </c>
      <c r="D78" s="47">
        <v>32</v>
      </c>
      <c r="E78" s="84">
        <v>9</v>
      </c>
      <c r="F78" s="128">
        <f t="shared" si="0"/>
        <v>0.28125</v>
      </c>
      <c r="G78" s="48">
        <v>8.1111111111111107</v>
      </c>
      <c r="H78" s="86">
        <v>3</v>
      </c>
      <c r="I78" s="128">
        <f t="shared" si="1"/>
        <v>9.375E-2</v>
      </c>
      <c r="J78" s="48">
        <v>8</v>
      </c>
      <c r="K78" s="147">
        <f t="shared" si="2"/>
        <v>0.66666666666666674</v>
      </c>
      <c r="L78" s="49"/>
    </row>
    <row r="79" spans="1:1012" s="61" customFormat="1" x14ac:dyDescent="0.25">
      <c r="A79" s="127">
        <v>31</v>
      </c>
      <c r="B79" s="46" t="s">
        <v>135</v>
      </c>
      <c r="C79" s="46" t="s">
        <v>136</v>
      </c>
      <c r="D79" s="47">
        <v>11</v>
      </c>
      <c r="E79" s="84">
        <v>5</v>
      </c>
      <c r="F79" s="128">
        <f t="shared" si="0"/>
        <v>0.45454545454545453</v>
      </c>
      <c r="G79" s="48">
        <v>10.9</v>
      </c>
      <c r="H79" s="86">
        <v>3</v>
      </c>
      <c r="I79" s="128">
        <f t="shared" si="1"/>
        <v>0.27272727272727271</v>
      </c>
      <c r="J79" s="48">
        <v>10.5</v>
      </c>
      <c r="K79" s="147">
        <f t="shared" si="2"/>
        <v>0.4</v>
      </c>
      <c r="L79" s="49"/>
    </row>
    <row r="80" spans="1:1012" s="61" customFormat="1" x14ac:dyDescent="0.25">
      <c r="A80" s="127">
        <v>32</v>
      </c>
      <c r="B80" s="46" t="s">
        <v>115</v>
      </c>
      <c r="C80" s="46" t="s">
        <v>116</v>
      </c>
      <c r="D80" s="47">
        <v>81</v>
      </c>
      <c r="E80" s="84">
        <v>9</v>
      </c>
      <c r="F80" s="128">
        <f t="shared" si="0"/>
        <v>0.1111111111111111</v>
      </c>
      <c r="G80" s="48">
        <v>5.333333333333333</v>
      </c>
      <c r="H80" s="86">
        <v>3</v>
      </c>
      <c r="I80" s="128">
        <f t="shared" si="1"/>
        <v>3.7037037037037035E-2</v>
      </c>
      <c r="J80" s="48">
        <v>12.5</v>
      </c>
      <c r="K80" s="147">
        <f t="shared" si="2"/>
        <v>0.66666666666666674</v>
      </c>
      <c r="L80" s="49"/>
    </row>
    <row r="81" spans="1:1012" x14ac:dyDescent="0.25">
      <c r="A81" s="127">
        <v>33</v>
      </c>
      <c r="B81" s="46" t="s">
        <v>189</v>
      </c>
      <c r="C81" s="46" t="s">
        <v>190</v>
      </c>
      <c r="D81" s="47">
        <v>7</v>
      </c>
      <c r="E81" s="84">
        <v>0</v>
      </c>
      <c r="F81" s="128">
        <f t="shared" si="0"/>
        <v>0</v>
      </c>
      <c r="G81" s="48">
        <v>0</v>
      </c>
      <c r="H81" s="86">
        <v>3</v>
      </c>
      <c r="I81" s="128">
        <f t="shared" si="1"/>
        <v>0.42857142857142855</v>
      </c>
      <c r="J81" s="48">
        <v>4.833333333333333</v>
      </c>
      <c r="K81" s="147" t="str">
        <f t="shared" si="2"/>
        <v>.</v>
      </c>
      <c r="L81" s="49"/>
      <c r="ALS81"/>
      <c r="ALT81"/>
      <c r="ALU81"/>
      <c r="ALV81"/>
      <c r="ALW81"/>
      <c r="ALX81"/>
    </row>
    <row r="82" spans="1:1012" s="61" customFormat="1" x14ac:dyDescent="0.25">
      <c r="A82" s="127">
        <v>34</v>
      </c>
      <c r="B82" s="46" t="s">
        <v>169</v>
      </c>
      <c r="C82" s="46" t="s">
        <v>170</v>
      </c>
      <c r="D82" s="47">
        <v>21</v>
      </c>
      <c r="E82" s="84">
        <v>0</v>
      </c>
      <c r="F82" s="128">
        <f t="shared" si="0"/>
        <v>0</v>
      </c>
      <c r="G82" s="48">
        <v>0</v>
      </c>
      <c r="H82" s="86">
        <v>2</v>
      </c>
      <c r="I82" s="128">
        <f t="shared" si="1"/>
        <v>9.5238095238095233E-2</v>
      </c>
      <c r="J82" s="48">
        <v>1.5</v>
      </c>
      <c r="K82" s="147" t="str">
        <f t="shared" si="2"/>
        <v>.</v>
      </c>
      <c r="L82" s="49"/>
    </row>
    <row r="83" spans="1:1012" x14ac:dyDescent="0.25">
      <c r="A83" s="127">
        <v>35</v>
      </c>
      <c r="B83" s="46" t="s">
        <v>139</v>
      </c>
      <c r="C83" s="46" t="s">
        <v>140</v>
      </c>
      <c r="D83" s="47">
        <v>51</v>
      </c>
      <c r="E83" s="84">
        <v>5</v>
      </c>
      <c r="F83" s="128">
        <f t="shared" si="0"/>
        <v>9.8039215686274508E-2</v>
      </c>
      <c r="G83" s="48">
        <v>9.8000000000000007</v>
      </c>
      <c r="H83" s="86">
        <v>2</v>
      </c>
      <c r="I83" s="128">
        <f t="shared" si="1"/>
        <v>3.9215686274509803E-2</v>
      </c>
      <c r="J83" s="48">
        <v>16.25</v>
      </c>
      <c r="K83" s="147">
        <f t="shared" si="2"/>
        <v>0.6</v>
      </c>
      <c r="L83" s="49"/>
      <c r="ALS83"/>
      <c r="ALT83"/>
      <c r="ALU83"/>
      <c r="ALV83"/>
      <c r="ALW83"/>
      <c r="ALX83"/>
    </row>
    <row r="84" spans="1:1012" x14ac:dyDescent="0.25">
      <c r="A84" s="127">
        <v>36</v>
      </c>
      <c r="B84" s="46" t="s">
        <v>117</v>
      </c>
      <c r="C84" s="46" t="s">
        <v>118</v>
      </c>
      <c r="D84" s="47">
        <v>35</v>
      </c>
      <c r="E84" s="84">
        <v>10</v>
      </c>
      <c r="F84" s="128">
        <f t="shared" si="0"/>
        <v>0.2857142857142857</v>
      </c>
      <c r="G84" s="48">
        <v>8.85</v>
      </c>
      <c r="H84" s="86">
        <v>2</v>
      </c>
      <c r="I84" s="128">
        <f t="shared" si="1"/>
        <v>5.7142857142857141E-2</v>
      </c>
      <c r="J84" s="48">
        <v>8</v>
      </c>
      <c r="K84" s="147">
        <f t="shared" si="2"/>
        <v>0.8</v>
      </c>
      <c r="L84" s="49"/>
      <c r="ALS84"/>
      <c r="ALT84"/>
      <c r="ALU84"/>
      <c r="ALV84"/>
      <c r="ALW84"/>
      <c r="ALX84"/>
    </row>
    <row r="85" spans="1:1012" x14ac:dyDescent="0.25">
      <c r="A85" s="127">
        <v>37</v>
      </c>
      <c r="B85" s="46" t="s">
        <v>123</v>
      </c>
      <c r="C85" s="46" t="s">
        <v>124</v>
      </c>
      <c r="D85" s="47">
        <v>21</v>
      </c>
      <c r="E85" s="84">
        <v>7</v>
      </c>
      <c r="F85" s="128">
        <f t="shared" si="0"/>
        <v>0.33333333333333331</v>
      </c>
      <c r="G85" s="48">
        <v>6.4285714285714288</v>
      </c>
      <c r="H85" s="86">
        <v>2</v>
      </c>
      <c r="I85" s="128">
        <f t="shared" si="1"/>
        <v>9.5238095238095233E-2</v>
      </c>
      <c r="J85" s="48">
        <v>8</v>
      </c>
      <c r="K85" s="147">
        <f t="shared" si="2"/>
        <v>0.7142857142857143</v>
      </c>
      <c r="L85" s="49"/>
      <c r="ALS85"/>
      <c r="ALT85"/>
      <c r="ALU85"/>
      <c r="ALV85"/>
      <c r="ALW85"/>
      <c r="ALX85"/>
    </row>
    <row r="86" spans="1:1012" x14ac:dyDescent="0.25">
      <c r="A86" s="127">
        <v>38</v>
      </c>
      <c r="B86" s="46" t="s">
        <v>183</v>
      </c>
      <c r="C86" s="46" t="s">
        <v>184</v>
      </c>
      <c r="D86" s="47">
        <v>27</v>
      </c>
      <c r="E86" s="84">
        <v>0</v>
      </c>
      <c r="F86" s="128">
        <f t="shared" si="0"/>
        <v>0</v>
      </c>
      <c r="G86" s="48">
        <v>0</v>
      </c>
      <c r="H86" s="86">
        <v>1</v>
      </c>
      <c r="I86" s="128">
        <f t="shared" si="1"/>
        <v>3.7037037037037035E-2</v>
      </c>
      <c r="J86" s="48">
        <v>5</v>
      </c>
      <c r="K86" s="147" t="str">
        <f t="shared" si="2"/>
        <v>.</v>
      </c>
      <c r="L86" s="49"/>
      <c r="ALS86"/>
      <c r="ALT86"/>
      <c r="ALU86"/>
      <c r="ALV86"/>
      <c r="ALW86"/>
      <c r="ALX86"/>
    </row>
    <row r="87" spans="1:1012" x14ac:dyDescent="0.25">
      <c r="A87" s="127">
        <v>39</v>
      </c>
      <c r="B87" s="46" t="s">
        <v>167</v>
      </c>
      <c r="C87" s="46" t="s">
        <v>168</v>
      </c>
      <c r="D87" s="47">
        <v>15</v>
      </c>
      <c r="E87" s="84">
        <v>1</v>
      </c>
      <c r="F87" s="128">
        <f t="shared" si="0"/>
        <v>6.6666666666666666E-2</v>
      </c>
      <c r="G87" s="48">
        <v>1.5</v>
      </c>
      <c r="H87" s="86">
        <v>1</v>
      </c>
      <c r="I87" s="128">
        <f t="shared" si="1"/>
        <v>6.6666666666666666E-2</v>
      </c>
      <c r="J87" s="48">
        <v>1.5</v>
      </c>
      <c r="K87" s="147">
        <f t="shared" si="2"/>
        <v>0</v>
      </c>
      <c r="L87" s="49"/>
      <c r="ALS87"/>
      <c r="ALT87"/>
      <c r="ALU87"/>
      <c r="ALV87"/>
      <c r="ALW87"/>
      <c r="ALX87"/>
    </row>
    <row r="88" spans="1:1012" x14ac:dyDescent="0.25">
      <c r="A88" s="127">
        <v>40</v>
      </c>
      <c r="B88" s="46" t="s">
        <v>105</v>
      </c>
      <c r="C88" s="46" t="s">
        <v>106</v>
      </c>
      <c r="D88" s="47">
        <v>20</v>
      </c>
      <c r="E88" s="84">
        <v>7</v>
      </c>
      <c r="F88" s="128">
        <f t="shared" si="0"/>
        <v>0.35</v>
      </c>
      <c r="G88" s="48">
        <v>5.5</v>
      </c>
      <c r="H88" s="86">
        <v>1</v>
      </c>
      <c r="I88" s="128">
        <f t="shared" si="1"/>
        <v>0.05</v>
      </c>
      <c r="J88" s="48">
        <v>1.5</v>
      </c>
      <c r="K88" s="147">
        <f t="shared" si="2"/>
        <v>0.85714285714285721</v>
      </c>
      <c r="L88" s="49"/>
      <c r="ALS88"/>
      <c r="ALT88"/>
      <c r="ALU88"/>
      <c r="ALV88"/>
      <c r="ALW88"/>
      <c r="ALX88"/>
    </row>
    <row r="89" spans="1:1012" x14ac:dyDescent="0.25">
      <c r="A89" s="127">
        <v>41</v>
      </c>
      <c r="B89" s="46" t="s">
        <v>125</v>
      </c>
      <c r="C89" s="46" t="s">
        <v>126</v>
      </c>
      <c r="D89" s="47">
        <v>97</v>
      </c>
      <c r="E89" s="84">
        <v>5</v>
      </c>
      <c r="F89" s="128">
        <f t="shared" si="0"/>
        <v>5.1546391752577317E-2</v>
      </c>
      <c r="G89" s="48">
        <v>2.9</v>
      </c>
      <c r="H89" s="86">
        <v>1</v>
      </c>
      <c r="I89" s="128">
        <f t="shared" si="1"/>
        <v>1.0309278350515464E-2</v>
      </c>
      <c r="J89" s="48">
        <v>1.5</v>
      </c>
      <c r="K89" s="147">
        <f t="shared" si="2"/>
        <v>0.8</v>
      </c>
      <c r="L89" s="49"/>
      <c r="ALS89"/>
      <c r="ALT89"/>
      <c r="ALU89"/>
      <c r="ALV89"/>
      <c r="ALW89"/>
      <c r="ALX89"/>
    </row>
    <row r="90" spans="1:1012" ht="13.9" customHeight="1" x14ac:dyDescent="0.25">
      <c r="A90" s="127">
        <v>42</v>
      </c>
      <c r="B90" s="46" t="s">
        <v>656</v>
      </c>
      <c r="C90" s="46" t="s">
        <v>657</v>
      </c>
      <c r="D90" s="47">
        <v>3</v>
      </c>
      <c r="E90" s="84">
        <v>0</v>
      </c>
      <c r="F90" s="128">
        <f t="shared" si="0"/>
        <v>0</v>
      </c>
      <c r="G90" s="48">
        <v>0</v>
      </c>
      <c r="H90" s="86">
        <v>1</v>
      </c>
      <c r="I90" s="128">
        <f t="shared" si="1"/>
        <v>0.33333333333333331</v>
      </c>
      <c r="J90" s="48">
        <v>8</v>
      </c>
      <c r="K90" s="147" t="str">
        <f t="shared" si="2"/>
        <v>.</v>
      </c>
      <c r="L90" s="49"/>
      <c r="ALS90"/>
      <c r="ALT90"/>
      <c r="ALU90"/>
      <c r="ALV90"/>
      <c r="ALW90"/>
      <c r="ALX90"/>
    </row>
    <row r="91" spans="1:1012" ht="15.6" customHeight="1" x14ac:dyDescent="0.25">
      <c r="A91" s="127">
        <v>43</v>
      </c>
      <c r="B91" s="46" t="s">
        <v>145</v>
      </c>
      <c r="C91" s="46" t="s">
        <v>146</v>
      </c>
      <c r="D91" s="47">
        <v>58</v>
      </c>
      <c r="E91" s="84">
        <v>7</v>
      </c>
      <c r="F91" s="128">
        <f t="shared" si="0"/>
        <v>0.1206896551724138</v>
      </c>
      <c r="G91" s="48">
        <v>4.4285714285714288</v>
      </c>
      <c r="H91" s="86">
        <v>1</v>
      </c>
      <c r="I91" s="128">
        <f t="shared" si="1"/>
        <v>1.7241379310344827E-2</v>
      </c>
      <c r="J91" s="48">
        <v>8</v>
      </c>
      <c r="K91" s="147">
        <f t="shared" si="2"/>
        <v>0.85714285714285721</v>
      </c>
      <c r="L91" s="49"/>
      <c r="ALS91"/>
      <c r="ALT91"/>
      <c r="ALU91"/>
      <c r="ALV91"/>
      <c r="ALW91"/>
      <c r="ALX91"/>
    </row>
    <row r="92" spans="1:1012" ht="15" customHeight="1" x14ac:dyDescent="0.25">
      <c r="A92" s="127">
        <v>44</v>
      </c>
      <c r="B92" s="46" t="s">
        <v>153</v>
      </c>
      <c r="C92" s="46" t="s">
        <v>154</v>
      </c>
      <c r="D92" s="47">
        <v>11</v>
      </c>
      <c r="E92" s="84">
        <v>1</v>
      </c>
      <c r="F92" s="128">
        <f t="shared" si="0"/>
        <v>9.0909090909090912E-2</v>
      </c>
      <c r="G92" s="48">
        <v>1.5</v>
      </c>
      <c r="H92" s="86">
        <v>1</v>
      </c>
      <c r="I92" s="128">
        <f t="shared" si="1"/>
        <v>9.0909090909090912E-2</v>
      </c>
      <c r="J92" s="48">
        <v>8</v>
      </c>
      <c r="K92" s="147">
        <f t="shared" si="2"/>
        <v>0</v>
      </c>
      <c r="L92" s="49"/>
      <c r="ALS92"/>
      <c r="ALT92"/>
      <c r="ALU92"/>
      <c r="ALV92"/>
      <c r="ALW92"/>
      <c r="ALX92"/>
    </row>
    <row r="93" spans="1:1012" x14ac:dyDescent="0.25">
      <c r="A93" s="127">
        <v>45</v>
      </c>
      <c r="B93" s="46" t="s">
        <v>141</v>
      </c>
      <c r="C93" s="46" t="s">
        <v>142</v>
      </c>
      <c r="D93" s="47">
        <v>15</v>
      </c>
      <c r="E93" s="84">
        <v>5</v>
      </c>
      <c r="F93" s="128">
        <f t="shared" si="0"/>
        <v>0.33333333333333331</v>
      </c>
      <c r="G93" s="48">
        <v>7.1</v>
      </c>
      <c r="H93" s="86">
        <v>1</v>
      </c>
      <c r="I93" s="128">
        <f t="shared" si="1"/>
        <v>6.6666666666666666E-2</v>
      </c>
      <c r="J93" s="48">
        <v>8</v>
      </c>
      <c r="K93" s="147">
        <f t="shared" si="2"/>
        <v>0.8</v>
      </c>
      <c r="L93" s="49"/>
      <c r="ALS93"/>
      <c r="ALT93"/>
      <c r="ALU93"/>
      <c r="ALV93"/>
      <c r="ALW93"/>
      <c r="ALX93"/>
    </row>
    <row r="94" spans="1:1012" x14ac:dyDescent="0.25">
      <c r="A94" s="127">
        <v>46</v>
      </c>
      <c r="B94" s="46" t="s">
        <v>664</v>
      </c>
      <c r="C94" s="46" t="s">
        <v>665</v>
      </c>
      <c r="D94" s="47">
        <v>5</v>
      </c>
      <c r="E94" s="84">
        <v>2</v>
      </c>
      <c r="F94" s="128">
        <f t="shared" si="0"/>
        <v>0.4</v>
      </c>
      <c r="G94" s="48">
        <v>1.5</v>
      </c>
      <c r="H94" s="86">
        <v>1</v>
      </c>
      <c r="I94" s="128">
        <f t="shared" si="1"/>
        <v>0.2</v>
      </c>
      <c r="J94" s="48">
        <v>5</v>
      </c>
      <c r="K94" s="147">
        <f t="shared" si="2"/>
        <v>0.5</v>
      </c>
      <c r="L94" s="49"/>
      <c r="ALS94"/>
      <c r="ALT94"/>
      <c r="ALU94"/>
      <c r="ALV94"/>
      <c r="ALW94"/>
      <c r="ALX94"/>
    </row>
    <row r="95" spans="1:1012" x14ac:dyDescent="0.25">
      <c r="A95" s="127">
        <v>47</v>
      </c>
      <c r="B95" s="46" t="s">
        <v>131</v>
      </c>
      <c r="C95" s="46" t="s">
        <v>132</v>
      </c>
      <c r="D95" s="47">
        <v>31</v>
      </c>
      <c r="E95" s="84">
        <v>5</v>
      </c>
      <c r="F95" s="128">
        <f t="shared" si="0"/>
        <v>0.16129032258064516</v>
      </c>
      <c r="G95" s="48">
        <v>6.2</v>
      </c>
      <c r="H95" s="86">
        <v>1</v>
      </c>
      <c r="I95" s="128">
        <f t="shared" si="1"/>
        <v>3.2258064516129031E-2</v>
      </c>
      <c r="J95" s="48">
        <v>1.5</v>
      </c>
      <c r="K95" s="147">
        <f t="shared" si="2"/>
        <v>0.8</v>
      </c>
      <c r="L95" s="49"/>
      <c r="ALS95"/>
      <c r="ALT95"/>
      <c r="ALU95"/>
      <c r="ALV95"/>
      <c r="ALW95"/>
      <c r="ALX95"/>
    </row>
    <row r="96" spans="1:1012" x14ac:dyDescent="0.25">
      <c r="A96" s="127">
        <v>48</v>
      </c>
      <c r="B96" s="46" t="s">
        <v>165</v>
      </c>
      <c r="C96" s="46" t="s">
        <v>166</v>
      </c>
      <c r="D96" s="47">
        <v>20</v>
      </c>
      <c r="E96" s="84">
        <v>3</v>
      </c>
      <c r="F96" s="128">
        <f t="shared" si="0"/>
        <v>0.15</v>
      </c>
      <c r="G96" s="48">
        <v>4.666666666666667</v>
      </c>
      <c r="H96" s="86">
        <v>1</v>
      </c>
      <c r="I96" s="128">
        <f t="shared" si="1"/>
        <v>0.05</v>
      </c>
      <c r="J96" s="48">
        <v>8</v>
      </c>
      <c r="K96" s="147">
        <f t="shared" si="2"/>
        <v>0.66666666666666674</v>
      </c>
      <c r="L96" s="49"/>
      <c r="ALS96"/>
      <c r="ALT96"/>
      <c r="ALU96"/>
      <c r="ALV96"/>
      <c r="ALW96"/>
      <c r="ALX96"/>
    </row>
    <row r="97" spans="1:1012" x14ac:dyDescent="0.25">
      <c r="A97" s="127">
        <v>49</v>
      </c>
      <c r="B97" s="46" t="s">
        <v>163</v>
      </c>
      <c r="C97" s="46" t="s">
        <v>164</v>
      </c>
      <c r="D97" s="47">
        <v>18</v>
      </c>
      <c r="E97" s="84">
        <v>2</v>
      </c>
      <c r="F97" s="128">
        <f t="shared" si="0"/>
        <v>0.1111111111111111</v>
      </c>
      <c r="G97" s="48">
        <v>1.5</v>
      </c>
      <c r="H97" s="86">
        <v>1</v>
      </c>
      <c r="I97" s="128">
        <f t="shared" si="1"/>
        <v>5.5555555555555552E-2</v>
      </c>
      <c r="J97" s="48">
        <v>5</v>
      </c>
      <c r="K97" s="147">
        <f t="shared" si="2"/>
        <v>0.5</v>
      </c>
      <c r="L97" s="49"/>
      <c r="ALS97"/>
      <c r="ALT97"/>
      <c r="ALU97"/>
      <c r="ALV97"/>
      <c r="ALW97"/>
      <c r="ALX97"/>
    </row>
    <row r="98" spans="1:1012" x14ac:dyDescent="0.25">
      <c r="A98" s="127">
        <v>50</v>
      </c>
      <c r="B98" s="46" t="s">
        <v>173</v>
      </c>
      <c r="C98" s="46" t="s">
        <v>174</v>
      </c>
      <c r="D98" s="47">
        <v>4</v>
      </c>
      <c r="E98" s="84">
        <v>1</v>
      </c>
      <c r="F98" s="128">
        <f t="shared" si="0"/>
        <v>0.25</v>
      </c>
      <c r="G98" s="48">
        <v>1.5</v>
      </c>
      <c r="H98" s="86">
        <v>1</v>
      </c>
      <c r="I98" s="128">
        <f t="shared" si="1"/>
        <v>0.25</v>
      </c>
      <c r="J98" s="48">
        <v>1.5</v>
      </c>
      <c r="K98" s="147">
        <f t="shared" si="2"/>
        <v>0</v>
      </c>
      <c r="L98" s="49"/>
      <c r="ALS98"/>
      <c r="ALT98"/>
      <c r="ALU98"/>
      <c r="ALV98"/>
      <c r="ALW98"/>
      <c r="ALX98"/>
    </row>
    <row r="99" spans="1:1012" x14ac:dyDescent="0.25">
      <c r="A99" s="127">
        <v>51</v>
      </c>
      <c r="B99" s="46" t="s">
        <v>191</v>
      </c>
      <c r="C99" s="46" t="s">
        <v>192</v>
      </c>
      <c r="D99" s="47">
        <v>7</v>
      </c>
      <c r="E99" s="84">
        <v>0</v>
      </c>
      <c r="F99" s="128">
        <f t="shared" si="0"/>
        <v>0</v>
      </c>
      <c r="G99" s="48">
        <v>0</v>
      </c>
      <c r="H99" s="86">
        <v>0</v>
      </c>
      <c r="I99" s="128">
        <f t="shared" si="1"/>
        <v>0</v>
      </c>
      <c r="J99" s="48">
        <v>0</v>
      </c>
      <c r="K99" s="147" t="str">
        <f t="shared" si="2"/>
        <v>.</v>
      </c>
      <c r="L99" s="49"/>
      <c r="ALS99"/>
      <c r="ALT99"/>
      <c r="ALU99"/>
      <c r="ALV99"/>
      <c r="ALW99"/>
      <c r="ALX99"/>
    </row>
    <row r="100" spans="1:1012" x14ac:dyDescent="0.25">
      <c r="A100" s="127">
        <v>52</v>
      </c>
      <c r="B100" s="46" t="s">
        <v>201</v>
      </c>
      <c r="C100" s="46" t="s">
        <v>202</v>
      </c>
      <c r="D100" s="47">
        <v>1</v>
      </c>
      <c r="E100" s="84">
        <v>1</v>
      </c>
      <c r="F100" s="128">
        <f t="shared" si="0"/>
        <v>1</v>
      </c>
      <c r="G100" s="48">
        <v>1.5</v>
      </c>
      <c r="H100" s="86">
        <v>0</v>
      </c>
      <c r="I100" s="128">
        <f t="shared" si="1"/>
        <v>0</v>
      </c>
      <c r="J100" s="48">
        <v>0</v>
      </c>
      <c r="K100" s="147">
        <f t="shared" si="2"/>
        <v>1</v>
      </c>
      <c r="L100" s="49"/>
      <c r="ALS100"/>
      <c r="ALT100"/>
      <c r="ALU100"/>
      <c r="ALV100"/>
      <c r="ALW100"/>
      <c r="ALX100"/>
    </row>
    <row r="101" spans="1:1012" x14ac:dyDescent="0.25">
      <c r="A101" s="127">
        <v>53</v>
      </c>
      <c r="B101" s="46" t="s">
        <v>653</v>
      </c>
      <c r="C101" s="46" t="s">
        <v>654</v>
      </c>
      <c r="D101" s="47">
        <v>8</v>
      </c>
      <c r="E101" s="84">
        <v>2</v>
      </c>
      <c r="F101" s="128">
        <f t="shared" si="0"/>
        <v>0.25</v>
      </c>
      <c r="G101" s="48">
        <v>1.5</v>
      </c>
      <c r="H101" s="86">
        <v>0</v>
      </c>
      <c r="I101" s="128">
        <f t="shared" si="1"/>
        <v>0</v>
      </c>
      <c r="J101" s="48">
        <v>0</v>
      </c>
      <c r="K101" s="147">
        <f t="shared" si="2"/>
        <v>1</v>
      </c>
      <c r="L101" s="49"/>
      <c r="ALS101"/>
      <c r="ALT101"/>
      <c r="ALU101"/>
      <c r="ALV101"/>
      <c r="ALW101"/>
      <c r="ALX101"/>
    </row>
    <row r="102" spans="1:1012" x14ac:dyDescent="0.25">
      <c r="A102" s="127">
        <v>54</v>
      </c>
      <c r="B102" s="46" t="s">
        <v>658</v>
      </c>
      <c r="C102" s="46" t="s">
        <v>659</v>
      </c>
      <c r="D102" s="47">
        <v>1</v>
      </c>
      <c r="E102" s="84">
        <v>0</v>
      </c>
      <c r="F102" s="128">
        <f t="shared" si="0"/>
        <v>0</v>
      </c>
      <c r="G102" s="48">
        <v>0</v>
      </c>
      <c r="H102" s="86">
        <v>0</v>
      </c>
      <c r="I102" s="128">
        <f t="shared" si="1"/>
        <v>0</v>
      </c>
      <c r="J102" s="48">
        <v>0</v>
      </c>
      <c r="K102" s="147" t="str">
        <f t="shared" si="2"/>
        <v>.</v>
      </c>
      <c r="L102" s="49"/>
      <c r="ALS102"/>
      <c r="ALT102"/>
      <c r="ALU102"/>
      <c r="ALV102"/>
      <c r="ALW102"/>
      <c r="ALX102"/>
    </row>
    <row r="103" spans="1:1012" x14ac:dyDescent="0.25">
      <c r="A103" s="127">
        <v>55</v>
      </c>
      <c r="B103" s="46" t="s">
        <v>171</v>
      </c>
      <c r="C103" s="46" t="s">
        <v>172</v>
      </c>
      <c r="D103" s="47">
        <v>9</v>
      </c>
      <c r="E103" s="84">
        <v>1</v>
      </c>
      <c r="F103" s="128">
        <f t="shared" si="0"/>
        <v>0.1111111111111111</v>
      </c>
      <c r="G103" s="48">
        <v>15.5</v>
      </c>
      <c r="H103" s="86">
        <v>0</v>
      </c>
      <c r="I103" s="128">
        <f t="shared" si="1"/>
        <v>0</v>
      </c>
      <c r="J103" s="48">
        <v>0</v>
      </c>
      <c r="K103" s="147">
        <f t="shared" si="2"/>
        <v>1</v>
      </c>
      <c r="L103" s="49"/>
      <c r="ALS103"/>
      <c r="ALT103"/>
      <c r="ALU103"/>
      <c r="ALV103"/>
      <c r="ALW103"/>
      <c r="ALX103"/>
    </row>
    <row r="104" spans="1:1012" x14ac:dyDescent="0.25">
      <c r="A104" s="127">
        <v>56</v>
      </c>
      <c r="B104" s="46" t="s">
        <v>199</v>
      </c>
      <c r="C104" s="46" t="s">
        <v>200</v>
      </c>
      <c r="D104" s="47">
        <v>3</v>
      </c>
      <c r="E104" s="84">
        <v>1</v>
      </c>
      <c r="F104" s="128">
        <f t="shared" si="0"/>
        <v>0.33333333333333331</v>
      </c>
      <c r="G104" s="48">
        <v>1.5</v>
      </c>
      <c r="H104" s="86">
        <v>0</v>
      </c>
      <c r="I104" s="128">
        <f t="shared" si="1"/>
        <v>0</v>
      </c>
      <c r="J104" s="48">
        <v>0</v>
      </c>
      <c r="K104" s="147">
        <f t="shared" si="2"/>
        <v>1</v>
      </c>
      <c r="L104" s="49"/>
      <c r="ALS104"/>
      <c r="ALT104"/>
      <c r="ALU104"/>
      <c r="ALV104"/>
      <c r="ALW104"/>
      <c r="ALX104"/>
    </row>
    <row r="105" spans="1:1012" x14ac:dyDescent="0.25">
      <c r="A105" s="127">
        <v>57</v>
      </c>
      <c r="B105" s="46" t="s">
        <v>177</v>
      </c>
      <c r="C105" s="46" t="s">
        <v>178</v>
      </c>
      <c r="D105" s="47">
        <v>21</v>
      </c>
      <c r="E105" s="84">
        <v>1</v>
      </c>
      <c r="F105" s="128">
        <f t="shared" si="0"/>
        <v>4.7619047619047616E-2</v>
      </c>
      <c r="G105" s="48">
        <v>1.5</v>
      </c>
      <c r="H105" s="86">
        <v>0</v>
      </c>
      <c r="I105" s="128">
        <f t="shared" si="1"/>
        <v>0</v>
      </c>
      <c r="J105" s="48">
        <v>0</v>
      </c>
      <c r="K105" s="147">
        <f t="shared" si="2"/>
        <v>1</v>
      </c>
      <c r="L105" s="49"/>
      <c r="ALS105"/>
      <c r="ALT105"/>
      <c r="ALU105"/>
      <c r="ALV105"/>
      <c r="ALW105"/>
      <c r="ALX105"/>
    </row>
    <row r="106" spans="1:1012" x14ac:dyDescent="0.25">
      <c r="A106" s="127">
        <v>58</v>
      </c>
      <c r="B106" s="46" t="s">
        <v>155</v>
      </c>
      <c r="C106" s="46" t="s">
        <v>156</v>
      </c>
      <c r="D106" s="47">
        <v>15</v>
      </c>
      <c r="E106" s="84">
        <v>3</v>
      </c>
      <c r="F106" s="128">
        <f t="shared" si="0"/>
        <v>0.2</v>
      </c>
      <c r="G106" s="48">
        <v>5.833333333333333</v>
      </c>
      <c r="H106" s="86">
        <v>0</v>
      </c>
      <c r="I106" s="128">
        <f t="shared" si="1"/>
        <v>0</v>
      </c>
      <c r="J106" s="48">
        <v>0</v>
      </c>
      <c r="K106" s="147">
        <f t="shared" si="2"/>
        <v>1</v>
      </c>
      <c r="L106" s="49"/>
      <c r="ALS106"/>
      <c r="ALT106"/>
      <c r="ALU106"/>
      <c r="ALV106"/>
      <c r="ALW106"/>
      <c r="ALX106"/>
    </row>
    <row r="107" spans="1:1012" ht="15.6" customHeight="1" x14ac:dyDescent="0.25">
      <c r="A107" s="127">
        <v>59</v>
      </c>
      <c r="B107" s="46" t="s">
        <v>193</v>
      </c>
      <c r="C107" s="46" t="s">
        <v>194</v>
      </c>
      <c r="D107" s="47">
        <v>9</v>
      </c>
      <c r="E107" s="84">
        <v>0</v>
      </c>
      <c r="F107" s="128">
        <f t="shared" si="0"/>
        <v>0</v>
      </c>
      <c r="G107" s="48">
        <v>0</v>
      </c>
      <c r="H107" s="86">
        <v>0</v>
      </c>
      <c r="I107" s="128">
        <f t="shared" si="1"/>
        <v>0</v>
      </c>
      <c r="J107" s="48">
        <v>0</v>
      </c>
      <c r="K107" s="147" t="str">
        <f t="shared" si="2"/>
        <v>.</v>
      </c>
      <c r="L107" s="49"/>
      <c r="ALS107"/>
      <c r="ALT107"/>
      <c r="ALU107"/>
      <c r="ALV107"/>
      <c r="ALW107"/>
      <c r="ALX107"/>
    </row>
    <row r="108" spans="1:1012" x14ac:dyDescent="0.25">
      <c r="A108" s="127">
        <v>60</v>
      </c>
      <c r="B108" s="46" t="s">
        <v>187</v>
      </c>
      <c r="C108" s="46" t="s">
        <v>188</v>
      </c>
      <c r="D108" s="47">
        <v>4</v>
      </c>
      <c r="E108" s="84">
        <v>0</v>
      </c>
      <c r="F108" s="128">
        <f t="shared" si="0"/>
        <v>0</v>
      </c>
      <c r="G108" s="48">
        <v>0</v>
      </c>
      <c r="H108" s="86">
        <v>0</v>
      </c>
      <c r="I108" s="128">
        <f t="shared" si="1"/>
        <v>0</v>
      </c>
      <c r="J108" s="48">
        <v>0</v>
      </c>
      <c r="K108" s="147" t="str">
        <f t="shared" si="2"/>
        <v>.</v>
      </c>
      <c r="L108" s="49"/>
      <c r="ALS108"/>
      <c r="ALT108"/>
      <c r="ALU108"/>
      <c r="ALV108"/>
      <c r="ALW108"/>
      <c r="ALX108"/>
    </row>
    <row r="109" spans="1:1012" x14ac:dyDescent="0.25">
      <c r="A109" s="127">
        <v>61</v>
      </c>
      <c r="B109" s="46" t="s">
        <v>175</v>
      </c>
      <c r="C109" s="46" t="s">
        <v>176</v>
      </c>
      <c r="D109" s="47">
        <v>1</v>
      </c>
      <c r="E109" s="84">
        <v>0</v>
      </c>
      <c r="F109" s="128">
        <f t="shared" si="0"/>
        <v>0</v>
      </c>
      <c r="G109" s="48">
        <v>0</v>
      </c>
      <c r="H109" s="86">
        <v>0</v>
      </c>
      <c r="I109" s="128">
        <f t="shared" si="1"/>
        <v>0</v>
      </c>
      <c r="J109" s="48">
        <v>0</v>
      </c>
      <c r="K109" s="147" t="str">
        <f t="shared" si="2"/>
        <v>.</v>
      </c>
      <c r="L109" s="49"/>
      <c r="ALS109"/>
      <c r="ALT109"/>
      <c r="ALU109"/>
      <c r="ALV109"/>
      <c r="ALW109"/>
      <c r="ALX109"/>
    </row>
    <row r="110" spans="1:1012" x14ac:dyDescent="0.25">
      <c r="A110" s="127">
        <v>62</v>
      </c>
      <c r="B110" s="46" t="s">
        <v>179</v>
      </c>
      <c r="C110" s="46" t="s">
        <v>180</v>
      </c>
      <c r="D110" s="47">
        <v>6</v>
      </c>
      <c r="E110" s="84">
        <v>0</v>
      </c>
      <c r="F110" s="128">
        <f t="shared" si="0"/>
        <v>0</v>
      </c>
      <c r="G110" s="48">
        <v>0</v>
      </c>
      <c r="H110" s="86">
        <v>0</v>
      </c>
      <c r="I110" s="128">
        <f t="shared" si="1"/>
        <v>0</v>
      </c>
      <c r="J110" s="48">
        <v>0</v>
      </c>
      <c r="K110" s="147" t="str">
        <f t="shared" si="2"/>
        <v>.</v>
      </c>
      <c r="L110" s="49"/>
      <c r="ALT110"/>
      <c r="ALU110"/>
      <c r="ALV110"/>
      <c r="ALW110"/>
      <c r="ALX110"/>
    </row>
    <row r="111" spans="1:1012" x14ac:dyDescent="0.25">
      <c r="A111" s="127">
        <v>63</v>
      </c>
      <c r="B111" s="46" t="s">
        <v>203</v>
      </c>
      <c r="C111" s="46" t="s">
        <v>204</v>
      </c>
      <c r="D111" s="47">
        <v>1</v>
      </c>
      <c r="E111" s="84">
        <v>0</v>
      </c>
      <c r="F111" s="128">
        <f t="shared" si="0"/>
        <v>0</v>
      </c>
      <c r="G111" s="48">
        <v>0</v>
      </c>
      <c r="H111" s="86">
        <v>0</v>
      </c>
      <c r="I111" s="128">
        <f t="shared" si="1"/>
        <v>0</v>
      </c>
      <c r="J111" s="48">
        <v>0</v>
      </c>
      <c r="K111" s="147" t="str">
        <f t="shared" si="2"/>
        <v>.</v>
      </c>
      <c r="L111" s="49"/>
      <c r="ALU111"/>
      <c r="ALV111"/>
      <c r="ALW111"/>
      <c r="ALX111"/>
    </row>
    <row r="112" spans="1:1012" x14ac:dyDescent="0.25">
      <c r="A112" s="127">
        <v>64</v>
      </c>
      <c r="B112" s="46" t="s">
        <v>159</v>
      </c>
      <c r="C112" s="46" t="s">
        <v>160</v>
      </c>
      <c r="D112" s="47">
        <v>3</v>
      </c>
      <c r="E112" s="84">
        <v>0</v>
      </c>
      <c r="F112" s="128">
        <f t="shared" si="0"/>
        <v>0</v>
      </c>
      <c r="G112" s="48">
        <v>0</v>
      </c>
      <c r="H112" s="86">
        <v>0</v>
      </c>
      <c r="I112" s="128">
        <f t="shared" si="1"/>
        <v>0</v>
      </c>
      <c r="J112" s="48">
        <v>0</v>
      </c>
      <c r="K112" s="147" t="str">
        <f t="shared" si="2"/>
        <v>.</v>
      </c>
      <c r="L112" s="49"/>
      <c r="ALU112"/>
      <c r="ALV112"/>
      <c r="ALW112"/>
      <c r="ALX112"/>
    </row>
    <row r="113" spans="1:1012" x14ac:dyDescent="0.25">
      <c r="A113" s="127">
        <v>65</v>
      </c>
      <c r="B113" s="46" t="s">
        <v>143</v>
      </c>
      <c r="C113" s="46" t="s">
        <v>144</v>
      </c>
      <c r="D113" s="47">
        <v>27</v>
      </c>
      <c r="E113" s="84">
        <v>1</v>
      </c>
      <c r="F113" s="128">
        <f t="shared" ref="F113:F125" si="3">E113/D113</f>
        <v>3.7037037037037035E-2</v>
      </c>
      <c r="G113" s="48">
        <v>8</v>
      </c>
      <c r="H113" s="86">
        <v>0</v>
      </c>
      <c r="I113" s="128">
        <f t="shared" ref="I113:I125" si="4">H113/D113</f>
        <v>0</v>
      </c>
      <c r="J113" s="48">
        <v>0</v>
      </c>
      <c r="K113" s="147">
        <f t="shared" si="2"/>
        <v>1</v>
      </c>
      <c r="L113" s="49"/>
      <c r="ALU113"/>
      <c r="ALV113"/>
      <c r="ALW113"/>
      <c r="ALX113"/>
    </row>
    <row r="114" spans="1:1012" x14ac:dyDescent="0.25">
      <c r="A114" s="127">
        <v>66</v>
      </c>
      <c r="B114" s="46" t="s">
        <v>185</v>
      </c>
      <c r="C114" s="46" t="s">
        <v>186</v>
      </c>
      <c r="D114" s="47">
        <v>13</v>
      </c>
      <c r="E114" s="84">
        <v>0</v>
      </c>
      <c r="F114" s="128">
        <f t="shared" si="3"/>
        <v>0</v>
      </c>
      <c r="G114" s="48">
        <v>0</v>
      </c>
      <c r="H114" s="86">
        <v>0</v>
      </c>
      <c r="I114" s="128">
        <f t="shared" si="4"/>
        <v>0</v>
      </c>
      <c r="J114" s="48">
        <v>0</v>
      </c>
      <c r="K114" s="147" t="str">
        <f t="shared" ref="K114:K125" si="5">IFERROR(1-$H114/$E114,".")</f>
        <v>.</v>
      </c>
      <c r="ALU114"/>
      <c r="ALV114"/>
      <c r="ALW114"/>
      <c r="ALX114"/>
    </row>
    <row r="115" spans="1:1012" x14ac:dyDescent="0.25">
      <c r="A115" s="127">
        <v>67</v>
      </c>
      <c r="B115" s="46" t="s">
        <v>157</v>
      </c>
      <c r="C115" s="46" t="s">
        <v>158</v>
      </c>
      <c r="D115" s="47">
        <v>24</v>
      </c>
      <c r="E115" s="84">
        <v>2</v>
      </c>
      <c r="F115" s="128">
        <f t="shared" si="3"/>
        <v>8.3333333333333329E-2</v>
      </c>
      <c r="G115" s="48">
        <v>1.5</v>
      </c>
      <c r="H115" s="86">
        <v>0</v>
      </c>
      <c r="I115" s="128">
        <f t="shared" si="4"/>
        <v>0</v>
      </c>
      <c r="J115" s="48">
        <v>0</v>
      </c>
      <c r="K115" s="147">
        <f t="shared" si="5"/>
        <v>1</v>
      </c>
      <c r="ALU115"/>
      <c r="ALV115"/>
      <c r="ALW115"/>
      <c r="ALX115"/>
    </row>
    <row r="116" spans="1:1012" x14ac:dyDescent="0.25">
      <c r="A116" s="127">
        <v>68</v>
      </c>
      <c r="B116" s="46" t="s">
        <v>151</v>
      </c>
      <c r="C116" s="46" t="s">
        <v>152</v>
      </c>
      <c r="D116" s="47">
        <v>21</v>
      </c>
      <c r="E116" s="84">
        <v>1</v>
      </c>
      <c r="F116" s="128">
        <f t="shared" si="3"/>
        <v>4.7619047619047616E-2</v>
      </c>
      <c r="G116" s="48">
        <v>1.5</v>
      </c>
      <c r="H116" s="86">
        <v>0</v>
      </c>
      <c r="I116" s="128">
        <f t="shared" si="4"/>
        <v>0</v>
      </c>
      <c r="J116" s="48">
        <v>0</v>
      </c>
      <c r="K116" s="147">
        <f t="shared" si="5"/>
        <v>1</v>
      </c>
      <c r="ALU116"/>
      <c r="ALV116"/>
      <c r="ALW116"/>
      <c r="ALX116"/>
    </row>
    <row r="117" spans="1:1012" x14ac:dyDescent="0.25">
      <c r="A117" s="127">
        <v>69</v>
      </c>
      <c r="B117" s="46" t="s">
        <v>161</v>
      </c>
      <c r="C117" s="46" t="s">
        <v>162</v>
      </c>
      <c r="D117" s="47">
        <v>44</v>
      </c>
      <c r="E117" s="84">
        <v>1</v>
      </c>
      <c r="F117" s="128">
        <f t="shared" si="3"/>
        <v>2.2727272727272728E-2</v>
      </c>
      <c r="G117" s="48">
        <v>1.5</v>
      </c>
      <c r="H117" s="86">
        <v>0</v>
      </c>
      <c r="I117" s="128">
        <f t="shared" si="4"/>
        <v>0</v>
      </c>
      <c r="J117" s="48">
        <v>0</v>
      </c>
      <c r="K117" s="147">
        <f t="shared" si="5"/>
        <v>1</v>
      </c>
      <c r="ALU117"/>
      <c r="ALV117"/>
      <c r="ALW117"/>
      <c r="ALX117"/>
    </row>
    <row r="118" spans="1:1012" x14ac:dyDescent="0.25">
      <c r="A118" s="127">
        <v>70</v>
      </c>
      <c r="B118" s="46" t="s">
        <v>676</v>
      </c>
      <c r="C118" s="46" t="s">
        <v>677</v>
      </c>
      <c r="D118" s="47">
        <v>3</v>
      </c>
      <c r="E118" s="84">
        <v>2</v>
      </c>
      <c r="F118" s="128">
        <f t="shared" si="3"/>
        <v>0.66666666666666663</v>
      </c>
      <c r="G118" s="48">
        <v>1.5</v>
      </c>
      <c r="H118" s="86">
        <v>0</v>
      </c>
      <c r="I118" s="128">
        <f t="shared" si="4"/>
        <v>0</v>
      </c>
      <c r="J118" s="48">
        <v>0</v>
      </c>
      <c r="K118" s="147">
        <f t="shared" si="5"/>
        <v>1</v>
      </c>
      <c r="ALU118"/>
      <c r="ALV118"/>
      <c r="ALW118"/>
      <c r="ALX118"/>
    </row>
    <row r="119" spans="1:1012" x14ac:dyDescent="0.25">
      <c r="A119" s="127">
        <v>71</v>
      </c>
      <c r="B119" s="46" t="s">
        <v>197</v>
      </c>
      <c r="C119" s="46" t="s">
        <v>198</v>
      </c>
      <c r="D119" s="47">
        <v>2</v>
      </c>
      <c r="E119" s="84">
        <v>0</v>
      </c>
      <c r="F119" s="128">
        <f t="shared" si="3"/>
        <v>0</v>
      </c>
      <c r="G119" s="48">
        <v>0</v>
      </c>
      <c r="H119" s="86">
        <v>0</v>
      </c>
      <c r="I119" s="128">
        <f t="shared" si="4"/>
        <v>0</v>
      </c>
      <c r="J119" s="48">
        <v>0</v>
      </c>
      <c r="K119" s="147" t="str">
        <f t="shared" si="5"/>
        <v>.</v>
      </c>
      <c r="ALU119"/>
      <c r="ALV119"/>
      <c r="ALW119"/>
      <c r="ALX119"/>
    </row>
    <row r="120" spans="1:1012" x14ac:dyDescent="0.25">
      <c r="A120" s="127">
        <v>72</v>
      </c>
      <c r="B120" s="46" t="s">
        <v>147</v>
      </c>
      <c r="C120" s="46" t="s">
        <v>148</v>
      </c>
      <c r="D120" s="47">
        <v>17</v>
      </c>
      <c r="E120" s="84">
        <v>2</v>
      </c>
      <c r="F120" s="128">
        <f t="shared" si="3"/>
        <v>0.11764705882352941</v>
      </c>
      <c r="G120" s="48">
        <v>8.5</v>
      </c>
      <c r="H120" s="86">
        <v>0</v>
      </c>
      <c r="I120" s="128">
        <f t="shared" si="4"/>
        <v>0</v>
      </c>
      <c r="J120" s="48">
        <v>0</v>
      </c>
      <c r="K120" s="147">
        <f t="shared" si="5"/>
        <v>1</v>
      </c>
      <c r="ALU120"/>
      <c r="ALV120"/>
      <c r="ALW120"/>
      <c r="ALX120"/>
    </row>
    <row r="121" spans="1:1012" x14ac:dyDescent="0.25">
      <c r="A121" s="127">
        <v>73</v>
      </c>
      <c r="B121" s="46" t="s">
        <v>137</v>
      </c>
      <c r="C121" s="46" t="s">
        <v>138</v>
      </c>
      <c r="D121" s="46">
        <v>45</v>
      </c>
      <c r="E121" s="84">
        <v>4</v>
      </c>
      <c r="F121" s="128">
        <f t="shared" si="3"/>
        <v>8.8888888888888892E-2</v>
      </c>
      <c r="G121" s="48">
        <v>5</v>
      </c>
      <c r="H121" s="86">
        <v>0</v>
      </c>
      <c r="I121" s="128">
        <f t="shared" si="4"/>
        <v>0</v>
      </c>
      <c r="J121" s="46">
        <v>0</v>
      </c>
      <c r="K121" s="147">
        <f t="shared" si="5"/>
        <v>1</v>
      </c>
      <c r="ALU121"/>
      <c r="ALV121"/>
      <c r="ALW121"/>
      <c r="ALX121"/>
    </row>
    <row r="122" spans="1:1012" x14ac:dyDescent="0.25">
      <c r="A122" s="127">
        <v>74</v>
      </c>
      <c r="B122" s="46" t="s">
        <v>693</v>
      </c>
      <c r="C122" s="46" t="s">
        <v>694</v>
      </c>
      <c r="D122" s="46">
        <v>1</v>
      </c>
      <c r="E122" s="84">
        <v>0</v>
      </c>
      <c r="F122" s="128">
        <f t="shared" si="3"/>
        <v>0</v>
      </c>
      <c r="G122" s="48">
        <v>0</v>
      </c>
      <c r="H122" s="86">
        <v>0</v>
      </c>
      <c r="I122" s="128">
        <f t="shared" si="4"/>
        <v>0</v>
      </c>
      <c r="J122" s="46">
        <v>0</v>
      </c>
      <c r="K122" s="147" t="str">
        <f t="shared" si="5"/>
        <v>.</v>
      </c>
      <c r="ALU122"/>
      <c r="ALV122"/>
      <c r="ALW122"/>
      <c r="ALX122"/>
    </row>
    <row r="123" spans="1:1012" x14ac:dyDescent="0.25">
      <c r="A123" s="127">
        <v>75</v>
      </c>
      <c r="B123" s="46" t="s">
        <v>695</v>
      </c>
      <c r="C123" s="46" t="s">
        <v>696</v>
      </c>
      <c r="D123" s="46">
        <v>2</v>
      </c>
      <c r="E123" s="84">
        <v>0</v>
      </c>
      <c r="F123" s="128">
        <f t="shared" si="3"/>
        <v>0</v>
      </c>
      <c r="G123" s="48">
        <v>0</v>
      </c>
      <c r="H123" s="86">
        <v>0</v>
      </c>
      <c r="I123" s="128">
        <f t="shared" si="4"/>
        <v>0</v>
      </c>
      <c r="J123" s="46">
        <v>0</v>
      </c>
      <c r="K123" s="147" t="str">
        <f t="shared" si="5"/>
        <v>.</v>
      </c>
      <c r="ALU123"/>
      <c r="ALV123"/>
      <c r="ALW123"/>
      <c r="ALX123"/>
    </row>
    <row r="124" spans="1:1012" x14ac:dyDescent="0.25">
      <c r="A124" s="127">
        <v>76</v>
      </c>
      <c r="B124" s="46" t="s">
        <v>748</v>
      </c>
      <c r="C124" s="46" t="s">
        <v>749</v>
      </c>
      <c r="D124" s="46">
        <v>1</v>
      </c>
      <c r="E124" s="84">
        <v>0</v>
      </c>
      <c r="F124" s="128">
        <f t="shared" si="3"/>
        <v>0</v>
      </c>
      <c r="G124" s="48">
        <v>0</v>
      </c>
      <c r="H124" s="86">
        <v>0</v>
      </c>
      <c r="I124" s="128">
        <f t="shared" si="4"/>
        <v>0</v>
      </c>
      <c r="J124" s="46">
        <v>0</v>
      </c>
      <c r="K124" s="147" t="str">
        <f t="shared" si="5"/>
        <v>.</v>
      </c>
      <c r="ALU124"/>
      <c r="ALV124"/>
      <c r="ALW124"/>
      <c r="ALX124"/>
    </row>
    <row r="125" spans="1:1012" x14ac:dyDescent="0.25">
      <c r="A125" s="127">
        <v>77</v>
      </c>
      <c r="B125" s="46" t="s">
        <v>195</v>
      </c>
      <c r="C125" s="46" t="s">
        <v>196</v>
      </c>
      <c r="D125" s="46">
        <v>6</v>
      </c>
      <c r="E125" s="84">
        <v>0</v>
      </c>
      <c r="F125" s="128">
        <f t="shared" si="3"/>
        <v>0</v>
      </c>
      <c r="G125" s="48">
        <v>0</v>
      </c>
      <c r="H125" s="86">
        <v>0</v>
      </c>
      <c r="I125" s="128">
        <f t="shared" si="4"/>
        <v>0</v>
      </c>
      <c r="J125" s="46">
        <v>0</v>
      </c>
      <c r="K125" s="147" t="str">
        <f t="shared" si="5"/>
        <v>.</v>
      </c>
      <c r="ALU125"/>
      <c r="ALV125"/>
      <c r="ALW125"/>
      <c r="ALX125"/>
    </row>
    <row r="126" spans="1:1012" x14ac:dyDescent="0.25">
      <c r="A126"/>
      <c r="B126"/>
      <c r="C126"/>
      <c r="D126"/>
      <c r="E126"/>
      <c r="F126"/>
      <c r="G126" s="67"/>
      <c r="H126"/>
      <c r="I126"/>
      <c r="J126"/>
      <c r="K126" s="57" t="s">
        <v>64</v>
      </c>
      <c r="ALU126"/>
      <c r="ALV126"/>
      <c r="ALW126"/>
      <c r="ALX126"/>
    </row>
    <row r="127" spans="1:1012" x14ac:dyDescent="0.25">
      <c r="A127"/>
      <c r="B127" s="74" t="s">
        <v>205</v>
      </c>
      <c r="C127"/>
      <c r="D127" s="73">
        <f>SUM(D49:D125)</f>
        <v>10676</v>
      </c>
      <c r="E127" s="73">
        <f>SUM(E49:E125)</f>
        <v>1346</v>
      </c>
      <c r="F127" s="115">
        <f>E127/D127</f>
        <v>0.12607718246534283</v>
      </c>
      <c r="G127" s="116"/>
      <c r="H127" s="74">
        <f>SUM(H49:H125)</f>
        <v>621</v>
      </c>
      <c r="I127" s="115">
        <f>H127/D127</f>
        <v>5.8167853128512553E-2</v>
      </c>
      <c r="J127" s="77"/>
      <c r="K127" s="120"/>
      <c r="ALU127"/>
      <c r="ALV127"/>
      <c r="ALW127"/>
      <c r="ALX127"/>
    </row>
    <row r="128" spans="1:1012" x14ac:dyDescent="0.25">
      <c r="ALU128"/>
      <c r="ALV128"/>
      <c r="ALW128"/>
      <c r="ALX128"/>
    </row>
  </sheetData>
  <conditionalFormatting sqref="F49:F12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{1908CEC6-ACB2-4999-BE69-A7E6F8096DEA}</x14:id>
        </ext>
      </extLst>
    </cfRule>
  </conditionalFormatting>
  <conditionalFormatting sqref="I49:I12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{D9DF966F-7246-4097-AA0C-F5134DA752F1}</x14:id>
        </ext>
      </extLst>
    </cfRule>
  </conditionalFormatting>
  <pageMargins left="0.7" right="0.7" top="0.75" bottom="0.75" header="0.3" footer="0.3"/>
  <pageSetup paperSize="9" scale="55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908CEC6-ACB2-4999-BE69-A7E6F8096DE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F49:F125</xm:sqref>
        </x14:conditionalFormatting>
        <x14:conditionalFormatting xmlns:xm="http://schemas.microsoft.com/office/excel/2006/main">
          <x14:cfRule type="dataBar" id="{D9DF966F-7246-4097-AA0C-F5134DA752F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I49:I125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Y74"/>
  <sheetViews>
    <sheetView showGridLines="0" zoomScaleNormal="100" workbookViewId="0"/>
  </sheetViews>
  <sheetFormatPr defaultRowHeight="15" x14ac:dyDescent="0.25"/>
  <cols>
    <col min="1" max="1" width="9.140625" style="27"/>
    <col min="2" max="2" width="12.140625" style="27" customWidth="1"/>
    <col min="3" max="3" width="48.85546875" style="27" bestFit="1" customWidth="1"/>
    <col min="4" max="4" width="10" style="27" customWidth="1"/>
    <col min="5" max="5" width="12.42578125" style="27" customWidth="1"/>
    <col min="6" max="6" width="11" style="27" customWidth="1"/>
    <col min="7" max="7" width="10.7109375" style="27" customWidth="1"/>
    <col min="8" max="8" width="12.5703125" style="27" customWidth="1"/>
    <col min="9" max="9" width="11.42578125" style="27" customWidth="1"/>
    <col min="10" max="10" width="13.28515625" style="27" customWidth="1"/>
    <col min="11" max="11" width="11" style="27" customWidth="1"/>
    <col min="12" max="13" width="9.140625" style="27"/>
    <col min="14" max="14" width="14.85546875" style="27" bestFit="1" customWidth="1"/>
    <col min="15" max="16" width="16.28515625" style="27" bestFit="1" customWidth="1"/>
    <col min="17" max="1013" width="9.140625" style="27"/>
  </cols>
  <sheetData>
    <row r="1" spans="1:3" ht="18.75" x14ac:dyDescent="0.3">
      <c r="A1" s="26" t="s">
        <v>206</v>
      </c>
      <c r="C1" s="28"/>
    </row>
    <row r="2" spans="1:3" x14ac:dyDescent="0.25">
      <c r="C2" s="28"/>
    </row>
    <row r="3" spans="1:3" ht="15.75" x14ac:dyDescent="0.25">
      <c r="A3" s="29" t="s">
        <v>18</v>
      </c>
      <c r="B3" s="60"/>
      <c r="C3" s="30" t="s">
        <v>207</v>
      </c>
    </row>
    <row r="4" spans="1:3" x14ac:dyDescent="0.25">
      <c r="A4" s="150" t="s">
        <v>824</v>
      </c>
      <c r="C4" s="28"/>
    </row>
    <row r="5" spans="1:3" x14ac:dyDescent="0.25">
      <c r="A5" s="150"/>
      <c r="C5" s="28"/>
    </row>
    <row r="6" spans="1:3" x14ac:dyDescent="0.25">
      <c r="A6" s="150"/>
      <c r="C6" s="28"/>
    </row>
    <row r="7" spans="1:3" x14ac:dyDescent="0.25">
      <c r="A7" s="33"/>
    </row>
    <row r="8" spans="1:3" ht="15.75" x14ac:dyDescent="0.25">
      <c r="A8" s="34" t="s">
        <v>830</v>
      </c>
    </row>
    <row r="11" spans="1:3" ht="13.9" customHeight="1" x14ac:dyDescent="0.25"/>
    <row r="12" spans="1:3" s="61" customFormat="1" x14ac:dyDescent="0.25"/>
    <row r="13" spans="1:3" s="61" customFormat="1" x14ac:dyDescent="0.25"/>
    <row r="14" spans="1:3" s="61" customFormat="1" x14ac:dyDescent="0.25"/>
    <row r="15" spans="1:3" s="61" customFormat="1" x14ac:dyDescent="0.25"/>
    <row r="17" s="61" customFormat="1" x14ac:dyDescent="0.25"/>
    <row r="18" s="61" customFormat="1" x14ac:dyDescent="0.25"/>
    <row r="19" s="61" customFormat="1" x14ac:dyDescent="0.25"/>
    <row r="20" s="61" customFormat="1" x14ac:dyDescent="0.25"/>
    <row r="22" s="61" customFormat="1" x14ac:dyDescent="0.25"/>
    <row r="23" s="61" customFormat="1" x14ac:dyDescent="0.25"/>
    <row r="24" s="61" customFormat="1" x14ac:dyDescent="0.25"/>
    <row r="37" spans="1:1013" x14ac:dyDescent="0.25">
      <c r="A37" s="35" t="s">
        <v>20</v>
      </c>
      <c r="B37"/>
      <c r="C37"/>
    </row>
    <row r="38" spans="1:1013" x14ac:dyDescent="0.25">
      <c r="A38" s="87" t="s">
        <v>21</v>
      </c>
      <c r="B38" s="88"/>
      <c r="C38" s="89" t="s">
        <v>782</v>
      </c>
    </row>
    <row r="39" spans="1:1013" x14ac:dyDescent="0.25">
      <c r="A39" s="36" t="s">
        <v>22</v>
      </c>
      <c r="B39" s="37"/>
      <c r="C39" s="38" t="s">
        <v>23</v>
      </c>
    </row>
    <row r="40" spans="1:1013" x14ac:dyDescent="0.25">
      <c r="A40" s="39" t="s">
        <v>24</v>
      </c>
      <c r="B40" s="40"/>
      <c r="C40" s="41" t="s">
        <v>783</v>
      </c>
    </row>
    <row r="41" spans="1:1013" x14ac:dyDescent="0.25">
      <c r="A41" s="91" t="s">
        <v>25</v>
      </c>
      <c r="B41" s="92"/>
      <c r="C41" s="93" t="s">
        <v>26</v>
      </c>
    </row>
    <row r="42" spans="1:1013" x14ac:dyDescent="0.25">
      <c r="A42" s="91" t="s">
        <v>27</v>
      </c>
      <c r="B42" s="90"/>
      <c r="C42" s="93" t="s">
        <v>28</v>
      </c>
    </row>
    <row r="43" spans="1:1013" x14ac:dyDescent="0.25">
      <c r="A43" s="94" t="s">
        <v>29</v>
      </c>
      <c r="B43" s="95"/>
      <c r="C43" s="96" t="s">
        <v>30</v>
      </c>
    </row>
    <row r="44" spans="1:1013" ht="20.25" customHeight="1" x14ac:dyDescent="0.5">
      <c r="A44" s="97" t="s">
        <v>31</v>
      </c>
      <c r="B44" s="98"/>
      <c r="C44" s="99" t="s">
        <v>784</v>
      </c>
      <c r="J44" s="68"/>
      <c r="ALU44"/>
      <c r="ALV44"/>
      <c r="ALW44"/>
      <c r="ALX44"/>
      <c r="ALY44"/>
    </row>
    <row r="47" spans="1:1013" ht="15.75" x14ac:dyDescent="0.25">
      <c r="A47" s="34" t="s">
        <v>793</v>
      </c>
    </row>
    <row r="48" spans="1:1013" ht="36" x14ac:dyDescent="0.25">
      <c r="A48" s="42" t="s">
        <v>32</v>
      </c>
      <c r="B48" s="43" t="s">
        <v>33</v>
      </c>
      <c r="C48" s="42" t="s">
        <v>34</v>
      </c>
      <c r="D48" s="44" t="s">
        <v>786</v>
      </c>
      <c r="E48" s="83" t="s">
        <v>787</v>
      </c>
      <c r="F48" s="83" t="s">
        <v>788</v>
      </c>
      <c r="G48" s="83" t="s">
        <v>799</v>
      </c>
      <c r="H48" s="85" t="s">
        <v>789</v>
      </c>
      <c r="I48" s="85" t="s">
        <v>790</v>
      </c>
      <c r="J48" s="85" t="s">
        <v>791</v>
      </c>
      <c r="K48" s="82" t="s">
        <v>29</v>
      </c>
      <c r="L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</row>
    <row r="49" spans="1:1013" ht="15" customHeight="1" x14ac:dyDescent="0.25">
      <c r="A49" s="127">
        <v>1</v>
      </c>
      <c r="B49" s="46" t="s">
        <v>208</v>
      </c>
      <c r="C49" s="46" t="s">
        <v>209</v>
      </c>
      <c r="D49" s="47">
        <v>21190</v>
      </c>
      <c r="E49" s="84">
        <v>697</v>
      </c>
      <c r="F49" s="128">
        <f t="shared" ref="F49:F58" si="0">E49/D49</f>
        <v>3.2892873997168476E-2</v>
      </c>
      <c r="G49" s="48">
        <v>4.3342898134863699</v>
      </c>
      <c r="H49" s="86">
        <v>581</v>
      </c>
      <c r="I49" s="128">
        <f>H49/D49</f>
        <v>2.7418593676262388E-2</v>
      </c>
      <c r="J49" s="48">
        <v>5.1032702237521512</v>
      </c>
      <c r="K49" s="147">
        <f>IFERROR(1-$H49/$E49,".")</f>
        <v>0.16642754662840742</v>
      </c>
      <c r="L49" s="113"/>
      <c r="ALX49"/>
      <c r="ALY49"/>
    </row>
    <row r="50" spans="1:1013" ht="15" customHeight="1" x14ac:dyDescent="0.25">
      <c r="A50" s="127">
        <v>2</v>
      </c>
      <c r="B50" s="46" t="s">
        <v>210</v>
      </c>
      <c r="C50" s="46" t="s">
        <v>211</v>
      </c>
      <c r="D50" s="47">
        <v>4536</v>
      </c>
      <c r="E50" s="84">
        <v>105</v>
      </c>
      <c r="F50" s="128">
        <f t="shared" si="0"/>
        <v>2.3148148148148147E-2</v>
      </c>
      <c r="G50" s="48">
        <v>2.6190476190476191</v>
      </c>
      <c r="H50" s="86">
        <v>104</v>
      </c>
      <c r="I50" s="128">
        <f t="shared" ref="I50:I58" si="1">H50/D50</f>
        <v>2.292768959435626E-2</v>
      </c>
      <c r="J50" s="48">
        <v>4.7644230769230766</v>
      </c>
      <c r="K50" s="147">
        <f t="shared" ref="K50:K58" si="2">IFERROR(1-$H50/$E50,".")</f>
        <v>9.52380952380949E-3</v>
      </c>
      <c r="L50" s="49"/>
      <c r="ALX50"/>
      <c r="ALY50"/>
    </row>
    <row r="51" spans="1:1013" ht="15" customHeight="1" x14ac:dyDescent="0.25">
      <c r="A51" s="127">
        <v>3</v>
      </c>
      <c r="B51" s="46" t="s">
        <v>212</v>
      </c>
      <c r="C51" s="46" t="s">
        <v>213</v>
      </c>
      <c r="D51" s="47">
        <v>1043</v>
      </c>
      <c r="E51" s="84">
        <v>67</v>
      </c>
      <c r="F51" s="128">
        <f t="shared" si="0"/>
        <v>6.4237775647171619E-2</v>
      </c>
      <c r="G51" s="48">
        <v>4.3432835820895521</v>
      </c>
      <c r="H51" s="86">
        <v>44</v>
      </c>
      <c r="I51" s="128">
        <f t="shared" si="1"/>
        <v>4.218600191754554E-2</v>
      </c>
      <c r="J51" s="48">
        <v>5.4886363636363633</v>
      </c>
      <c r="K51" s="147">
        <f t="shared" si="2"/>
        <v>0.34328358208955223</v>
      </c>
      <c r="L51" s="49"/>
      <c r="ALX51"/>
      <c r="ALY51"/>
    </row>
    <row r="52" spans="1:1013" ht="15" customHeight="1" x14ac:dyDescent="0.25">
      <c r="A52" s="127">
        <v>4</v>
      </c>
      <c r="B52" s="46" t="s">
        <v>620</v>
      </c>
      <c r="C52" s="46" t="s">
        <v>621</v>
      </c>
      <c r="D52" s="47">
        <v>24</v>
      </c>
      <c r="E52" s="84">
        <v>0</v>
      </c>
      <c r="F52" s="128">
        <f>E52/D52</f>
        <v>0</v>
      </c>
      <c r="G52" s="48">
        <v>0</v>
      </c>
      <c r="H52" s="86">
        <v>1</v>
      </c>
      <c r="I52" s="128">
        <f t="shared" si="1"/>
        <v>4.1666666666666664E-2</v>
      </c>
      <c r="J52" s="48">
        <v>5</v>
      </c>
      <c r="K52" s="147" t="str">
        <f t="shared" si="2"/>
        <v>.</v>
      </c>
      <c r="L52" s="49"/>
      <c r="ALX52"/>
      <c r="ALY52"/>
    </row>
    <row r="53" spans="1:1013" ht="15" customHeight="1" x14ac:dyDescent="0.25">
      <c r="A53" s="127">
        <v>5</v>
      </c>
      <c r="B53" s="46" t="s">
        <v>563</v>
      </c>
      <c r="C53" s="46" t="s">
        <v>214</v>
      </c>
      <c r="D53" s="47">
        <v>36</v>
      </c>
      <c r="E53" s="84">
        <v>3</v>
      </c>
      <c r="F53" s="128">
        <f t="shared" si="0"/>
        <v>8.3333333333333329E-2</v>
      </c>
      <c r="G53" s="48">
        <v>2.6666666666666665</v>
      </c>
      <c r="H53" s="86">
        <v>1</v>
      </c>
      <c r="I53" s="128">
        <f t="shared" si="1"/>
        <v>2.7777777777777776E-2</v>
      </c>
      <c r="J53" s="48">
        <v>8</v>
      </c>
      <c r="K53" s="147">
        <f t="shared" si="2"/>
        <v>0.66666666666666674</v>
      </c>
      <c r="L53" s="49"/>
      <c r="ALX53"/>
      <c r="ALY53"/>
    </row>
    <row r="54" spans="1:1013" ht="15" customHeight="1" x14ac:dyDescent="0.25">
      <c r="A54" s="127">
        <v>6</v>
      </c>
      <c r="B54" s="46" t="s">
        <v>752</v>
      </c>
      <c r="C54" s="46" t="s">
        <v>215</v>
      </c>
      <c r="D54" s="47">
        <v>54</v>
      </c>
      <c r="E54" s="84">
        <v>0</v>
      </c>
      <c r="F54" s="128">
        <f t="shared" si="0"/>
        <v>0</v>
      </c>
      <c r="G54" s="48">
        <v>0</v>
      </c>
      <c r="H54" s="86">
        <v>0</v>
      </c>
      <c r="I54" s="128">
        <f t="shared" si="1"/>
        <v>0</v>
      </c>
      <c r="J54" s="48">
        <v>0</v>
      </c>
      <c r="K54" s="147" t="str">
        <f t="shared" si="2"/>
        <v>.</v>
      </c>
      <c r="ALX54"/>
      <c r="ALY54"/>
    </row>
    <row r="55" spans="1:1013" ht="15" customHeight="1" x14ac:dyDescent="0.25">
      <c r="A55" s="127">
        <v>7</v>
      </c>
      <c r="B55" s="46" t="s">
        <v>750</v>
      </c>
      <c r="C55" s="46" t="s">
        <v>751</v>
      </c>
      <c r="D55" s="47">
        <v>51</v>
      </c>
      <c r="E55" s="84">
        <v>0</v>
      </c>
      <c r="F55" s="128">
        <f t="shared" si="0"/>
        <v>0</v>
      </c>
      <c r="G55" s="48">
        <v>0</v>
      </c>
      <c r="H55" s="84">
        <v>0</v>
      </c>
      <c r="I55" s="128">
        <f t="shared" si="1"/>
        <v>0</v>
      </c>
      <c r="J55" s="48">
        <v>0</v>
      </c>
      <c r="K55" s="147" t="str">
        <f t="shared" si="2"/>
        <v>.</v>
      </c>
      <c r="ALX55"/>
      <c r="ALY55"/>
    </row>
    <row r="56" spans="1:1013" ht="15" customHeight="1" x14ac:dyDescent="0.25">
      <c r="A56" s="127">
        <v>8</v>
      </c>
      <c r="B56" s="46" t="s">
        <v>803</v>
      </c>
      <c r="C56" s="46" t="s">
        <v>804</v>
      </c>
      <c r="D56" s="47">
        <v>5</v>
      </c>
      <c r="E56" s="84">
        <v>0</v>
      </c>
      <c r="F56" s="128">
        <f t="shared" si="0"/>
        <v>0</v>
      </c>
      <c r="G56" s="48">
        <v>0</v>
      </c>
      <c r="H56" s="84">
        <v>0</v>
      </c>
      <c r="I56" s="128">
        <f t="shared" si="1"/>
        <v>0</v>
      </c>
      <c r="J56" s="48">
        <v>0</v>
      </c>
      <c r="K56" s="147" t="str">
        <f t="shared" si="2"/>
        <v>.</v>
      </c>
      <c r="ALX56"/>
      <c r="ALY56"/>
    </row>
    <row r="57" spans="1:1013" ht="15" customHeight="1" x14ac:dyDescent="0.25">
      <c r="A57" s="127">
        <v>9</v>
      </c>
      <c r="B57" s="46" t="s">
        <v>805</v>
      </c>
      <c r="C57" s="46" t="s">
        <v>806</v>
      </c>
      <c r="D57" s="47">
        <v>6</v>
      </c>
      <c r="E57" s="84">
        <v>0</v>
      </c>
      <c r="F57" s="128">
        <f t="shared" si="0"/>
        <v>0</v>
      </c>
      <c r="G57" s="48">
        <v>0</v>
      </c>
      <c r="H57" s="84">
        <v>0</v>
      </c>
      <c r="I57" s="128">
        <f t="shared" si="1"/>
        <v>0</v>
      </c>
      <c r="J57" s="48">
        <v>0</v>
      </c>
      <c r="K57" s="147" t="str">
        <f t="shared" si="2"/>
        <v>.</v>
      </c>
      <c r="ALX57"/>
      <c r="ALY57"/>
    </row>
    <row r="58" spans="1:1013" ht="15" customHeight="1" x14ac:dyDescent="0.25">
      <c r="A58" s="127">
        <v>10</v>
      </c>
      <c r="B58" s="119" t="s">
        <v>807</v>
      </c>
      <c r="C58" s="46" t="s">
        <v>808</v>
      </c>
      <c r="D58" s="47">
        <v>12</v>
      </c>
      <c r="E58" s="84">
        <v>0</v>
      </c>
      <c r="F58" s="128">
        <f t="shared" si="0"/>
        <v>0</v>
      </c>
      <c r="G58" s="48">
        <v>0</v>
      </c>
      <c r="H58" s="84">
        <v>0</v>
      </c>
      <c r="I58" s="128">
        <f t="shared" si="1"/>
        <v>0</v>
      </c>
      <c r="J58" s="48">
        <v>0</v>
      </c>
      <c r="K58" s="147" t="str">
        <f t="shared" si="2"/>
        <v>.</v>
      </c>
      <c r="ALX58"/>
      <c r="ALY58"/>
    </row>
    <row r="59" spans="1:1013" x14ac:dyDescent="0.25">
      <c r="A59" s="130"/>
      <c r="B59" s="59"/>
      <c r="C59" s="59"/>
      <c r="D59" s="111"/>
      <c r="E59" s="59"/>
      <c r="F59" s="131"/>
      <c r="G59" s="112"/>
      <c r="H59" s="59"/>
      <c r="I59" s="131"/>
      <c r="J59" s="112"/>
      <c r="K59" s="57" t="s">
        <v>64</v>
      </c>
      <c r="ALX59"/>
      <c r="ALY59"/>
    </row>
    <row r="60" spans="1:1013" x14ac:dyDescent="0.25">
      <c r="A60"/>
      <c r="B60" s="74" t="s">
        <v>216</v>
      </c>
      <c r="C60"/>
      <c r="D60" s="73">
        <f>SUM(D49:D59)</f>
        <v>26957</v>
      </c>
      <c r="E60" s="74">
        <f>SUM(E49:E59)</f>
        <v>872</v>
      </c>
      <c r="F60" s="115">
        <f>E60/D60</f>
        <v>3.2347813183959642E-2</v>
      </c>
      <c r="G60" s="132"/>
      <c r="H60" s="74">
        <f>SUM(H49:H59)</f>
        <v>731</v>
      </c>
      <c r="I60" s="115">
        <f>H60/D60</f>
        <v>2.7117260822791853E-2</v>
      </c>
      <c r="J60" s="132"/>
      <c r="K60" s="117"/>
      <c r="ALX60"/>
      <c r="ALY60"/>
    </row>
    <row r="61" spans="1:1013" x14ac:dyDescent="0.25">
      <c r="A61" s="45"/>
      <c r="B61" s="45"/>
      <c r="C61" s="45"/>
      <c r="D61" s="45"/>
      <c r="E61" s="45"/>
      <c r="F61" s="45"/>
      <c r="G61" s="45"/>
      <c r="ALY61"/>
    </row>
    <row r="62" spans="1:1013" x14ac:dyDescent="0.25">
      <c r="A62" s="45"/>
      <c r="B62" s="53"/>
      <c r="C62" s="45"/>
      <c r="D62" s="45"/>
      <c r="E62" s="45"/>
      <c r="F62" s="45"/>
      <c r="G62" s="45"/>
    </row>
    <row r="63" spans="1:1013" x14ac:dyDescent="0.25">
      <c r="A63" s="45"/>
      <c r="B63" s="63"/>
      <c r="C63" s="45"/>
      <c r="D63" s="45"/>
      <c r="E63" s="45"/>
      <c r="F63" s="45"/>
      <c r="G63" s="45"/>
    </row>
    <row r="64" spans="1:1013" x14ac:dyDescent="0.25">
      <c r="A64" s="45"/>
      <c r="B64" s="45"/>
      <c r="C64" s="45"/>
      <c r="D64" s="45"/>
      <c r="E64" s="53"/>
      <c r="F64" s="45"/>
      <c r="G64" s="45"/>
    </row>
    <row r="65" spans="1:7" x14ac:dyDescent="0.25">
      <c r="A65" s="45"/>
      <c r="B65" s="53"/>
      <c r="C65" s="59"/>
      <c r="D65" s="45"/>
      <c r="E65" s="45"/>
      <c r="F65" s="45"/>
      <c r="G65" s="45"/>
    </row>
    <row r="66" spans="1:7" x14ac:dyDescent="0.25">
      <c r="A66" s="45"/>
      <c r="B66" s="53"/>
      <c r="C66" s="45"/>
      <c r="D66" s="45"/>
      <c r="E66" s="45"/>
      <c r="F66" s="45"/>
      <c r="G66" s="45"/>
    </row>
    <row r="67" spans="1:7" x14ac:dyDescent="0.25">
      <c r="A67" s="45"/>
      <c r="B67" s="45"/>
      <c r="C67" s="45"/>
      <c r="D67" s="45"/>
      <c r="E67" s="53"/>
      <c r="F67" s="45"/>
      <c r="G67" s="45"/>
    </row>
    <row r="68" spans="1:7" x14ac:dyDescent="0.25">
      <c r="A68" s="45"/>
      <c r="B68" s="53"/>
      <c r="C68" s="45"/>
      <c r="D68" s="45"/>
      <c r="E68" s="45"/>
      <c r="F68" s="45"/>
      <c r="G68" s="45"/>
    </row>
    <row r="69" spans="1:7" x14ac:dyDescent="0.25">
      <c r="A69" s="45"/>
      <c r="B69" s="53"/>
      <c r="C69" s="45"/>
      <c r="D69" s="45"/>
      <c r="E69" s="45"/>
      <c r="F69" s="45"/>
      <c r="G69" s="45"/>
    </row>
    <row r="70" spans="1:7" x14ac:dyDescent="0.25">
      <c r="A70" s="45"/>
      <c r="B70" s="45"/>
      <c r="C70" s="45"/>
      <c r="D70" s="45"/>
      <c r="E70" s="53"/>
      <c r="F70" s="45"/>
      <c r="G70" s="45"/>
    </row>
    <row r="71" spans="1:7" x14ac:dyDescent="0.25">
      <c r="A71" s="45"/>
      <c r="B71" s="53"/>
      <c r="C71" s="45"/>
      <c r="D71" s="45"/>
      <c r="E71" s="45"/>
      <c r="F71" s="45"/>
      <c r="G71" s="45"/>
    </row>
    <row r="72" spans="1:7" x14ac:dyDescent="0.25">
      <c r="A72" s="45"/>
      <c r="B72" s="45"/>
      <c r="C72" s="45"/>
      <c r="D72" s="45"/>
      <c r="E72" s="45"/>
      <c r="F72" s="45"/>
      <c r="G72" s="45"/>
    </row>
    <row r="73" spans="1:7" x14ac:dyDescent="0.25">
      <c r="A73" s="45"/>
      <c r="B73" s="45"/>
      <c r="C73" s="45"/>
      <c r="D73" s="45"/>
      <c r="E73" s="45"/>
      <c r="F73" s="45"/>
      <c r="G73" s="45"/>
    </row>
    <row r="74" spans="1:7" x14ac:dyDescent="0.25">
      <c r="A74" s="45"/>
      <c r="B74" s="45"/>
      <c r="C74" s="45"/>
      <c r="D74" s="45"/>
      <c r="E74" s="45"/>
      <c r="F74" s="45"/>
      <c r="G74" s="45"/>
    </row>
  </sheetData>
  <conditionalFormatting sqref="F49:F58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{9B691460-4D23-42F7-B9C6-5CFEAEBC8740}</x14:id>
        </ext>
      </extLst>
    </cfRule>
  </conditionalFormatting>
  <conditionalFormatting sqref="I49:I5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{BD5538E0-A743-4D9C-9FA1-058D75187992}</x14:id>
        </ext>
      </extLst>
    </cfRule>
  </conditionalFormatting>
  <pageMargins left="0.7" right="0.7" top="0.75" bottom="0.75" header="0.3" footer="0.3"/>
  <pageSetup paperSize="9" scale="53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B691460-4D23-42F7-B9C6-5CFEAEBC87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F49:F58</xm:sqref>
        </x14:conditionalFormatting>
        <x14:conditionalFormatting xmlns:xm="http://schemas.microsoft.com/office/excel/2006/main">
          <x14:cfRule type="dataBar" id="{BD5538E0-A743-4D9C-9FA1-058D751879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I49:I58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Y106"/>
  <sheetViews>
    <sheetView showGridLines="0" zoomScaleNormal="100" workbookViewId="0"/>
  </sheetViews>
  <sheetFormatPr defaultRowHeight="15" x14ac:dyDescent="0.25"/>
  <cols>
    <col min="1" max="1" width="10.42578125" style="27" customWidth="1"/>
    <col min="2" max="2" width="11.85546875" style="27" customWidth="1"/>
    <col min="3" max="3" width="47.42578125" style="27" customWidth="1"/>
    <col min="4" max="4" width="9.5703125" style="27" customWidth="1"/>
    <col min="5" max="5" width="12.5703125" style="27" customWidth="1"/>
    <col min="6" max="6" width="9.7109375" style="27" customWidth="1"/>
    <col min="7" max="7" width="11.85546875" style="27" customWidth="1"/>
    <col min="8" max="8" width="12.5703125" style="27" customWidth="1"/>
    <col min="9" max="9" width="11.42578125" style="27" customWidth="1"/>
    <col min="10" max="10" width="13.28515625" style="27" customWidth="1"/>
    <col min="11" max="12" width="9.140625" style="27"/>
    <col min="13" max="13" width="17.7109375" style="27" bestFit="1" customWidth="1"/>
    <col min="14" max="14" width="14.85546875" style="27" bestFit="1" customWidth="1"/>
    <col min="15" max="1013" width="9.140625" style="27"/>
  </cols>
  <sheetData>
    <row r="1" spans="1:7" ht="18.75" x14ac:dyDescent="0.3">
      <c r="A1" s="26" t="s">
        <v>217</v>
      </c>
      <c r="C1" s="28"/>
      <c r="D1" s="28"/>
    </row>
    <row r="2" spans="1:7" ht="18.75" x14ac:dyDescent="0.3">
      <c r="A2" s="26" t="s">
        <v>218</v>
      </c>
      <c r="C2" s="28"/>
      <c r="D2" s="28"/>
    </row>
    <row r="3" spans="1:7" x14ac:dyDescent="0.25">
      <c r="C3" s="64"/>
      <c r="D3" s="28"/>
    </row>
    <row r="4" spans="1:7" ht="15.75" x14ac:dyDescent="0.25">
      <c r="A4" s="29" t="s">
        <v>18</v>
      </c>
      <c r="B4" s="60"/>
      <c r="C4" s="65" t="s">
        <v>219</v>
      </c>
      <c r="D4" s="28"/>
    </row>
    <row r="5" spans="1:7" ht="15.75" x14ac:dyDescent="0.25">
      <c r="A5" s="151" t="s">
        <v>825</v>
      </c>
      <c r="B5" s="60"/>
      <c r="C5" s="65"/>
      <c r="D5" s="28"/>
    </row>
    <row r="6" spans="1:7" ht="15.75" x14ac:dyDescent="0.25">
      <c r="A6" s="151"/>
      <c r="B6" s="60"/>
      <c r="C6" s="65"/>
      <c r="D6" s="28"/>
    </row>
    <row r="7" spans="1:7" ht="15.75" x14ac:dyDescent="0.25">
      <c r="A7" s="29"/>
      <c r="B7" s="60"/>
      <c r="C7" s="65"/>
      <c r="D7" s="28"/>
    </row>
    <row r="8" spans="1:7" x14ac:dyDescent="0.25">
      <c r="A8" s="31"/>
      <c r="C8" s="64"/>
    </row>
    <row r="9" spans="1:7" ht="15.75" x14ac:dyDescent="0.25">
      <c r="A9" s="34" t="s">
        <v>831</v>
      </c>
      <c r="C9" s="31"/>
    </row>
    <row r="12" spans="1:7" ht="12.75" customHeight="1" x14ac:dyDescent="0.25">
      <c r="A12" s="66"/>
      <c r="B12" s="66"/>
      <c r="C12" s="66"/>
      <c r="D12" s="66"/>
      <c r="E12" s="66"/>
      <c r="F12" s="66"/>
      <c r="G12" s="66"/>
    </row>
    <row r="14" spans="1:7" x14ac:dyDescent="0.25">
      <c r="A14" s="66"/>
      <c r="B14" s="66"/>
      <c r="C14" s="66"/>
      <c r="D14" s="66"/>
      <c r="E14" s="66"/>
      <c r="F14" s="66"/>
      <c r="G14" s="66"/>
    </row>
    <row r="38" spans="1:1013" x14ac:dyDescent="0.25">
      <c r="A38" s="35" t="s">
        <v>20</v>
      </c>
      <c r="B38"/>
      <c r="C38"/>
    </row>
    <row r="39" spans="1:1013" x14ac:dyDescent="0.25">
      <c r="A39" s="87" t="s">
        <v>21</v>
      </c>
      <c r="B39" s="88"/>
      <c r="C39" s="89" t="s">
        <v>782</v>
      </c>
    </row>
    <row r="40" spans="1:1013" ht="14.45" customHeight="1" x14ac:dyDescent="0.25">
      <c r="A40" s="36" t="s">
        <v>22</v>
      </c>
      <c r="B40" s="37"/>
      <c r="C40" s="38" t="s">
        <v>23</v>
      </c>
    </row>
    <row r="41" spans="1:1013" x14ac:dyDescent="0.25">
      <c r="A41" s="39" t="s">
        <v>24</v>
      </c>
      <c r="B41" s="40"/>
      <c r="C41" s="41" t="s">
        <v>783</v>
      </c>
    </row>
    <row r="42" spans="1:1013" x14ac:dyDescent="0.25">
      <c r="A42" s="91" t="s">
        <v>25</v>
      </c>
      <c r="B42" s="92"/>
      <c r="C42" s="93" t="s">
        <v>26</v>
      </c>
    </row>
    <row r="43" spans="1:1013" x14ac:dyDescent="0.25">
      <c r="A43" s="91" t="s">
        <v>27</v>
      </c>
      <c r="B43" s="90"/>
      <c r="C43" s="93" t="s">
        <v>28</v>
      </c>
    </row>
    <row r="44" spans="1:1013" x14ac:dyDescent="0.25">
      <c r="A44" s="94" t="s">
        <v>29</v>
      </c>
      <c r="B44" s="95"/>
      <c r="C44" s="96" t="s">
        <v>30</v>
      </c>
    </row>
    <row r="45" spans="1:1013" x14ac:dyDescent="0.25">
      <c r="A45" s="97" t="s">
        <v>31</v>
      </c>
      <c r="B45" s="98"/>
      <c r="C45" s="99" t="s">
        <v>784</v>
      </c>
    </row>
    <row r="46" spans="1:1013" x14ac:dyDescent="0.25">
      <c r="ALU46"/>
      <c r="ALV46"/>
      <c r="ALW46"/>
      <c r="ALX46"/>
      <c r="ALY46"/>
    </row>
    <row r="48" spans="1:1013" ht="15.75" x14ac:dyDescent="0.25">
      <c r="A48" s="34" t="s">
        <v>794</v>
      </c>
    </row>
    <row r="49" spans="1:1013" ht="36" x14ac:dyDescent="0.25">
      <c r="A49" s="42" t="s">
        <v>32</v>
      </c>
      <c r="B49" s="43" t="s">
        <v>33</v>
      </c>
      <c r="C49" s="42" t="s">
        <v>34</v>
      </c>
      <c r="D49" s="44" t="s">
        <v>786</v>
      </c>
      <c r="E49" s="83" t="s">
        <v>787</v>
      </c>
      <c r="F49" s="83" t="s">
        <v>788</v>
      </c>
      <c r="G49" s="83" t="s">
        <v>799</v>
      </c>
      <c r="H49" s="85" t="s">
        <v>789</v>
      </c>
      <c r="I49" s="85" t="s">
        <v>790</v>
      </c>
      <c r="J49" s="85" t="s">
        <v>791</v>
      </c>
      <c r="K49" s="82" t="s">
        <v>29</v>
      </c>
      <c r="L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</row>
    <row r="50" spans="1:1013" x14ac:dyDescent="0.25">
      <c r="A50" s="127">
        <v>1</v>
      </c>
      <c r="B50" s="46" t="s">
        <v>220</v>
      </c>
      <c r="C50" s="46" t="s">
        <v>221</v>
      </c>
      <c r="D50" s="47">
        <v>3200</v>
      </c>
      <c r="E50" s="84">
        <v>372</v>
      </c>
      <c r="F50" s="128">
        <f t="shared" ref="F50:F94" si="0">E50/D50</f>
        <v>0.11625000000000001</v>
      </c>
      <c r="G50" s="48">
        <v>3.321236559139785</v>
      </c>
      <c r="H50" s="86">
        <v>125</v>
      </c>
      <c r="I50" s="128">
        <f t="shared" ref="I50:I94" si="1">H50/D50</f>
        <v>3.90625E-2</v>
      </c>
      <c r="J50" s="48">
        <v>5.7080000000000002</v>
      </c>
      <c r="K50" s="147">
        <f>IFERROR(1-$H50/$E50,".")</f>
        <v>0.66397849462365599</v>
      </c>
      <c r="L50" s="113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</row>
    <row r="51" spans="1:1013" x14ac:dyDescent="0.25">
      <c r="A51" s="127">
        <v>2</v>
      </c>
      <c r="B51" s="46" t="s">
        <v>224</v>
      </c>
      <c r="C51" s="46" t="s">
        <v>225</v>
      </c>
      <c r="D51" s="47">
        <v>1327</v>
      </c>
      <c r="E51" s="84">
        <v>226</v>
      </c>
      <c r="F51" s="128">
        <f t="shared" si="0"/>
        <v>0.17030896759608138</v>
      </c>
      <c r="G51" s="48">
        <v>4.5796460176991154</v>
      </c>
      <c r="H51" s="86">
        <v>109</v>
      </c>
      <c r="I51" s="128">
        <f t="shared" si="1"/>
        <v>8.2140165787490574E-2</v>
      </c>
      <c r="J51" s="48">
        <v>6.4357798165137616</v>
      </c>
      <c r="K51" s="147">
        <f>IFERROR(1-$H51/$E51,".")</f>
        <v>0.51769911504424782</v>
      </c>
      <c r="L51" s="49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</row>
    <row r="52" spans="1:1013" x14ac:dyDescent="0.25">
      <c r="A52" s="127">
        <v>3</v>
      </c>
      <c r="B52" s="46" t="s">
        <v>222</v>
      </c>
      <c r="C52" s="46" t="s">
        <v>223</v>
      </c>
      <c r="D52" s="47">
        <v>2108</v>
      </c>
      <c r="E52" s="84">
        <v>268</v>
      </c>
      <c r="F52" s="128">
        <f t="shared" si="0"/>
        <v>0.12713472485768501</v>
      </c>
      <c r="G52" s="48">
        <v>3.7014925373134329</v>
      </c>
      <c r="H52" s="86">
        <v>92</v>
      </c>
      <c r="I52" s="128">
        <f t="shared" si="1"/>
        <v>4.3643263757115747E-2</v>
      </c>
      <c r="J52" s="48">
        <v>6.1956521739130439</v>
      </c>
      <c r="K52" s="147">
        <f t="shared" ref="K52:K94" si="2">IFERROR(1-$H52/$E52,".")</f>
        <v>0.65671641791044777</v>
      </c>
      <c r="L52" s="49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</row>
    <row r="53" spans="1:1013" x14ac:dyDescent="0.25">
      <c r="A53" s="127">
        <v>4</v>
      </c>
      <c r="B53" s="46" t="s">
        <v>226</v>
      </c>
      <c r="C53" s="46" t="s">
        <v>227</v>
      </c>
      <c r="D53" s="47">
        <v>995</v>
      </c>
      <c r="E53" s="84">
        <v>191</v>
      </c>
      <c r="F53" s="128">
        <f t="shared" si="0"/>
        <v>0.19195979899497487</v>
      </c>
      <c r="G53" s="48">
        <v>4.0837696335078535</v>
      </c>
      <c r="H53" s="86">
        <v>73</v>
      </c>
      <c r="I53" s="128">
        <f t="shared" si="1"/>
        <v>7.3366834170854267E-2</v>
      </c>
      <c r="J53" s="48">
        <v>6.2260273972602738</v>
      </c>
      <c r="K53" s="147">
        <f t="shared" si="2"/>
        <v>0.61780104712041883</v>
      </c>
      <c r="L53" s="49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</row>
    <row r="54" spans="1:1013" x14ac:dyDescent="0.25">
      <c r="A54" s="127">
        <v>5</v>
      </c>
      <c r="B54" s="46" t="s">
        <v>228</v>
      </c>
      <c r="C54" s="46" t="s">
        <v>229</v>
      </c>
      <c r="D54" s="47">
        <v>549</v>
      </c>
      <c r="E54" s="84">
        <v>134</v>
      </c>
      <c r="F54" s="128">
        <f t="shared" si="0"/>
        <v>0.24408014571948999</v>
      </c>
      <c r="G54" s="48">
        <v>3.6044776119402986</v>
      </c>
      <c r="H54" s="86">
        <v>59</v>
      </c>
      <c r="I54" s="128">
        <f t="shared" si="1"/>
        <v>0.10746812386156648</v>
      </c>
      <c r="J54" s="48">
        <v>6.7711864406779663</v>
      </c>
      <c r="K54" s="147">
        <f t="shared" si="2"/>
        <v>0.55970149253731338</v>
      </c>
      <c r="L54" s="49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</row>
    <row r="55" spans="1:1013" x14ac:dyDescent="0.25">
      <c r="A55" s="127">
        <v>6</v>
      </c>
      <c r="B55" s="46" t="s">
        <v>242</v>
      </c>
      <c r="C55" s="46" t="s">
        <v>243</v>
      </c>
      <c r="D55" s="47">
        <v>733</v>
      </c>
      <c r="E55" s="84">
        <v>73</v>
      </c>
      <c r="F55" s="128">
        <f t="shared" si="0"/>
        <v>9.9590723055934513E-2</v>
      </c>
      <c r="G55" s="48">
        <v>2.5616438356164384</v>
      </c>
      <c r="H55" s="86">
        <v>35</v>
      </c>
      <c r="I55" s="128">
        <f t="shared" si="1"/>
        <v>4.7748976807639835E-2</v>
      </c>
      <c r="J55" s="48">
        <v>5.7142857142857144</v>
      </c>
      <c r="K55" s="147">
        <f t="shared" si="2"/>
        <v>0.52054794520547953</v>
      </c>
      <c r="L55" s="49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</row>
    <row r="56" spans="1:1013" x14ac:dyDescent="0.25">
      <c r="A56" s="127">
        <v>7</v>
      </c>
      <c r="B56" s="46" t="s">
        <v>234</v>
      </c>
      <c r="C56" s="46" t="s">
        <v>235</v>
      </c>
      <c r="D56" s="47">
        <v>466</v>
      </c>
      <c r="E56" s="84">
        <v>72</v>
      </c>
      <c r="F56" s="128">
        <f t="shared" si="0"/>
        <v>0.15450643776824036</v>
      </c>
      <c r="G56" s="48">
        <v>3.6875</v>
      </c>
      <c r="H56" s="86">
        <v>24</v>
      </c>
      <c r="I56" s="128">
        <f t="shared" si="1"/>
        <v>5.1502145922746781E-2</v>
      </c>
      <c r="J56" s="48">
        <v>6.541666666666667</v>
      </c>
      <c r="K56" s="147">
        <f t="shared" si="2"/>
        <v>0.66666666666666674</v>
      </c>
      <c r="L56" s="49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</row>
    <row r="57" spans="1:1013" x14ac:dyDescent="0.25">
      <c r="A57" s="127">
        <v>8</v>
      </c>
      <c r="B57" s="46" t="s">
        <v>232</v>
      </c>
      <c r="C57" s="46" t="s">
        <v>233</v>
      </c>
      <c r="D57" s="47">
        <v>1059</v>
      </c>
      <c r="E57" s="84">
        <v>89</v>
      </c>
      <c r="F57" s="128">
        <f t="shared" si="0"/>
        <v>8.4041548630783752E-2</v>
      </c>
      <c r="G57" s="48">
        <v>3.49438202247191</v>
      </c>
      <c r="H57" s="86">
        <v>22</v>
      </c>
      <c r="I57" s="128">
        <f t="shared" si="1"/>
        <v>2.0774315391879131E-2</v>
      </c>
      <c r="J57" s="48">
        <v>6.8863636363636367</v>
      </c>
      <c r="K57" s="147">
        <f t="shared" si="2"/>
        <v>0.75280898876404501</v>
      </c>
      <c r="L57" s="49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</row>
    <row r="58" spans="1:1013" x14ac:dyDescent="0.25">
      <c r="A58" s="127">
        <v>9</v>
      </c>
      <c r="B58" s="46" t="s">
        <v>231</v>
      </c>
      <c r="C58" s="46" t="s">
        <v>74</v>
      </c>
      <c r="D58" s="47">
        <v>346</v>
      </c>
      <c r="E58" s="84">
        <v>53</v>
      </c>
      <c r="F58" s="128">
        <f t="shared" si="0"/>
        <v>0.15317919075144509</v>
      </c>
      <c r="G58" s="48">
        <v>4.1415094339622645</v>
      </c>
      <c r="H58" s="86">
        <v>22</v>
      </c>
      <c r="I58" s="128">
        <f t="shared" si="1"/>
        <v>6.358381502890173E-2</v>
      </c>
      <c r="J58" s="48">
        <v>3.8863636363636362</v>
      </c>
      <c r="K58" s="147">
        <f t="shared" si="2"/>
        <v>0.58490566037735847</v>
      </c>
      <c r="L58" s="49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</row>
    <row r="59" spans="1:1013" x14ac:dyDescent="0.25">
      <c r="A59" s="127">
        <v>10</v>
      </c>
      <c r="B59" s="46" t="s">
        <v>236</v>
      </c>
      <c r="C59" s="46" t="s">
        <v>237</v>
      </c>
      <c r="D59" s="47">
        <v>590</v>
      </c>
      <c r="E59" s="84">
        <v>92</v>
      </c>
      <c r="F59" s="128">
        <f t="shared" si="0"/>
        <v>0.15593220338983052</v>
      </c>
      <c r="G59" s="48">
        <v>3.8967391304347827</v>
      </c>
      <c r="H59" s="86">
        <v>20</v>
      </c>
      <c r="I59" s="128">
        <f t="shared" si="1"/>
        <v>3.3898305084745763E-2</v>
      </c>
      <c r="J59" s="48">
        <v>7.75</v>
      </c>
      <c r="K59" s="147">
        <f t="shared" si="2"/>
        <v>0.78260869565217395</v>
      </c>
      <c r="L59" s="4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</row>
    <row r="60" spans="1:1013" x14ac:dyDescent="0.25">
      <c r="A60" s="127">
        <v>11</v>
      </c>
      <c r="B60" s="46" t="s">
        <v>230</v>
      </c>
      <c r="C60" s="46" t="s">
        <v>68</v>
      </c>
      <c r="D60" s="47">
        <v>482</v>
      </c>
      <c r="E60" s="84">
        <v>77</v>
      </c>
      <c r="F60" s="128">
        <f t="shared" si="0"/>
        <v>0.15975103734439833</v>
      </c>
      <c r="G60" s="48">
        <v>3.5584415584415585</v>
      </c>
      <c r="H60" s="86">
        <v>20</v>
      </c>
      <c r="I60" s="128">
        <f t="shared" si="1"/>
        <v>4.1493775933609957E-2</v>
      </c>
      <c r="J60" s="48">
        <v>5.2750000000000004</v>
      </c>
      <c r="K60" s="147">
        <f t="shared" si="2"/>
        <v>0.74025974025974028</v>
      </c>
      <c r="L60" s="49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</row>
    <row r="61" spans="1:1013" x14ac:dyDescent="0.25">
      <c r="A61" s="127">
        <v>12</v>
      </c>
      <c r="B61" s="46" t="s">
        <v>250</v>
      </c>
      <c r="C61" s="46" t="s">
        <v>251</v>
      </c>
      <c r="D61" s="47">
        <v>262</v>
      </c>
      <c r="E61" s="84">
        <v>42</v>
      </c>
      <c r="F61" s="128">
        <f t="shared" si="0"/>
        <v>0.16030534351145037</v>
      </c>
      <c r="G61" s="48">
        <v>2.2261904761904763</v>
      </c>
      <c r="H61" s="86">
        <v>16</v>
      </c>
      <c r="I61" s="128">
        <f t="shared" si="1"/>
        <v>6.1068702290076333E-2</v>
      </c>
      <c r="J61" s="48">
        <v>5.78125</v>
      </c>
      <c r="K61" s="147">
        <f t="shared" si="2"/>
        <v>0.61904761904761907</v>
      </c>
      <c r="L61" s="49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</row>
    <row r="62" spans="1:1013" x14ac:dyDescent="0.25">
      <c r="A62" s="127">
        <v>13</v>
      </c>
      <c r="B62" s="46" t="s">
        <v>238</v>
      </c>
      <c r="C62" s="46" t="s">
        <v>239</v>
      </c>
      <c r="D62" s="47">
        <v>708</v>
      </c>
      <c r="E62" s="84">
        <v>56</v>
      </c>
      <c r="F62" s="128">
        <f t="shared" si="0"/>
        <v>7.909604519774012E-2</v>
      </c>
      <c r="G62" s="48">
        <v>3.0267857142857144</v>
      </c>
      <c r="H62" s="86">
        <v>15</v>
      </c>
      <c r="I62" s="128">
        <f t="shared" si="1"/>
        <v>2.1186440677966101E-2</v>
      </c>
      <c r="J62" s="48">
        <v>5.6333333333333337</v>
      </c>
      <c r="K62" s="147">
        <f t="shared" si="2"/>
        <v>0.73214285714285721</v>
      </c>
      <c r="L62" s="49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</row>
    <row r="63" spans="1:1013" x14ac:dyDescent="0.25">
      <c r="A63" s="127">
        <v>14</v>
      </c>
      <c r="B63" s="46" t="s">
        <v>248</v>
      </c>
      <c r="C63" s="46" t="s">
        <v>249</v>
      </c>
      <c r="D63" s="47">
        <v>194</v>
      </c>
      <c r="E63" s="84">
        <v>31</v>
      </c>
      <c r="F63" s="128">
        <f t="shared" si="0"/>
        <v>0.15979381443298968</v>
      </c>
      <c r="G63" s="48">
        <v>3.5</v>
      </c>
      <c r="H63" s="86">
        <v>15</v>
      </c>
      <c r="I63" s="128">
        <f t="shared" si="1"/>
        <v>7.7319587628865982E-2</v>
      </c>
      <c r="J63" s="48">
        <v>4.333333333333333</v>
      </c>
      <c r="K63" s="147">
        <f t="shared" si="2"/>
        <v>0.5161290322580645</v>
      </c>
      <c r="L63" s="49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</row>
    <row r="64" spans="1:1013" x14ac:dyDescent="0.25">
      <c r="A64" s="127">
        <v>15</v>
      </c>
      <c r="B64" s="46" t="s">
        <v>252</v>
      </c>
      <c r="C64" s="46" t="s">
        <v>253</v>
      </c>
      <c r="D64" s="47">
        <v>188</v>
      </c>
      <c r="E64" s="84">
        <v>31</v>
      </c>
      <c r="F64" s="128">
        <f t="shared" si="0"/>
        <v>0.16489361702127658</v>
      </c>
      <c r="G64" s="48">
        <v>3.3870967741935485</v>
      </c>
      <c r="H64" s="86">
        <v>14</v>
      </c>
      <c r="I64" s="128">
        <f t="shared" si="1"/>
        <v>7.4468085106382975E-2</v>
      </c>
      <c r="J64" s="48">
        <v>4.7857142857142856</v>
      </c>
      <c r="K64" s="147">
        <f t="shared" si="2"/>
        <v>0.54838709677419351</v>
      </c>
      <c r="L64" s="49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</row>
    <row r="65" spans="1:1013" x14ac:dyDescent="0.25">
      <c r="A65" s="127">
        <v>16</v>
      </c>
      <c r="B65" s="46" t="s">
        <v>244</v>
      </c>
      <c r="C65" s="46" t="s">
        <v>245</v>
      </c>
      <c r="D65" s="47">
        <v>203</v>
      </c>
      <c r="E65" s="84">
        <v>44</v>
      </c>
      <c r="F65" s="128">
        <f t="shared" si="0"/>
        <v>0.21674876847290642</v>
      </c>
      <c r="G65" s="48">
        <v>5.7159090909090908</v>
      </c>
      <c r="H65" s="86">
        <v>13</v>
      </c>
      <c r="I65" s="128">
        <f t="shared" si="1"/>
        <v>6.4039408866995079E-2</v>
      </c>
      <c r="J65" s="48">
        <v>5.7307692307692308</v>
      </c>
      <c r="K65" s="147">
        <f t="shared" si="2"/>
        <v>0.70454545454545459</v>
      </c>
      <c r="L65" s="49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</row>
    <row r="66" spans="1:1013" x14ac:dyDescent="0.25">
      <c r="A66" s="127">
        <v>17</v>
      </c>
      <c r="B66" s="46" t="s">
        <v>240</v>
      </c>
      <c r="C66" s="46" t="s">
        <v>241</v>
      </c>
      <c r="D66" s="47">
        <v>265</v>
      </c>
      <c r="E66" s="84">
        <v>43</v>
      </c>
      <c r="F66" s="128">
        <f t="shared" si="0"/>
        <v>0.16226415094339622</v>
      </c>
      <c r="G66" s="48">
        <v>4.4651162790697674</v>
      </c>
      <c r="H66" s="86">
        <v>12</v>
      </c>
      <c r="I66" s="128">
        <f t="shared" si="1"/>
        <v>4.5283018867924525E-2</v>
      </c>
      <c r="J66" s="48">
        <v>7.833333333333333</v>
      </c>
      <c r="K66" s="147">
        <f t="shared" si="2"/>
        <v>0.72093023255813948</v>
      </c>
      <c r="L66" s="49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</row>
    <row r="67" spans="1:1013" x14ac:dyDescent="0.25">
      <c r="A67" s="127">
        <v>18</v>
      </c>
      <c r="B67" s="46" t="s">
        <v>262</v>
      </c>
      <c r="C67" s="46" t="s">
        <v>263</v>
      </c>
      <c r="D67" s="47">
        <v>92</v>
      </c>
      <c r="E67" s="84">
        <v>22</v>
      </c>
      <c r="F67" s="128">
        <f t="shared" si="0"/>
        <v>0.2391304347826087</v>
      </c>
      <c r="G67" s="48">
        <v>4.5</v>
      </c>
      <c r="H67" s="86">
        <v>11</v>
      </c>
      <c r="I67" s="128">
        <f t="shared" si="1"/>
        <v>0.11956521739130435</v>
      </c>
      <c r="J67" s="48">
        <v>7.3636363636363633</v>
      </c>
      <c r="K67" s="147">
        <f t="shared" si="2"/>
        <v>0.5</v>
      </c>
      <c r="L67" s="49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</row>
    <row r="68" spans="1:1013" x14ac:dyDescent="0.25">
      <c r="A68" s="127">
        <v>19</v>
      </c>
      <c r="B68" s="46" t="s">
        <v>264</v>
      </c>
      <c r="C68" s="46" t="s">
        <v>265</v>
      </c>
      <c r="D68" s="47">
        <v>183</v>
      </c>
      <c r="E68" s="84">
        <v>31</v>
      </c>
      <c r="F68" s="128">
        <f t="shared" si="0"/>
        <v>0.16939890710382513</v>
      </c>
      <c r="G68" s="48">
        <v>3.870967741935484</v>
      </c>
      <c r="H68" s="86">
        <v>9</v>
      </c>
      <c r="I68" s="128">
        <f t="shared" si="1"/>
        <v>4.9180327868852458E-2</v>
      </c>
      <c r="J68" s="48">
        <v>5.1111111111111107</v>
      </c>
      <c r="K68" s="147">
        <f t="shared" si="2"/>
        <v>0.70967741935483875</v>
      </c>
      <c r="L68" s="49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</row>
    <row r="69" spans="1:1013" x14ac:dyDescent="0.25">
      <c r="A69" s="127">
        <v>20</v>
      </c>
      <c r="B69" s="46" t="s">
        <v>258</v>
      </c>
      <c r="C69" s="46" t="s">
        <v>259</v>
      </c>
      <c r="D69" s="47">
        <v>104</v>
      </c>
      <c r="E69" s="84">
        <v>22</v>
      </c>
      <c r="F69" s="128">
        <f t="shared" si="0"/>
        <v>0.21153846153846154</v>
      </c>
      <c r="G69" s="48">
        <v>2.5681818181818183</v>
      </c>
      <c r="H69" s="86">
        <v>8</v>
      </c>
      <c r="I69" s="128">
        <f t="shared" si="1"/>
        <v>7.6923076923076927E-2</v>
      </c>
      <c r="J69" s="48">
        <v>6.375</v>
      </c>
      <c r="K69" s="147">
        <f t="shared" si="2"/>
        <v>0.63636363636363635</v>
      </c>
      <c r="L69" s="4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</row>
    <row r="70" spans="1:1013" x14ac:dyDescent="0.25">
      <c r="A70" s="127">
        <v>21</v>
      </c>
      <c r="B70" s="46" t="s">
        <v>260</v>
      </c>
      <c r="C70" s="46" t="s">
        <v>261</v>
      </c>
      <c r="D70" s="47">
        <v>84</v>
      </c>
      <c r="E70" s="84">
        <v>26</v>
      </c>
      <c r="F70" s="128">
        <f t="shared" si="0"/>
        <v>0.30952380952380953</v>
      </c>
      <c r="G70" s="48">
        <v>4.1538461538461542</v>
      </c>
      <c r="H70" s="86">
        <v>7</v>
      </c>
      <c r="I70" s="128">
        <f t="shared" si="1"/>
        <v>8.3333333333333329E-2</v>
      </c>
      <c r="J70" s="48">
        <v>8</v>
      </c>
      <c r="K70" s="147">
        <f t="shared" si="2"/>
        <v>0.73076923076923084</v>
      </c>
      <c r="L70" s="49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</row>
    <row r="71" spans="1:1013" x14ac:dyDescent="0.25">
      <c r="A71" s="127">
        <v>22</v>
      </c>
      <c r="B71" s="46" t="s">
        <v>254</v>
      </c>
      <c r="C71" s="46" t="s">
        <v>255</v>
      </c>
      <c r="D71" s="47">
        <v>83</v>
      </c>
      <c r="E71" s="84">
        <v>13</v>
      </c>
      <c r="F71" s="128">
        <f t="shared" si="0"/>
        <v>0.15662650602409639</v>
      </c>
      <c r="G71" s="48">
        <v>9.5769230769230766</v>
      </c>
      <c r="H71" s="86">
        <v>7</v>
      </c>
      <c r="I71" s="128">
        <f t="shared" si="1"/>
        <v>8.4337349397590355E-2</v>
      </c>
      <c r="J71" s="48">
        <v>8.6428571428571423</v>
      </c>
      <c r="K71" s="147">
        <f t="shared" si="2"/>
        <v>0.46153846153846156</v>
      </c>
      <c r="L71" s="49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</row>
    <row r="72" spans="1:1013" x14ac:dyDescent="0.25">
      <c r="A72" s="127">
        <v>23</v>
      </c>
      <c r="B72" s="46" t="s">
        <v>246</v>
      </c>
      <c r="C72" s="46" t="s">
        <v>247</v>
      </c>
      <c r="D72" s="47">
        <v>164</v>
      </c>
      <c r="E72" s="84">
        <v>28</v>
      </c>
      <c r="F72" s="128">
        <f t="shared" si="0"/>
        <v>0.17073170731707318</v>
      </c>
      <c r="G72" s="48">
        <v>6.0714285714285712</v>
      </c>
      <c r="H72" s="86">
        <v>6</v>
      </c>
      <c r="I72" s="128">
        <f t="shared" si="1"/>
        <v>3.6585365853658534E-2</v>
      </c>
      <c r="J72" s="48">
        <v>4.833333333333333</v>
      </c>
      <c r="K72" s="147">
        <f t="shared" si="2"/>
        <v>0.7857142857142857</v>
      </c>
      <c r="L72" s="49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</row>
    <row r="73" spans="1:1013" x14ac:dyDescent="0.25">
      <c r="A73" s="127">
        <v>24</v>
      </c>
      <c r="B73" s="46" t="s">
        <v>276</v>
      </c>
      <c r="C73" s="46" t="s">
        <v>277</v>
      </c>
      <c r="D73" s="47">
        <v>63</v>
      </c>
      <c r="E73" s="84">
        <v>11</v>
      </c>
      <c r="F73" s="128">
        <f t="shared" si="0"/>
        <v>0.17460317460317459</v>
      </c>
      <c r="G73" s="48">
        <v>3.3636363636363638</v>
      </c>
      <c r="H73" s="86">
        <v>5</v>
      </c>
      <c r="I73" s="128">
        <f t="shared" si="1"/>
        <v>7.9365079365079361E-2</v>
      </c>
      <c r="J73" s="48">
        <v>5.4</v>
      </c>
      <c r="K73" s="147">
        <f t="shared" si="2"/>
        <v>0.54545454545454541</v>
      </c>
      <c r="L73" s="49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</row>
    <row r="74" spans="1:1013" x14ac:dyDescent="0.25">
      <c r="A74" s="127">
        <v>25</v>
      </c>
      <c r="B74" s="46" t="s">
        <v>256</v>
      </c>
      <c r="C74" s="46" t="s">
        <v>257</v>
      </c>
      <c r="D74" s="47">
        <v>140</v>
      </c>
      <c r="E74" s="84">
        <v>20</v>
      </c>
      <c r="F74" s="128">
        <f t="shared" si="0"/>
        <v>0.14285714285714285</v>
      </c>
      <c r="G74" s="48">
        <v>3.7</v>
      </c>
      <c r="H74" s="86">
        <v>4</v>
      </c>
      <c r="I74" s="128">
        <f t="shared" si="1"/>
        <v>2.8571428571428571E-2</v>
      </c>
      <c r="J74" s="48">
        <v>7.25</v>
      </c>
      <c r="K74" s="147">
        <f t="shared" si="2"/>
        <v>0.8</v>
      </c>
      <c r="L74" s="49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</row>
    <row r="75" spans="1:1013" x14ac:dyDescent="0.25">
      <c r="A75" s="127">
        <v>26</v>
      </c>
      <c r="B75" s="46" t="s">
        <v>266</v>
      </c>
      <c r="C75" s="46" t="s">
        <v>267</v>
      </c>
      <c r="D75" s="47">
        <v>89</v>
      </c>
      <c r="E75" s="84">
        <v>19</v>
      </c>
      <c r="F75" s="128">
        <f t="shared" si="0"/>
        <v>0.21348314606741572</v>
      </c>
      <c r="G75" s="48">
        <v>4.0526315789473681</v>
      </c>
      <c r="H75" s="86">
        <v>3</v>
      </c>
      <c r="I75" s="128">
        <f t="shared" si="1"/>
        <v>3.3707865168539325E-2</v>
      </c>
      <c r="J75" s="48">
        <v>4.833333333333333</v>
      </c>
      <c r="K75" s="147">
        <f t="shared" si="2"/>
        <v>0.84210526315789469</v>
      </c>
      <c r="L75" s="49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</row>
    <row r="76" spans="1:1013" x14ac:dyDescent="0.25">
      <c r="A76" s="127">
        <v>27</v>
      </c>
      <c r="B76" s="46" t="s">
        <v>278</v>
      </c>
      <c r="C76" s="46" t="s">
        <v>279</v>
      </c>
      <c r="D76" s="47">
        <v>64</v>
      </c>
      <c r="E76" s="84">
        <v>9</v>
      </c>
      <c r="F76" s="128">
        <f t="shared" si="0"/>
        <v>0.140625</v>
      </c>
      <c r="G76" s="48">
        <v>5</v>
      </c>
      <c r="H76" s="86">
        <v>2</v>
      </c>
      <c r="I76" s="128">
        <f t="shared" si="1"/>
        <v>3.125E-2</v>
      </c>
      <c r="J76" s="48">
        <v>8</v>
      </c>
      <c r="K76" s="147">
        <f t="shared" si="2"/>
        <v>0.77777777777777779</v>
      </c>
      <c r="L76" s="49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</row>
    <row r="77" spans="1:1013" x14ac:dyDescent="0.25">
      <c r="A77" s="127">
        <v>28</v>
      </c>
      <c r="B77" s="46" t="s">
        <v>284</v>
      </c>
      <c r="C77" s="46" t="s">
        <v>285</v>
      </c>
      <c r="D77" s="47">
        <v>56</v>
      </c>
      <c r="E77" s="84">
        <v>5</v>
      </c>
      <c r="F77" s="128">
        <f t="shared" si="0"/>
        <v>8.9285714285714288E-2</v>
      </c>
      <c r="G77" s="48">
        <v>4.3</v>
      </c>
      <c r="H77" s="86">
        <v>2</v>
      </c>
      <c r="I77" s="128">
        <f t="shared" si="1"/>
        <v>3.5714285714285712E-2</v>
      </c>
      <c r="J77" s="48">
        <v>3.25</v>
      </c>
      <c r="K77" s="147">
        <f t="shared" si="2"/>
        <v>0.6</v>
      </c>
      <c r="L77" s="49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</row>
    <row r="78" spans="1:1013" x14ac:dyDescent="0.25">
      <c r="A78" s="127">
        <v>29</v>
      </c>
      <c r="B78" s="46" t="s">
        <v>274</v>
      </c>
      <c r="C78" s="46" t="s">
        <v>275</v>
      </c>
      <c r="D78" s="47">
        <v>44</v>
      </c>
      <c r="E78" s="84">
        <v>5</v>
      </c>
      <c r="F78" s="128">
        <f t="shared" si="0"/>
        <v>0.11363636363636363</v>
      </c>
      <c r="G78" s="48">
        <v>5</v>
      </c>
      <c r="H78" s="86">
        <v>2</v>
      </c>
      <c r="I78" s="128">
        <f t="shared" si="1"/>
        <v>4.5454545454545456E-2</v>
      </c>
      <c r="J78" s="48">
        <v>3.25</v>
      </c>
      <c r="K78" s="147">
        <f t="shared" si="2"/>
        <v>0.6</v>
      </c>
      <c r="L78" s="49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</row>
    <row r="79" spans="1:1013" x14ac:dyDescent="0.25">
      <c r="A79" s="127">
        <v>30</v>
      </c>
      <c r="B79" s="46" t="s">
        <v>296</v>
      </c>
      <c r="C79" s="46" t="s">
        <v>297</v>
      </c>
      <c r="D79" s="47">
        <v>36</v>
      </c>
      <c r="E79" s="84">
        <v>0</v>
      </c>
      <c r="F79" s="128">
        <f t="shared" si="0"/>
        <v>0</v>
      </c>
      <c r="G79" s="48">
        <v>0</v>
      </c>
      <c r="H79" s="86">
        <v>2</v>
      </c>
      <c r="I79" s="128">
        <f t="shared" si="1"/>
        <v>5.5555555555555552E-2</v>
      </c>
      <c r="J79" s="48">
        <v>8</v>
      </c>
      <c r="K79" s="147" t="str">
        <f t="shared" si="2"/>
        <v>.</v>
      </c>
      <c r="L79" s="4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</row>
    <row r="80" spans="1:1013" x14ac:dyDescent="0.25">
      <c r="A80" s="127">
        <v>31</v>
      </c>
      <c r="B80" s="46" t="s">
        <v>282</v>
      </c>
      <c r="C80" s="46" t="s">
        <v>283</v>
      </c>
      <c r="D80" s="47">
        <v>54</v>
      </c>
      <c r="E80" s="84">
        <v>3</v>
      </c>
      <c r="F80" s="128">
        <f t="shared" si="0"/>
        <v>5.5555555555555552E-2</v>
      </c>
      <c r="G80" s="48">
        <v>1.5</v>
      </c>
      <c r="H80" s="86">
        <v>2</v>
      </c>
      <c r="I80" s="128">
        <f t="shared" si="1"/>
        <v>3.7037037037037035E-2</v>
      </c>
      <c r="J80" s="48">
        <v>6.5</v>
      </c>
      <c r="K80" s="147">
        <f t="shared" si="2"/>
        <v>0.33333333333333337</v>
      </c>
      <c r="L80" s="49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</row>
    <row r="81" spans="1:1013" x14ac:dyDescent="0.25">
      <c r="A81" s="127">
        <v>32</v>
      </c>
      <c r="B81" s="46" t="s">
        <v>288</v>
      </c>
      <c r="C81" s="46" t="s">
        <v>289</v>
      </c>
      <c r="D81" s="47">
        <v>38</v>
      </c>
      <c r="E81" s="84">
        <v>5</v>
      </c>
      <c r="F81" s="128">
        <f t="shared" si="0"/>
        <v>0.13157894736842105</v>
      </c>
      <c r="G81" s="48">
        <v>2.2000000000000002</v>
      </c>
      <c r="H81" s="86">
        <v>2</v>
      </c>
      <c r="I81" s="128">
        <f t="shared" si="1"/>
        <v>5.2631578947368418E-2</v>
      </c>
      <c r="J81" s="48">
        <v>3.25</v>
      </c>
      <c r="K81" s="147">
        <f t="shared" si="2"/>
        <v>0.6</v>
      </c>
      <c r="L81" s="49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</row>
    <row r="82" spans="1:1013" x14ac:dyDescent="0.25">
      <c r="A82" s="127">
        <v>33</v>
      </c>
      <c r="B82" s="46" t="s">
        <v>674</v>
      </c>
      <c r="C82" s="46" t="s">
        <v>675</v>
      </c>
      <c r="D82" s="47">
        <v>25</v>
      </c>
      <c r="E82" s="84">
        <v>8</v>
      </c>
      <c r="F82" s="128">
        <f t="shared" si="0"/>
        <v>0.32</v>
      </c>
      <c r="G82" s="48">
        <v>1.5</v>
      </c>
      <c r="H82" s="86">
        <v>2</v>
      </c>
      <c r="I82" s="128">
        <f t="shared" si="1"/>
        <v>0.08</v>
      </c>
      <c r="J82" s="48">
        <v>6.5</v>
      </c>
      <c r="K82" s="147">
        <f t="shared" si="2"/>
        <v>0.75</v>
      </c>
      <c r="L82" s="49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</row>
    <row r="83" spans="1:1013" x14ac:dyDescent="0.25">
      <c r="A83" s="127">
        <v>34</v>
      </c>
      <c r="B83" s="46" t="s">
        <v>268</v>
      </c>
      <c r="C83" s="46" t="s">
        <v>269</v>
      </c>
      <c r="D83" s="47">
        <v>46</v>
      </c>
      <c r="E83" s="84">
        <v>8</v>
      </c>
      <c r="F83" s="128">
        <f t="shared" si="0"/>
        <v>0.17391304347826086</v>
      </c>
      <c r="G83" s="48">
        <v>8.5</v>
      </c>
      <c r="H83" s="86">
        <v>2</v>
      </c>
      <c r="I83" s="128">
        <f t="shared" si="1"/>
        <v>4.3478260869565216E-2</v>
      </c>
      <c r="J83" s="48">
        <v>6.25</v>
      </c>
      <c r="K83" s="147">
        <f t="shared" si="2"/>
        <v>0.75</v>
      </c>
      <c r="L83" s="49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</row>
    <row r="84" spans="1:1013" x14ac:dyDescent="0.25">
      <c r="A84" s="127">
        <v>35</v>
      </c>
      <c r="B84" s="46" t="s">
        <v>286</v>
      </c>
      <c r="C84" s="46" t="s">
        <v>287</v>
      </c>
      <c r="D84" s="47">
        <v>27</v>
      </c>
      <c r="E84" s="84">
        <v>1</v>
      </c>
      <c r="F84" s="128">
        <f t="shared" si="0"/>
        <v>3.7037037037037035E-2</v>
      </c>
      <c r="G84" s="48">
        <v>1.5</v>
      </c>
      <c r="H84" s="86">
        <v>1</v>
      </c>
      <c r="I84" s="128">
        <f t="shared" si="1"/>
        <v>3.7037037037037035E-2</v>
      </c>
      <c r="J84" s="48">
        <v>1.5</v>
      </c>
      <c r="K84" s="147">
        <f t="shared" si="2"/>
        <v>0</v>
      </c>
      <c r="L84" s="49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</row>
    <row r="85" spans="1:1013" x14ac:dyDescent="0.25">
      <c r="A85" s="127">
        <v>36</v>
      </c>
      <c r="B85" s="46" t="s">
        <v>270</v>
      </c>
      <c r="C85" s="46" t="s">
        <v>271</v>
      </c>
      <c r="D85" s="47">
        <v>27</v>
      </c>
      <c r="E85" s="84">
        <v>4</v>
      </c>
      <c r="F85" s="128">
        <f t="shared" si="0"/>
        <v>0.14814814814814814</v>
      </c>
      <c r="G85" s="48">
        <v>4.75</v>
      </c>
      <c r="H85" s="86">
        <v>1</v>
      </c>
      <c r="I85" s="128">
        <f t="shared" si="1"/>
        <v>3.7037037037037035E-2</v>
      </c>
      <c r="J85" s="48">
        <v>8</v>
      </c>
      <c r="K85" s="147">
        <f t="shared" si="2"/>
        <v>0.75</v>
      </c>
      <c r="L85" s="49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</row>
    <row r="86" spans="1:1013" x14ac:dyDescent="0.25">
      <c r="A86" s="127">
        <v>37</v>
      </c>
      <c r="B86" s="46" t="s">
        <v>280</v>
      </c>
      <c r="C86" s="46" t="s">
        <v>281</v>
      </c>
      <c r="D86" s="47">
        <v>15</v>
      </c>
      <c r="E86" s="84">
        <v>1</v>
      </c>
      <c r="F86" s="128">
        <f t="shared" si="0"/>
        <v>6.6666666666666666E-2</v>
      </c>
      <c r="G86" s="48">
        <v>1.5</v>
      </c>
      <c r="H86" s="86">
        <v>1</v>
      </c>
      <c r="I86" s="128">
        <f t="shared" si="1"/>
        <v>6.6666666666666666E-2</v>
      </c>
      <c r="J86" s="48">
        <v>8</v>
      </c>
      <c r="K86" s="147">
        <f t="shared" si="2"/>
        <v>0</v>
      </c>
      <c r="L86" s="49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</row>
    <row r="87" spans="1:1013" x14ac:dyDescent="0.25">
      <c r="A87" s="127">
        <v>38</v>
      </c>
      <c r="B87" s="46" t="s">
        <v>290</v>
      </c>
      <c r="C87" s="46" t="s">
        <v>291</v>
      </c>
      <c r="D87" s="47">
        <v>41</v>
      </c>
      <c r="E87" s="84">
        <v>3</v>
      </c>
      <c r="F87" s="128">
        <f t="shared" si="0"/>
        <v>7.3170731707317069E-2</v>
      </c>
      <c r="G87" s="48">
        <v>1.5</v>
      </c>
      <c r="H87" s="86">
        <v>1</v>
      </c>
      <c r="I87" s="128">
        <f t="shared" si="1"/>
        <v>2.4390243902439025E-2</v>
      </c>
      <c r="J87" s="48">
        <v>5</v>
      </c>
      <c r="K87" s="147">
        <f t="shared" si="2"/>
        <v>0.66666666666666674</v>
      </c>
      <c r="L87" s="49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</row>
    <row r="88" spans="1:1013" x14ac:dyDescent="0.25">
      <c r="A88" s="127">
        <v>39</v>
      </c>
      <c r="B88" s="46" t="s">
        <v>272</v>
      </c>
      <c r="C88" s="46" t="s">
        <v>273</v>
      </c>
      <c r="D88" s="47">
        <v>68</v>
      </c>
      <c r="E88" s="84">
        <v>4</v>
      </c>
      <c r="F88" s="128">
        <f t="shared" si="0"/>
        <v>5.8823529411764705E-2</v>
      </c>
      <c r="G88" s="48">
        <v>5</v>
      </c>
      <c r="H88" s="86">
        <v>1</v>
      </c>
      <c r="I88" s="128">
        <f t="shared" si="1"/>
        <v>1.4705882352941176E-2</v>
      </c>
      <c r="J88" s="48">
        <v>8</v>
      </c>
      <c r="K88" s="147">
        <f t="shared" si="2"/>
        <v>0.75</v>
      </c>
      <c r="L88" s="49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</row>
    <row r="89" spans="1:1013" x14ac:dyDescent="0.25">
      <c r="A89" s="127">
        <v>41</v>
      </c>
      <c r="B89" s="46" t="s">
        <v>300</v>
      </c>
      <c r="C89" s="46" t="s">
        <v>301</v>
      </c>
      <c r="D89" s="47">
        <v>4</v>
      </c>
      <c r="E89" s="84">
        <v>0</v>
      </c>
      <c r="F89" s="128">
        <f t="shared" si="0"/>
        <v>0</v>
      </c>
      <c r="G89" s="48">
        <v>0</v>
      </c>
      <c r="H89" s="86">
        <v>1</v>
      </c>
      <c r="I89" s="128">
        <f t="shared" si="1"/>
        <v>0.25</v>
      </c>
      <c r="J89" s="48">
        <v>8</v>
      </c>
      <c r="K89" s="147" t="str">
        <f t="shared" si="2"/>
        <v>.</v>
      </c>
      <c r="L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</row>
    <row r="90" spans="1:1013" x14ac:dyDescent="0.25">
      <c r="A90" s="127">
        <v>42</v>
      </c>
      <c r="B90" s="46" t="s">
        <v>294</v>
      </c>
      <c r="C90" s="46" t="s">
        <v>295</v>
      </c>
      <c r="D90" s="47">
        <v>13</v>
      </c>
      <c r="E90" s="84">
        <v>1</v>
      </c>
      <c r="F90" s="128">
        <f t="shared" si="0"/>
        <v>7.6923076923076927E-2</v>
      </c>
      <c r="G90" s="48">
        <v>1.5</v>
      </c>
      <c r="H90" s="86">
        <v>0</v>
      </c>
      <c r="I90" s="128">
        <f t="shared" si="1"/>
        <v>0</v>
      </c>
      <c r="J90" s="48">
        <v>0</v>
      </c>
      <c r="K90" s="147">
        <f t="shared" si="2"/>
        <v>1</v>
      </c>
      <c r="L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</row>
    <row r="91" spans="1:1013" x14ac:dyDescent="0.25">
      <c r="A91" s="127">
        <v>43</v>
      </c>
      <c r="B91" s="46" t="s">
        <v>666</v>
      </c>
      <c r="C91" s="46" t="s">
        <v>667</v>
      </c>
      <c r="D91" s="47">
        <v>3</v>
      </c>
      <c r="E91" s="84">
        <v>0</v>
      </c>
      <c r="F91" s="128">
        <f t="shared" si="0"/>
        <v>0</v>
      </c>
      <c r="G91" s="48">
        <v>0</v>
      </c>
      <c r="H91" s="86">
        <v>0</v>
      </c>
      <c r="I91" s="128">
        <f t="shared" si="1"/>
        <v>0</v>
      </c>
      <c r="J91" s="48">
        <v>0</v>
      </c>
      <c r="K91" s="147" t="str">
        <f t="shared" si="2"/>
        <v>.</v>
      </c>
      <c r="L91" s="49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</row>
    <row r="92" spans="1:1013" x14ac:dyDescent="0.25">
      <c r="A92" s="127">
        <v>44</v>
      </c>
      <c r="B92" s="46" t="s">
        <v>298</v>
      </c>
      <c r="C92" s="46" t="s">
        <v>299</v>
      </c>
      <c r="D92" s="47">
        <v>7</v>
      </c>
      <c r="E92" s="84">
        <v>0</v>
      </c>
      <c r="F92" s="128">
        <f t="shared" si="0"/>
        <v>0</v>
      </c>
      <c r="G92" s="48">
        <v>0</v>
      </c>
      <c r="H92" s="86">
        <v>0</v>
      </c>
      <c r="I92" s="128">
        <f t="shared" si="1"/>
        <v>0</v>
      </c>
      <c r="J92" s="48">
        <v>0</v>
      </c>
      <c r="K92" s="147" t="str">
        <f t="shared" si="2"/>
        <v>.</v>
      </c>
      <c r="L92" s="49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</row>
    <row r="93" spans="1:1013" x14ac:dyDescent="0.25">
      <c r="A93" s="127">
        <v>45</v>
      </c>
      <c r="B93" s="46" t="s">
        <v>292</v>
      </c>
      <c r="C93" s="46" t="s">
        <v>293</v>
      </c>
      <c r="D93" s="47">
        <v>5</v>
      </c>
      <c r="E93" s="84">
        <v>1</v>
      </c>
      <c r="F93" s="128">
        <f t="shared" si="0"/>
        <v>0.2</v>
      </c>
      <c r="G93" s="48">
        <v>15.5</v>
      </c>
      <c r="H93" s="86">
        <v>0</v>
      </c>
      <c r="I93" s="128">
        <f t="shared" si="1"/>
        <v>0</v>
      </c>
      <c r="J93" s="48">
        <v>0</v>
      </c>
      <c r="K93" s="147">
        <f t="shared" si="2"/>
        <v>1</v>
      </c>
      <c r="L93" s="49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</row>
    <row r="94" spans="1:1013" x14ac:dyDescent="0.25">
      <c r="A94" s="127">
        <v>46</v>
      </c>
      <c r="B94" s="46" t="s">
        <v>302</v>
      </c>
      <c r="C94" s="46" t="s">
        <v>303</v>
      </c>
      <c r="D94" s="47">
        <v>4</v>
      </c>
      <c r="E94" s="84">
        <v>0</v>
      </c>
      <c r="F94" s="128">
        <f t="shared" si="0"/>
        <v>0</v>
      </c>
      <c r="G94" s="48">
        <v>0</v>
      </c>
      <c r="H94" s="86">
        <v>0</v>
      </c>
      <c r="I94" s="128">
        <f t="shared" si="1"/>
        <v>0</v>
      </c>
      <c r="J94" s="48">
        <v>0</v>
      </c>
      <c r="K94" s="147" t="str">
        <f t="shared" si="2"/>
        <v>.</v>
      </c>
      <c r="L94" s="49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</row>
    <row r="95" spans="1:1013" x14ac:dyDescent="0.25">
      <c r="A95"/>
      <c r="B95" s="133"/>
      <c r="C95" s="133"/>
      <c r="D95" s="134"/>
      <c r="E95" s="133"/>
      <c r="F95" s="135"/>
      <c r="G95" s="136"/>
      <c r="H95" s="133"/>
      <c r="I95" s="135"/>
      <c r="J95" s="136"/>
      <c r="K95" s="57" t="s">
        <v>64</v>
      </c>
      <c r="L95" s="45"/>
      <c r="ALX95"/>
      <c r="ALY95"/>
    </row>
    <row r="96" spans="1:1013" x14ac:dyDescent="0.25">
      <c r="A96"/>
      <c r="B96" s="74" t="s">
        <v>304</v>
      </c>
      <c r="C96"/>
      <c r="D96" s="73">
        <f>SUM(D50:D94)</f>
        <v>15254</v>
      </c>
      <c r="E96" s="74">
        <f>SUM(E50:E94)</f>
        <v>2144</v>
      </c>
      <c r="F96" s="115">
        <f>E96/D96</f>
        <v>0.14055329749573883</v>
      </c>
      <c r="G96" s="77"/>
      <c r="H96" s="74">
        <f>SUM(H50:H94)</f>
        <v>768</v>
      </c>
      <c r="I96" s="115">
        <f>H96/D96</f>
        <v>5.0347449849219877E-2</v>
      </c>
      <c r="J96" s="74"/>
      <c r="K96" s="117"/>
      <c r="L96" s="45"/>
      <c r="ALX96"/>
      <c r="ALY96"/>
    </row>
    <row r="97" spans="3:1013" x14ac:dyDescent="0.25">
      <c r="J97" s="45"/>
      <c r="K97" s="50"/>
      <c r="L97" s="45"/>
      <c r="ALX97"/>
      <c r="ALY97"/>
    </row>
    <row r="98" spans="3:1013" x14ac:dyDescent="0.25">
      <c r="J98" s="45"/>
      <c r="K98" s="50"/>
      <c r="L98" s="45"/>
      <c r="ALX98"/>
      <c r="ALY98"/>
    </row>
    <row r="99" spans="3:1013" x14ac:dyDescent="0.25">
      <c r="C99"/>
      <c r="D99"/>
      <c r="E99"/>
      <c r="F99"/>
      <c r="G99"/>
      <c r="J99" s="45"/>
      <c r="K99" s="50"/>
      <c r="ALY99"/>
    </row>
    <row r="100" spans="3:1013" x14ac:dyDescent="0.25">
      <c r="J100" s="45"/>
      <c r="K100" s="45"/>
    </row>
    <row r="101" spans="3:1013" x14ac:dyDescent="0.25">
      <c r="K101" s="45"/>
    </row>
    <row r="102" spans="3:1013" x14ac:dyDescent="0.25">
      <c r="K102" s="45"/>
    </row>
    <row r="103" spans="3:1013" x14ac:dyDescent="0.25">
      <c r="K103" s="45"/>
    </row>
    <row r="104" spans="3:1013" x14ac:dyDescent="0.25">
      <c r="K104" s="45"/>
    </row>
    <row r="105" spans="3:1013" x14ac:dyDescent="0.25">
      <c r="K105" s="45"/>
    </row>
    <row r="106" spans="3:1013" x14ac:dyDescent="0.25">
      <c r="K106" s="45"/>
    </row>
  </sheetData>
  <conditionalFormatting sqref="F50:F9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{842E1F9B-6928-4F0B-ACFF-FEBDA2A49662}</x14:id>
        </ext>
      </extLst>
    </cfRule>
  </conditionalFormatting>
  <conditionalFormatting sqref="I50:I9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{A3359774-271E-4FE6-8222-1DA3260B1B52}</x14:id>
        </ext>
      </extLst>
    </cfRule>
  </conditionalFormatting>
  <pageMargins left="0.7" right="0.7" top="0.75" bottom="0.75" header="0.3" footer="0.3"/>
  <pageSetup paperSize="9" scale="54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42E1F9B-6928-4F0B-ACFF-FEBDA2A4966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F50:F94</xm:sqref>
        </x14:conditionalFormatting>
        <x14:conditionalFormatting xmlns:xm="http://schemas.microsoft.com/office/excel/2006/main">
          <x14:cfRule type="dataBar" id="{A3359774-271E-4FE6-8222-1DA3260B1B5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I50:I94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X79"/>
  <sheetViews>
    <sheetView showGridLines="0" zoomScaleNormal="100" workbookViewId="0"/>
  </sheetViews>
  <sheetFormatPr defaultRowHeight="15" x14ac:dyDescent="0.25"/>
  <cols>
    <col min="1" max="1" width="9.140625" style="27"/>
    <col min="2" max="2" width="11.42578125" style="27" customWidth="1"/>
    <col min="3" max="3" width="48.7109375" style="27" customWidth="1"/>
    <col min="4" max="4" width="10" style="27" customWidth="1"/>
    <col min="5" max="5" width="12.42578125" style="27" customWidth="1"/>
    <col min="6" max="6" width="10.5703125" style="27" customWidth="1"/>
    <col min="7" max="7" width="11.7109375" style="27" customWidth="1"/>
    <col min="8" max="8" width="12.28515625" style="27" customWidth="1"/>
    <col min="9" max="9" width="11.140625" style="27" customWidth="1"/>
    <col min="10" max="10" width="13.28515625" style="27" customWidth="1"/>
    <col min="11" max="11" width="10.140625" style="27" customWidth="1"/>
    <col min="12" max="12" width="9.140625" style="27"/>
    <col min="13" max="13" width="17.7109375" style="27" bestFit="1" customWidth="1"/>
    <col min="14" max="14" width="14.85546875" style="27" bestFit="1" customWidth="1"/>
    <col min="15" max="15" width="16.7109375" style="27" customWidth="1"/>
    <col min="16" max="1012" width="9.140625" style="27"/>
  </cols>
  <sheetData>
    <row r="1" spans="1:11" ht="18.75" x14ac:dyDescent="0.3">
      <c r="A1" s="26" t="s">
        <v>827</v>
      </c>
      <c r="C1" s="28"/>
    </row>
    <row r="2" spans="1:11" x14ac:dyDescent="0.25">
      <c r="C2" s="28"/>
    </row>
    <row r="3" spans="1:11" ht="15.75" x14ac:dyDescent="0.25">
      <c r="A3" s="29" t="s">
        <v>18</v>
      </c>
      <c r="B3" s="60"/>
      <c r="C3" s="30" t="s">
        <v>311</v>
      </c>
    </row>
    <row r="4" spans="1:11" x14ac:dyDescent="0.25">
      <c r="A4" s="150" t="s">
        <v>826</v>
      </c>
      <c r="C4" s="28"/>
    </row>
    <row r="5" spans="1:11" x14ac:dyDescent="0.25">
      <c r="A5" s="150"/>
      <c r="C5" s="28"/>
    </row>
    <row r="6" spans="1:11" x14ac:dyDescent="0.25">
      <c r="A6" s="33"/>
    </row>
    <row r="7" spans="1:11" ht="15.75" x14ac:dyDescent="0.25">
      <c r="A7" s="34"/>
    </row>
    <row r="8" spans="1:11" ht="15.75" x14ac:dyDescent="0.25">
      <c r="A8" s="34" t="s">
        <v>832</v>
      </c>
    </row>
    <row r="9" spans="1:11" x14ac:dyDescent="0.25">
      <c r="E9" s="58"/>
      <c r="F9" s="58"/>
    </row>
    <row r="10" spans="1:11" x14ac:dyDescent="0.25">
      <c r="E10" s="58"/>
      <c r="F10" s="58"/>
    </row>
    <row r="13" spans="1:11" x14ac:dyDescent="0.25">
      <c r="A13" s="61"/>
      <c r="B13" s="61"/>
      <c r="C13" s="61"/>
      <c r="D13" s="61"/>
      <c r="E13" s="61"/>
      <c r="F13" s="61"/>
    </row>
    <row r="14" spans="1:11" s="61" customFormat="1" x14ac:dyDescent="0.25">
      <c r="H14" s="27"/>
      <c r="I14" s="27"/>
      <c r="J14" s="27"/>
      <c r="K14" s="27"/>
    </row>
    <row r="15" spans="1:11" s="61" customFormat="1" x14ac:dyDescent="0.25"/>
    <row r="16" spans="1:11" s="61" customFormat="1" x14ac:dyDescent="0.25"/>
    <row r="17" spans="1:7" s="61" customFormat="1" x14ac:dyDescent="0.25">
      <c r="A17" s="27"/>
      <c r="B17" s="27"/>
      <c r="C17" s="27"/>
      <c r="D17" s="27"/>
      <c r="E17" s="27"/>
      <c r="F17" s="27"/>
      <c r="G17" s="27"/>
    </row>
    <row r="18" spans="1:7" x14ac:dyDescent="0.25">
      <c r="A18" s="61"/>
      <c r="B18" s="61"/>
      <c r="C18" s="61"/>
      <c r="D18" s="61"/>
      <c r="E18" s="61"/>
      <c r="F18" s="61"/>
      <c r="G18" s="61"/>
    </row>
    <row r="19" spans="1:7" s="61" customFormat="1" x14ac:dyDescent="0.25"/>
    <row r="20" spans="1:7" s="61" customFormat="1" x14ac:dyDescent="0.25"/>
    <row r="21" spans="1:7" s="61" customFormat="1" x14ac:dyDescent="0.25"/>
    <row r="22" spans="1:7" s="61" customFormat="1" x14ac:dyDescent="0.25">
      <c r="A22" s="27"/>
      <c r="B22" s="27"/>
      <c r="C22" s="27"/>
      <c r="D22" s="27"/>
      <c r="E22" s="27"/>
      <c r="F22" s="27"/>
      <c r="G22" s="27"/>
    </row>
    <row r="23" spans="1:7" x14ac:dyDescent="0.25">
      <c r="A23" s="61"/>
      <c r="B23" s="61"/>
      <c r="C23" s="61"/>
      <c r="D23" s="61"/>
      <c r="E23" s="61"/>
      <c r="F23" s="61"/>
      <c r="G23" s="61"/>
    </row>
    <row r="24" spans="1:7" s="61" customFormat="1" x14ac:dyDescent="0.25"/>
    <row r="25" spans="1:7" s="61" customFormat="1" x14ac:dyDescent="0.25"/>
    <row r="26" spans="1:7" s="61" customFormat="1" x14ac:dyDescent="0.25"/>
    <row r="27" spans="1:7" s="61" customFormat="1" x14ac:dyDescent="0.25">
      <c r="A27" s="27"/>
      <c r="B27" s="27"/>
      <c r="C27" s="27"/>
      <c r="D27" s="27"/>
      <c r="E27" s="27"/>
      <c r="F27" s="27"/>
      <c r="G27" s="27"/>
    </row>
    <row r="28" spans="1:7" x14ac:dyDescent="0.25">
      <c r="A28" s="61"/>
      <c r="B28" s="61"/>
      <c r="C28" s="61"/>
      <c r="D28" s="61"/>
      <c r="E28" s="61"/>
      <c r="F28" s="61"/>
      <c r="G28" s="61"/>
    </row>
    <row r="29" spans="1:7" s="61" customFormat="1" x14ac:dyDescent="0.25"/>
    <row r="30" spans="1:7" s="61" customFormat="1" x14ac:dyDescent="0.25"/>
    <row r="31" spans="1:7" s="61" customFormat="1" x14ac:dyDescent="0.25"/>
    <row r="32" spans="1:7" s="61" customFormat="1" x14ac:dyDescent="0.25"/>
    <row r="33" spans="1:1012" x14ac:dyDescent="0.2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</row>
    <row r="34" spans="1:1012" s="61" customFormat="1" x14ac:dyDescent="0.25"/>
    <row r="35" spans="1:1012" s="61" customFormat="1" x14ac:dyDescent="0.25"/>
    <row r="36" spans="1:1012" s="61" customFormat="1" x14ac:dyDescent="0.25">
      <c r="A36" s="35" t="s">
        <v>20</v>
      </c>
      <c r="B36"/>
      <c r="C36"/>
      <c r="D36" s="27"/>
      <c r="E36" s="27"/>
      <c r="F36" s="27"/>
      <c r="G36" s="27"/>
      <c r="H36" s="27"/>
      <c r="I36" s="27"/>
      <c r="J36" s="27"/>
      <c r="K36" s="27"/>
    </row>
    <row r="37" spans="1:1012" s="61" customFormat="1" x14ac:dyDescent="0.25">
      <c r="A37" s="87" t="s">
        <v>21</v>
      </c>
      <c r="B37" s="88"/>
      <c r="C37" s="89" t="s">
        <v>782</v>
      </c>
      <c r="D37" s="27"/>
      <c r="E37" s="27"/>
      <c r="F37" s="27"/>
      <c r="G37" s="27"/>
      <c r="H37" s="27"/>
      <c r="I37" s="27"/>
      <c r="J37" s="27"/>
      <c r="K37" s="27"/>
    </row>
    <row r="38" spans="1:1012" x14ac:dyDescent="0.25">
      <c r="A38" s="36" t="s">
        <v>22</v>
      </c>
      <c r="B38" s="37"/>
      <c r="C38" s="38" t="s">
        <v>23</v>
      </c>
    </row>
    <row r="39" spans="1:1012" s="61" customFormat="1" x14ac:dyDescent="0.25">
      <c r="A39" s="39" t="s">
        <v>24</v>
      </c>
      <c r="B39" s="40"/>
      <c r="C39" s="41" t="s">
        <v>783</v>
      </c>
      <c r="D39" s="27"/>
      <c r="E39" s="27"/>
      <c r="F39" s="27"/>
      <c r="G39" s="27"/>
      <c r="H39" s="27"/>
      <c r="I39" s="27"/>
      <c r="J39" s="27"/>
      <c r="K39" s="27"/>
    </row>
    <row r="40" spans="1:1012" s="61" customFormat="1" x14ac:dyDescent="0.25">
      <c r="A40" s="91" t="s">
        <v>25</v>
      </c>
      <c r="B40" s="92"/>
      <c r="C40" s="93" t="s">
        <v>26</v>
      </c>
      <c r="D40" s="27"/>
      <c r="E40" s="27"/>
      <c r="F40" s="27"/>
      <c r="G40" s="27"/>
      <c r="H40" s="27"/>
      <c r="I40" s="27"/>
      <c r="J40" s="27"/>
      <c r="K40" s="27"/>
    </row>
    <row r="41" spans="1:1012" s="61" customFormat="1" x14ac:dyDescent="0.25">
      <c r="A41" s="91" t="s">
        <v>27</v>
      </c>
      <c r="B41" s="90"/>
      <c r="C41" s="93" t="s">
        <v>28</v>
      </c>
      <c r="D41" s="27"/>
      <c r="E41" s="27"/>
      <c r="F41" s="27"/>
      <c r="G41" s="27"/>
      <c r="H41" s="27"/>
      <c r="I41" s="27"/>
      <c r="J41" s="27"/>
      <c r="K41" s="27"/>
    </row>
    <row r="42" spans="1:1012" s="61" customFormat="1" x14ac:dyDescent="0.25">
      <c r="A42" s="94" t="s">
        <v>29</v>
      </c>
      <c r="B42" s="95"/>
      <c r="C42" s="96" t="s">
        <v>30</v>
      </c>
      <c r="D42" s="27"/>
      <c r="E42" s="27"/>
      <c r="F42" s="27"/>
      <c r="G42" s="27"/>
      <c r="H42" s="27"/>
      <c r="I42" s="27"/>
      <c r="J42" s="27"/>
      <c r="K42" s="27"/>
    </row>
    <row r="43" spans="1:1012" x14ac:dyDescent="0.25">
      <c r="A43" s="97" t="s">
        <v>31</v>
      </c>
      <c r="B43" s="98"/>
      <c r="C43" s="99" t="s">
        <v>784</v>
      </c>
      <c r="ALT43"/>
      <c r="ALU43"/>
      <c r="ALV43"/>
      <c r="ALW43"/>
      <c r="ALX43"/>
    </row>
    <row r="44" spans="1:1012" s="61" customFormat="1" x14ac:dyDescent="0.2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</row>
    <row r="45" spans="1:1012" s="61" customFormat="1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</row>
    <row r="46" spans="1:1012" s="61" customFormat="1" ht="15.75" x14ac:dyDescent="0.25">
      <c r="A46" s="34" t="s">
        <v>795</v>
      </c>
      <c r="B46" s="27"/>
      <c r="C46" s="27"/>
      <c r="D46" s="27"/>
      <c r="E46" s="27"/>
      <c r="F46" s="27"/>
      <c r="G46" s="27"/>
      <c r="H46" s="27"/>
      <c r="I46" s="27"/>
      <c r="J46" s="27"/>
      <c r="K46" s="27"/>
    </row>
    <row r="47" spans="1:1012" s="61" customFormat="1" ht="49.5" customHeight="1" x14ac:dyDescent="0.25">
      <c r="A47" s="42" t="s">
        <v>32</v>
      </c>
      <c r="B47" s="43" t="s">
        <v>33</v>
      </c>
      <c r="C47" s="42" t="s">
        <v>34</v>
      </c>
      <c r="D47" s="44" t="s">
        <v>786</v>
      </c>
      <c r="E47" s="83" t="s">
        <v>787</v>
      </c>
      <c r="F47" s="83" t="s">
        <v>788</v>
      </c>
      <c r="G47" s="83" t="s">
        <v>799</v>
      </c>
      <c r="H47" s="85" t="s">
        <v>789</v>
      </c>
      <c r="I47" s="85" t="s">
        <v>790</v>
      </c>
      <c r="J47" s="85" t="s">
        <v>791</v>
      </c>
      <c r="K47" s="82" t="s">
        <v>29</v>
      </c>
      <c r="L47" s="69"/>
    </row>
    <row r="48" spans="1:1012" ht="15" customHeight="1" x14ac:dyDescent="0.25">
      <c r="A48" s="127">
        <v>1</v>
      </c>
      <c r="B48" s="46" t="s">
        <v>309</v>
      </c>
      <c r="C48" s="46" t="s">
        <v>310</v>
      </c>
      <c r="D48" s="47">
        <v>1156</v>
      </c>
      <c r="E48" s="84">
        <v>180</v>
      </c>
      <c r="F48" s="128">
        <f t="shared" ref="F48:F72" si="0">E48/D48</f>
        <v>0.15570934256055363</v>
      </c>
      <c r="G48" s="48">
        <v>4.45</v>
      </c>
      <c r="H48" s="86">
        <v>58</v>
      </c>
      <c r="I48" s="128">
        <f>H48/D48</f>
        <v>5.0173010380622836E-2</v>
      </c>
      <c r="J48" s="48">
        <v>7.6896551724137927</v>
      </c>
      <c r="K48" s="147">
        <f>IFERROR(1-$H48/$E48,".")</f>
        <v>0.67777777777777781</v>
      </c>
      <c r="L48" s="113"/>
      <c r="ALS48"/>
      <c r="ALT48"/>
      <c r="ALU48"/>
      <c r="ALV48"/>
      <c r="ALW48"/>
      <c r="ALX48"/>
    </row>
    <row r="49" spans="1:1012" s="61" customFormat="1" ht="15" customHeight="1" x14ac:dyDescent="0.25">
      <c r="A49" s="127">
        <v>2</v>
      </c>
      <c r="B49" s="46" t="s">
        <v>314</v>
      </c>
      <c r="C49" s="46" t="s">
        <v>315</v>
      </c>
      <c r="D49" s="47">
        <v>761</v>
      </c>
      <c r="E49" s="84">
        <v>133</v>
      </c>
      <c r="F49" s="128">
        <f t="shared" si="0"/>
        <v>0.17477003942181341</v>
      </c>
      <c r="G49" s="48">
        <v>4.7255639097744364</v>
      </c>
      <c r="H49" s="86">
        <v>44</v>
      </c>
      <c r="I49" s="128">
        <f t="shared" ref="I49:I72" si="1">H49/D49</f>
        <v>5.7818659658344283E-2</v>
      </c>
      <c r="J49" s="48">
        <v>6.5340909090909092</v>
      </c>
      <c r="K49" s="147">
        <f t="shared" ref="K49:K72" si="2">IFERROR(1-$H49/$E49,".")</f>
        <v>0.66917293233082709</v>
      </c>
      <c r="L49" s="49"/>
    </row>
    <row r="50" spans="1:1012" s="61" customFormat="1" ht="15" customHeight="1" x14ac:dyDescent="0.25">
      <c r="A50" s="127">
        <v>3</v>
      </c>
      <c r="B50" s="46" t="s">
        <v>320</v>
      </c>
      <c r="C50" s="46" t="s">
        <v>321</v>
      </c>
      <c r="D50" s="47">
        <v>401</v>
      </c>
      <c r="E50" s="84">
        <v>79</v>
      </c>
      <c r="F50" s="128">
        <f t="shared" si="0"/>
        <v>0.1970074812967581</v>
      </c>
      <c r="G50" s="48">
        <v>4.3860759493670889</v>
      </c>
      <c r="H50" s="86">
        <v>24</v>
      </c>
      <c r="I50" s="128">
        <f t="shared" si="1"/>
        <v>5.9850374064837904E-2</v>
      </c>
      <c r="J50" s="48">
        <v>7.208333333333333</v>
      </c>
      <c r="K50" s="147">
        <f t="shared" si="2"/>
        <v>0.69620253164556956</v>
      </c>
      <c r="L50" s="49"/>
    </row>
    <row r="51" spans="1:1012" s="61" customFormat="1" ht="15" customHeight="1" x14ac:dyDescent="0.25">
      <c r="A51" s="127">
        <v>4</v>
      </c>
      <c r="B51" s="46" t="s">
        <v>350</v>
      </c>
      <c r="C51" s="46" t="s">
        <v>351</v>
      </c>
      <c r="D51" s="47">
        <v>244</v>
      </c>
      <c r="E51" s="84">
        <v>43</v>
      </c>
      <c r="F51" s="128">
        <f t="shared" si="0"/>
        <v>0.17622950819672131</v>
      </c>
      <c r="G51" s="48">
        <v>6.4186046511627906</v>
      </c>
      <c r="H51" s="86">
        <v>17</v>
      </c>
      <c r="I51" s="128">
        <f t="shared" si="1"/>
        <v>6.9672131147540978E-2</v>
      </c>
      <c r="J51" s="48">
        <v>6.617647058823529</v>
      </c>
      <c r="K51" s="147">
        <f t="shared" si="2"/>
        <v>0.60465116279069764</v>
      </c>
      <c r="L51" s="49"/>
    </row>
    <row r="52" spans="1:1012" s="61" customFormat="1" ht="15" customHeight="1" x14ac:dyDescent="0.25">
      <c r="A52" s="127">
        <v>5</v>
      </c>
      <c r="B52" s="46" t="s">
        <v>362</v>
      </c>
      <c r="C52" s="46" t="s">
        <v>363</v>
      </c>
      <c r="D52" s="47">
        <v>321</v>
      </c>
      <c r="E52" s="84">
        <v>35</v>
      </c>
      <c r="F52" s="128">
        <f t="shared" si="0"/>
        <v>0.10903426791277258</v>
      </c>
      <c r="G52" s="48">
        <v>5.7285714285714286</v>
      </c>
      <c r="H52" s="86">
        <v>13</v>
      </c>
      <c r="I52" s="128">
        <f t="shared" si="1"/>
        <v>4.0498442367601244E-2</v>
      </c>
      <c r="J52" s="48">
        <v>8</v>
      </c>
      <c r="K52" s="147">
        <f t="shared" si="2"/>
        <v>0.62857142857142856</v>
      </c>
      <c r="L52" s="49"/>
    </row>
    <row r="53" spans="1:1012" ht="15" customHeight="1" x14ac:dyDescent="0.25">
      <c r="A53" s="127">
        <v>6</v>
      </c>
      <c r="B53" s="46" t="s">
        <v>393</v>
      </c>
      <c r="C53" s="46" t="s">
        <v>394</v>
      </c>
      <c r="D53" s="47">
        <v>222</v>
      </c>
      <c r="E53" s="84">
        <v>31</v>
      </c>
      <c r="F53" s="128">
        <f t="shared" si="0"/>
        <v>0.13963963963963963</v>
      </c>
      <c r="G53" s="48">
        <v>4.290322580645161</v>
      </c>
      <c r="H53" s="86">
        <v>13</v>
      </c>
      <c r="I53" s="128">
        <f t="shared" si="1"/>
        <v>5.8558558558558557E-2</v>
      </c>
      <c r="J53" s="48">
        <v>7</v>
      </c>
      <c r="K53" s="147">
        <f t="shared" si="2"/>
        <v>0.58064516129032251</v>
      </c>
      <c r="L53" s="49"/>
      <c r="ALS53"/>
      <c r="ALT53"/>
      <c r="ALU53"/>
      <c r="ALV53"/>
      <c r="ALW53"/>
      <c r="ALX53"/>
    </row>
    <row r="54" spans="1:1012" s="61" customFormat="1" ht="15" customHeight="1" x14ac:dyDescent="0.25">
      <c r="A54" s="127">
        <v>7</v>
      </c>
      <c r="B54" s="46" t="s">
        <v>413</v>
      </c>
      <c r="C54" s="46" t="s">
        <v>414</v>
      </c>
      <c r="D54" s="47">
        <v>120</v>
      </c>
      <c r="E54" s="84">
        <v>20</v>
      </c>
      <c r="F54" s="128">
        <f t="shared" si="0"/>
        <v>0.16666666666666666</v>
      </c>
      <c r="G54" s="48">
        <v>3.6</v>
      </c>
      <c r="H54" s="86">
        <v>6</v>
      </c>
      <c r="I54" s="128">
        <f t="shared" si="1"/>
        <v>0.05</v>
      </c>
      <c r="J54" s="48">
        <v>5.916666666666667</v>
      </c>
      <c r="K54" s="147">
        <f t="shared" si="2"/>
        <v>0.7</v>
      </c>
      <c r="L54" s="49"/>
    </row>
    <row r="55" spans="1:1012" s="61" customFormat="1" ht="15" customHeight="1" x14ac:dyDescent="0.25">
      <c r="A55" s="127">
        <v>8</v>
      </c>
      <c r="B55" s="46" t="s">
        <v>425</v>
      </c>
      <c r="C55" s="46" t="s">
        <v>426</v>
      </c>
      <c r="D55" s="47">
        <v>37</v>
      </c>
      <c r="E55" s="84">
        <v>11</v>
      </c>
      <c r="F55" s="128">
        <f t="shared" si="0"/>
        <v>0.29729729729729731</v>
      </c>
      <c r="G55" s="48">
        <v>4.0454545454545459</v>
      </c>
      <c r="H55" s="86">
        <v>5</v>
      </c>
      <c r="I55" s="128">
        <f t="shared" si="1"/>
        <v>0.13513513513513514</v>
      </c>
      <c r="J55" s="48">
        <v>2.8</v>
      </c>
      <c r="K55" s="147">
        <f t="shared" si="2"/>
        <v>0.54545454545454541</v>
      </c>
      <c r="L55" s="49"/>
    </row>
    <row r="56" spans="1:1012" s="61" customFormat="1" ht="15" customHeight="1" x14ac:dyDescent="0.25">
      <c r="A56" s="127">
        <v>9</v>
      </c>
      <c r="B56" s="46" t="s">
        <v>538</v>
      </c>
      <c r="C56" s="46" t="s">
        <v>539</v>
      </c>
      <c r="D56" s="47">
        <v>52</v>
      </c>
      <c r="E56" s="84">
        <v>5</v>
      </c>
      <c r="F56" s="128">
        <f t="shared" si="0"/>
        <v>9.6153846153846159E-2</v>
      </c>
      <c r="G56" s="48">
        <v>1.5</v>
      </c>
      <c r="H56" s="86">
        <v>3</v>
      </c>
      <c r="I56" s="128">
        <f t="shared" si="1"/>
        <v>5.7692307692307696E-2</v>
      </c>
      <c r="J56" s="48">
        <v>7</v>
      </c>
      <c r="K56" s="147">
        <f t="shared" si="2"/>
        <v>0.4</v>
      </c>
      <c r="L56" s="49"/>
    </row>
    <row r="57" spans="1:1012" s="61" customFormat="1" ht="15" customHeight="1" x14ac:dyDescent="0.25">
      <c r="A57" s="127">
        <v>10</v>
      </c>
      <c r="B57" s="46" t="s">
        <v>415</v>
      </c>
      <c r="C57" s="46" t="s">
        <v>416</v>
      </c>
      <c r="D57" s="47">
        <v>111</v>
      </c>
      <c r="E57" s="84">
        <v>18</v>
      </c>
      <c r="F57" s="128">
        <f t="shared" si="0"/>
        <v>0.16216216216216217</v>
      </c>
      <c r="G57" s="48">
        <v>5.583333333333333</v>
      </c>
      <c r="H57" s="86">
        <v>3</v>
      </c>
      <c r="I57" s="128">
        <f t="shared" si="1"/>
        <v>2.7027027027027029E-2</v>
      </c>
      <c r="J57" s="48">
        <v>3.6666666666666665</v>
      </c>
      <c r="K57" s="147">
        <f t="shared" si="2"/>
        <v>0.83333333333333337</v>
      </c>
      <c r="L57" s="49"/>
    </row>
    <row r="58" spans="1:1012" ht="15" customHeight="1" x14ac:dyDescent="0.25">
      <c r="A58" s="127">
        <v>11</v>
      </c>
      <c r="B58" s="46" t="s">
        <v>490</v>
      </c>
      <c r="C58" s="46" t="s">
        <v>491</v>
      </c>
      <c r="D58" s="47">
        <v>33</v>
      </c>
      <c r="E58" s="84">
        <v>6</v>
      </c>
      <c r="F58" s="128">
        <f t="shared" si="0"/>
        <v>0.18181818181818182</v>
      </c>
      <c r="G58" s="48">
        <v>8.5</v>
      </c>
      <c r="H58" s="86">
        <v>3</v>
      </c>
      <c r="I58" s="128">
        <f t="shared" si="1"/>
        <v>9.0909090909090912E-2</v>
      </c>
      <c r="J58" s="48">
        <v>4.833333333333333</v>
      </c>
      <c r="K58" s="147">
        <f t="shared" si="2"/>
        <v>0.5</v>
      </c>
      <c r="L58" s="49"/>
      <c r="ALS58"/>
      <c r="ALT58"/>
      <c r="ALU58"/>
      <c r="ALV58"/>
      <c r="ALW58"/>
      <c r="ALX58"/>
    </row>
    <row r="59" spans="1:1012" ht="15" customHeight="1" x14ac:dyDescent="0.25">
      <c r="A59" s="127">
        <v>12</v>
      </c>
      <c r="B59" s="46" t="s">
        <v>615</v>
      </c>
      <c r="C59" s="46" t="s">
        <v>616</v>
      </c>
      <c r="D59" s="47">
        <v>23</v>
      </c>
      <c r="E59" s="84">
        <v>2</v>
      </c>
      <c r="F59" s="128">
        <f t="shared" si="0"/>
        <v>8.6956521739130432E-2</v>
      </c>
      <c r="G59" s="48">
        <v>1.5</v>
      </c>
      <c r="H59" s="86">
        <v>3</v>
      </c>
      <c r="I59" s="128">
        <f t="shared" si="1"/>
        <v>0.13043478260869565</v>
      </c>
      <c r="J59" s="48">
        <v>2.6666666666666665</v>
      </c>
      <c r="K59" s="147">
        <f t="shared" si="2"/>
        <v>-0.5</v>
      </c>
      <c r="L59" s="49"/>
      <c r="ALS59"/>
      <c r="ALT59"/>
      <c r="ALU59"/>
      <c r="ALV59"/>
      <c r="ALW59"/>
      <c r="ALX59"/>
    </row>
    <row r="60" spans="1:1012" ht="15" customHeight="1" x14ac:dyDescent="0.25">
      <c r="A60" s="127">
        <v>13</v>
      </c>
      <c r="B60" s="46" t="s">
        <v>464</v>
      </c>
      <c r="C60" s="46" t="s">
        <v>465</v>
      </c>
      <c r="D60" s="47">
        <v>59</v>
      </c>
      <c r="E60" s="84">
        <v>2</v>
      </c>
      <c r="F60" s="128">
        <f t="shared" si="0"/>
        <v>3.3898305084745763E-2</v>
      </c>
      <c r="G60" s="48">
        <v>11.75</v>
      </c>
      <c r="H60" s="86">
        <v>2</v>
      </c>
      <c r="I60" s="128">
        <f t="shared" si="1"/>
        <v>3.3898305084745763E-2</v>
      </c>
      <c r="J60" s="48">
        <v>8.5</v>
      </c>
      <c r="K60" s="147">
        <f t="shared" si="2"/>
        <v>0</v>
      </c>
      <c r="L60" s="49"/>
      <c r="ALS60"/>
      <c r="ALT60"/>
      <c r="ALU60"/>
      <c r="ALV60"/>
      <c r="ALW60"/>
      <c r="ALX60"/>
    </row>
    <row r="61" spans="1:1012" ht="15" customHeight="1" x14ac:dyDescent="0.25">
      <c r="A61" s="127">
        <v>14</v>
      </c>
      <c r="B61" s="46" t="s">
        <v>451</v>
      </c>
      <c r="C61" s="46" t="s">
        <v>452</v>
      </c>
      <c r="D61" s="47">
        <v>38</v>
      </c>
      <c r="E61" s="84">
        <v>6</v>
      </c>
      <c r="F61" s="128">
        <f t="shared" si="0"/>
        <v>0.15789473684210525</v>
      </c>
      <c r="G61" s="48">
        <v>3.6666666666666665</v>
      </c>
      <c r="H61" s="86">
        <v>2</v>
      </c>
      <c r="I61" s="128">
        <f t="shared" si="1"/>
        <v>5.2631578947368418E-2</v>
      </c>
      <c r="J61" s="48">
        <v>6.5</v>
      </c>
      <c r="K61" s="147">
        <f t="shared" si="2"/>
        <v>0.66666666666666674</v>
      </c>
      <c r="L61" s="49"/>
      <c r="ALS61"/>
      <c r="ALT61"/>
      <c r="ALU61"/>
      <c r="ALV61"/>
      <c r="ALW61"/>
      <c r="ALX61"/>
    </row>
    <row r="62" spans="1:1012" ht="15" customHeight="1" x14ac:dyDescent="0.25">
      <c r="A62" s="127">
        <v>15</v>
      </c>
      <c r="B62" s="46" t="s">
        <v>517</v>
      </c>
      <c r="C62" s="46" t="s">
        <v>518</v>
      </c>
      <c r="D62" s="47">
        <v>12</v>
      </c>
      <c r="E62" s="84">
        <v>4</v>
      </c>
      <c r="F62" s="128">
        <f t="shared" si="0"/>
        <v>0.33333333333333331</v>
      </c>
      <c r="G62" s="48">
        <v>1.5</v>
      </c>
      <c r="H62" s="86">
        <v>2</v>
      </c>
      <c r="I62" s="128">
        <f t="shared" si="1"/>
        <v>0.16666666666666666</v>
      </c>
      <c r="J62" s="48">
        <v>6.5</v>
      </c>
      <c r="K62" s="147">
        <f t="shared" si="2"/>
        <v>0.5</v>
      </c>
      <c r="L62" s="49"/>
      <c r="ALS62"/>
      <c r="ALT62"/>
      <c r="ALU62"/>
      <c r="ALV62"/>
      <c r="ALW62"/>
      <c r="ALX62"/>
    </row>
    <row r="63" spans="1:1012" ht="15" customHeight="1" x14ac:dyDescent="0.25">
      <c r="A63" s="127">
        <v>16</v>
      </c>
      <c r="B63" s="46" t="s">
        <v>531</v>
      </c>
      <c r="C63" s="46" t="s">
        <v>355</v>
      </c>
      <c r="D63" s="47">
        <v>22</v>
      </c>
      <c r="E63" s="84">
        <v>3</v>
      </c>
      <c r="F63" s="128">
        <f t="shared" si="0"/>
        <v>0.13636363636363635</v>
      </c>
      <c r="G63" s="48">
        <v>1.5</v>
      </c>
      <c r="H63" s="86">
        <v>1</v>
      </c>
      <c r="I63" s="128">
        <f t="shared" si="1"/>
        <v>4.5454545454545456E-2</v>
      </c>
      <c r="J63" s="48">
        <v>5</v>
      </c>
      <c r="K63" s="147">
        <f t="shared" si="2"/>
        <v>0.66666666666666674</v>
      </c>
      <c r="L63" s="49"/>
      <c r="ALS63"/>
      <c r="ALT63"/>
      <c r="ALU63"/>
      <c r="ALV63"/>
      <c r="ALW63"/>
      <c r="ALX63"/>
    </row>
    <row r="64" spans="1:1012" ht="15" customHeight="1" x14ac:dyDescent="0.25">
      <c r="A64" s="127">
        <v>17</v>
      </c>
      <c r="B64" s="46" t="s">
        <v>462</v>
      </c>
      <c r="C64" s="46" t="s">
        <v>463</v>
      </c>
      <c r="D64" s="47">
        <v>71</v>
      </c>
      <c r="E64" s="84">
        <v>8</v>
      </c>
      <c r="F64" s="128">
        <f t="shared" si="0"/>
        <v>0.11267605633802817</v>
      </c>
      <c r="G64" s="48">
        <v>4.875</v>
      </c>
      <c r="H64" s="86">
        <v>1</v>
      </c>
      <c r="I64" s="128">
        <f t="shared" si="1"/>
        <v>1.4084507042253521E-2</v>
      </c>
      <c r="J64" s="48">
        <v>8</v>
      </c>
      <c r="K64" s="147">
        <f t="shared" si="2"/>
        <v>0.875</v>
      </c>
      <c r="L64" s="49"/>
      <c r="ALS64"/>
      <c r="ALT64"/>
      <c r="ALU64"/>
      <c r="ALV64"/>
      <c r="ALW64"/>
      <c r="ALX64"/>
    </row>
    <row r="65" spans="1:1012" ht="15" customHeight="1" x14ac:dyDescent="0.25">
      <c r="A65" s="127">
        <v>18</v>
      </c>
      <c r="B65" s="46" t="s">
        <v>401</v>
      </c>
      <c r="C65" s="46" t="s">
        <v>402</v>
      </c>
      <c r="D65" s="47">
        <v>16</v>
      </c>
      <c r="E65" s="84">
        <v>4</v>
      </c>
      <c r="F65" s="128">
        <f t="shared" si="0"/>
        <v>0.25</v>
      </c>
      <c r="G65" s="48">
        <v>15.5</v>
      </c>
      <c r="H65" s="86">
        <v>1</v>
      </c>
      <c r="I65" s="128">
        <f t="shared" si="1"/>
        <v>6.25E-2</v>
      </c>
      <c r="J65" s="48">
        <v>5</v>
      </c>
      <c r="K65" s="147">
        <f t="shared" si="2"/>
        <v>0.75</v>
      </c>
      <c r="L65" s="49"/>
      <c r="ALS65"/>
      <c r="ALT65"/>
      <c r="ALU65"/>
      <c r="ALV65"/>
      <c r="ALW65"/>
      <c r="ALX65"/>
    </row>
    <row r="66" spans="1:1012" ht="15" customHeight="1" x14ac:dyDescent="0.25">
      <c r="A66" s="127">
        <v>19</v>
      </c>
      <c r="B66" s="46" t="s">
        <v>672</v>
      </c>
      <c r="C66" s="46" t="s">
        <v>673</v>
      </c>
      <c r="D66" s="47">
        <v>35</v>
      </c>
      <c r="E66" s="84">
        <v>1</v>
      </c>
      <c r="F66" s="128">
        <f t="shared" si="0"/>
        <v>2.8571428571428571E-2</v>
      </c>
      <c r="G66" s="48">
        <v>1.5</v>
      </c>
      <c r="H66" s="86">
        <v>1</v>
      </c>
      <c r="I66" s="128">
        <f t="shared" si="1"/>
        <v>2.8571428571428571E-2</v>
      </c>
      <c r="J66" s="48">
        <v>8</v>
      </c>
      <c r="K66" s="147">
        <f t="shared" si="2"/>
        <v>0</v>
      </c>
      <c r="L66" s="49"/>
      <c r="ALS66"/>
      <c r="ALT66"/>
      <c r="ALU66"/>
      <c r="ALV66"/>
      <c r="ALW66"/>
      <c r="ALX66"/>
    </row>
    <row r="67" spans="1:1012" ht="15" customHeight="1" x14ac:dyDescent="0.25">
      <c r="A67" s="127">
        <v>20</v>
      </c>
      <c r="B67" s="46" t="s">
        <v>690</v>
      </c>
      <c r="C67" s="46" t="s">
        <v>691</v>
      </c>
      <c r="D67" s="47">
        <v>2</v>
      </c>
      <c r="E67" s="84">
        <v>1</v>
      </c>
      <c r="F67" s="128">
        <f t="shared" si="0"/>
        <v>0.5</v>
      </c>
      <c r="G67" s="48">
        <v>1.5</v>
      </c>
      <c r="H67" s="86">
        <v>1</v>
      </c>
      <c r="I67" s="128">
        <f t="shared" si="1"/>
        <v>0.5</v>
      </c>
      <c r="J67" s="48">
        <v>8</v>
      </c>
      <c r="K67" s="147">
        <f t="shared" si="2"/>
        <v>0</v>
      </c>
      <c r="L67" s="49"/>
      <c r="ALS67"/>
      <c r="ALT67"/>
      <c r="ALU67"/>
      <c r="ALV67"/>
      <c r="ALW67"/>
      <c r="ALX67"/>
    </row>
    <row r="68" spans="1:1012" ht="15" customHeight="1" x14ac:dyDescent="0.25">
      <c r="A68" s="127">
        <v>21</v>
      </c>
      <c r="B68" s="46" t="s">
        <v>532</v>
      </c>
      <c r="C68" s="46" t="s">
        <v>533</v>
      </c>
      <c r="D68" s="47">
        <v>12</v>
      </c>
      <c r="E68" s="84">
        <v>0</v>
      </c>
      <c r="F68" s="128">
        <f t="shared" si="0"/>
        <v>0</v>
      </c>
      <c r="G68" s="48">
        <v>0</v>
      </c>
      <c r="H68" s="86">
        <v>0</v>
      </c>
      <c r="I68" s="128">
        <f t="shared" si="1"/>
        <v>0</v>
      </c>
      <c r="J68" s="48">
        <v>0</v>
      </c>
      <c r="K68" s="147" t="str">
        <f t="shared" si="2"/>
        <v>.</v>
      </c>
      <c r="L68" s="49"/>
      <c r="ALS68"/>
      <c r="ALT68"/>
      <c r="ALU68"/>
      <c r="ALV68"/>
      <c r="ALW68"/>
      <c r="ALX68"/>
    </row>
    <row r="69" spans="1:1012" ht="15" customHeight="1" x14ac:dyDescent="0.25">
      <c r="A69" s="127">
        <v>22</v>
      </c>
      <c r="B69" s="46" t="s">
        <v>498</v>
      </c>
      <c r="C69" s="46" t="s">
        <v>499</v>
      </c>
      <c r="D69" s="47">
        <v>17</v>
      </c>
      <c r="E69" s="84">
        <v>2</v>
      </c>
      <c r="F69" s="128">
        <f t="shared" si="0"/>
        <v>0.11764705882352941</v>
      </c>
      <c r="G69" s="48">
        <v>4.75</v>
      </c>
      <c r="H69" s="86">
        <v>0</v>
      </c>
      <c r="I69" s="128">
        <f t="shared" si="1"/>
        <v>0</v>
      </c>
      <c r="J69" s="48">
        <v>0</v>
      </c>
      <c r="K69" s="147">
        <f t="shared" si="2"/>
        <v>1</v>
      </c>
      <c r="L69" s="49"/>
      <c r="ALS69"/>
      <c r="ALT69"/>
      <c r="ALU69"/>
      <c r="ALV69"/>
      <c r="ALW69"/>
      <c r="ALX69"/>
    </row>
    <row r="70" spans="1:1012" ht="15" customHeight="1" x14ac:dyDescent="0.25">
      <c r="A70" s="127">
        <v>23</v>
      </c>
      <c r="B70" s="46" t="s">
        <v>662</v>
      </c>
      <c r="C70" s="46" t="s">
        <v>663</v>
      </c>
      <c r="D70" s="47">
        <v>5</v>
      </c>
      <c r="E70" s="84">
        <v>0</v>
      </c>
      <c r="F70" s="128">
        <f t="shared" si="0"/>
        <v>0</v>
      </c>
      <c r="G70" s="48">
        <v>0</v>
      </c>
      <c r="H70" s="86">
        <v>0</v>
      </c>
      <c r="I70" s="128">
        <f t="shared" si="1"/>
        <v>0</v>
      </c>
      <c r="J70" s="48">
        <v>0</v>
      </c>
      <c r="K70" s="147" t="str">
        <f t="shared" si="2"/>
        <v>.</v>
      </c>
      <c r="L70" s="49"/>
      <c r="ALS70"/>
      <c r="ALT70"/>
      <c r="ALU70"/>
      <c r="ALV70"/>
      <c r="ALW70"/>
      <c r="ALX70"/>
    </row>
    <row r="71" spans="1:1012" ht="15" customHeight="1" x14ac:dyDescent="0.25">
      <c r="A71" s="127">
        <v>24</v>
      </c>
      <c r="B71" s="46" t="s">
        <v>500</v>
      </c>
      <c r="C71" s="46" t="s">
        <v>501</v>
      </c>
      <c r="D71" s="47">
        <v>25</v>
      </c>
      <c r="E71" s="84">
        <v>0</v>
      </c>
      <c r="F71" s="128">
        <f t="shared" si="0"/>
        <v>0</v>
      </c>
      <c r="G71" s="48">
        <v>0</v>
      </c>
      <c r="H71" s="86">
        <v>0</v>
      </c>
      <c r="I71" s="128">
        <f t="shared" si="1"/>
        <v>0</v>
      </c>
      <c r="J71" s="48">
        <v>0</v>
      </c>
      <c r="K71" s="147" t="str">
        <f t="shared" si="2"/>
        <v>.</v>
      </c>
      <c r="L71" s="49"/>
      <c r="ALS71"/>
      <c r="ALT71"/>
      <c r="ALU71"/>
      <c r="ALV71"/>
      <c r="ALW71"/>
      <c r="ALX71"/>
    </row>
    <row r="72" spans="1:1012" ht="15" customHeight="1" x14ac:dyDescent="0.25">
      <c r="A72" s="127">
        <v>25</v>
      </c>
      <c r="B72" s="46" t="s">
        <v>605</v>
      </c>
      <c r="C72" s="46" t="s">
        <v>606</v>
      </c>
      <c r="D72" s="47">
        <v>32</v>
      </c>
      <c r="E72" s="84">
        <v>2</v>
      </c>
      <c r="F72" s="128">
        <f t="shared" si="0"/>
        <v>6.25E-2</v>
      </c>
      <c r="G72" s="48">
        <v>4.75</v>
      </c>
      <c r="H72" s="86">
        <v>0</v>
      </c>
      <c r="I72" s="128">
        <f t="shared" si="1"/>
        <v>0</v>
      </c>
      <c r="J72" s="48">
        <v>0</v>
      </c>
      <c r="K72" s="147">
        <f t="shared" si="2"/>
        <v>1</v>
      </c>
      <c r="L72" s="49"/>
      <c r="ALS72"/>
      <c r="ALT72"/>
      <c r="ALU72"/>
      <c r="ALV72"/>
      <c r="ALW72"/>
      <c r="ALX72"/>
    </row>
    <row r="73" spans="1:1012" ht="15" customHeight="1" x14ac:dyDescent="0.25">
      <c r="A73" s="130"/>
      <c r="B73" s="137"/>
      <c r="C73" s="137"/>
      <c r="D73" s="138"/>
      <c r="E73" s="137"/>
      <c r="F73" s="131"/>
      <c r="G73" s="139"/>
      <c r="H73" s="137"/>
      <c r="I73" s="131"/>
      <c r="J73" s="139"/>
      <c r="K73" s="57" t="s">
        <v>64</v>
      </c>
      <c r="L73" s="49"/>
      <c r="ALS73"/>
      <c r="ALT73"/>
      <c r="ALU73"/>
      <c r="ALV73"/>
      <c r="ALW73"/>
      <c r="ALX73"/>
    </row>
    <row r="74" spans="1:1012" ht="15" customHeight="1" x14ac:dyDescent="0.25">
      <c r="A74" s="114"/>
      <c r="B74" s="74" t="s">
        <v>774</v>
      </c>
      <c r="C74"/>
      <c r="D74" s="73">
        <f>SUM(D48:D73)</f>
        <v>3827</v>
      </c>
      <c r="E74" s="74">
        <f>SUM(E48:E73)</f>
        <v>596</v>
      </c>
      <c r="F74" s="75">
        <f>E74/D74</f>
        <v>0.15573556310425921</v>
      </c>
      <c r="G74"/>
      <c r="H74" s="74">
        <f>SUM(H48:H73)</f>
        <v>203</v>
      </c>
      <c r="I74" s="115">
        <f>H74/D74</f>
        <v>5.3044159916383588E-2</v>
      </c>
      <c r="J74" s="67"/>
      <c r="K74" s="117"/>
      <c r="ALS74"/>
      <c r="ALT74"/>
      <c r="ALU74"/>
      <c r="ALV74"/>
      <c r="ALW74"/>
      <c r="ALX74"/>
    </row>
    <row r="75" spans="1:1012" ht="15" customHeight="1" x14ac:dyDescent="0.25">
      <c r="A75" s="50"/>
      <c r="B75" s="62"/>
      <c r="D75" s="55"/>
      <c r="E75" s="55"/>
      <c r="F75" s="70"/>
      <c r="G75" s="35"/>
      <c r="H75" s="55"/>
      <c r="I75" s="56"/>
      <c r="J75" s="67"/>
      <c r="K75" s="57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</row>
    <row r="76" spans="1:1012" ht="15" customHeight="1" x14ac:dyDescent="0.25">
      <c r="A76" s="50"/>
      <c r="B76" s="51"/>
      <c r="L76" s="49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</row>
    <row r="77" spans="1:1012" ht="15" customHeight="1" x14ac:dyDescent="0.25">
      <c r="ALS77"/>
      <c r="ALT77"/>
      <c r="ALU77"/>
      <c r="ALV77"/>
      <c r="ALW77"/>
      <c r="ALX77"/>
    </row>
    <row r="78" spans="1:1012" x14ac:dyDescent="0.25">
      <c r="ALS78"/>
      <c r="ALT78"/>
      <c r="ALU78"/>
      <c r="ALV78"/>
      <c r="ALW78"/>
      <c r="ALX78"/>
    </row>
    <row r="79" spans="1:1012" x14ac:dyDescent="0.25">
      <c r="ALX79"/>
    </row>
  </sheetData>
  <conditionalFormatting sqref="F48:F7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{A9E7B04D-F0AC-4D5D-8771-6EE468D69B55}</x14:id>
        </ext>
      </extLst>
    </cfRule>
  </conditionalFormatting>
  <conditionalFormatting sqref="I48:I7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{C50D1BD1-FC69-4FBA-BF31-55C9FE722D14}</x14:id>
        </ext>
      </extLst>
    </cfRule>
  </conditionalFormatting>
  <pageMargins left="0.7" right="0.7" top="0.75" bottom="0.75" header="0.3" footer="0.3"/>
  <pageSetup paperSize="9" scale="54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E7B04D-F0AC-4D5D-8771-6EE468D69B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F48:F72</xm:sqref>
        </x14:conditionalFormatting>
        <x14:conditionalFormatting xmlns:xm="http://schemas.microsoft.com/office/excel/2006/main">
          <x14:cfRule type="dataBar" id="{C50D1BD1-FC69-4FBA-BF31-55C9FE722D1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I48:I72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7"/>
  <sheetViews>
    <sheetView showGridLines="0" zoomScaleNormal="100" workbookViewId="0"/>
  </sheetViews>
  <sheetFormatPr defaultRowHeight="12.75" customHeight="1" x14ac:dyDescent="0.25"/>
  <cols>
    <col min="2" max="2" width="12" customWidth="1"/>
    <col min="3" max="3" width="48.85546875" bestFit="1" customWidth="1"/>
    <col min="4" max="4" width="11.140625" customWidth="1"/>
    <col min="5" max="5" width="12.7109375" customWidth="1"/>
    <col min="6" max="6" width="10.7109375" customWidth="1"/>
    <col min="7" max="7" width="11.28515625" customWidth="1"/>
    <col min="8" max="8" width="12.5703125" customWidth="1"/>
    <col min="9" max="9" width="10.42578125" customWidth="1"/>
    <col min="10" max="10" width="9.42578125" customWidth="1"/>
    <col min="11" max="11" width="10.28515625" customWidth="1"/>
    <col min="13" max="13" width="17.7109375" bestFit="1" customWidth="1"/>
    <col min="14" max="14" width="14.85546875" bestFit="1" customWidth="1"/>
    <col min="15" max="15" width="16.28515625" bestFit="1" customWidth="1"/>
  </cols>
  <sheetData>
    <row r="1" spans="1:11" ht="12.75" customHeight="1" x14ac:dyDescent="0.25">
      <c r="A1" s="71" t="s">
        <v>775</v>
      </c>
      <c r="B1" s="27"/>
      <c r="C1" s="28"/>
      <c r="D1" s="27"/>
    </row>
    <row r="2" spans="1:11" ht="12.75" customHeight="1" x14ac:dyDescent="0.25">
      <c r="B2" s="27"/>
      <c r="C2" s="28"/>
      <c r="D2" s="27"/>
    </row>
    <row r="3" spans="1:11" ht="12.75" customHeight="1" x14ac:dyDescent="0.25">
      <c r="A3" s="29" t="s">
        <v>18</v>
      </c>
      <c r="B3" s="60"/>
      <c r="C3" s="30" t="s">
        <v>776</v>
      </c>
      <c r="D3" s="27"/>
    </row>
    <row r="4" spans="1:11" ht="12.75" customHeight="1" x14ac:dyDescent="0.25">
      <c r="A4" s="29" t="s">
        <v>836</v>
      </c>
      <c r="B4" s="60"/>
      <c r="C4" s="30"/>
      <c r="D4" s="27"/>
    </row>
    <row r="5" spans="1:11" ht="12.75" customHeight="1" x14ac:dyDescent="0.25">
      <c r="A5" s="29"/>
      <c r="B5" s="60"/>
      <c r="C5" s="30"/>
      <c r="D5" s="27"/>
    </row>
    <row r="6" spans="1:11" ht="12.75" customHeight="1" x14ac:dyDescent="0.25">
      <c r="A6" s="31"/>
      <c r="B6" s="27"/>
      <c r="C6" s="28"/>
      <c r="D6" s="27"/>
    </row>
    <row r="7" spans="1:11" ht="12.75" customHeight="1" x14ac:dyDescent="0.25">
      <c r="A7" s="33"/>
      <c r="B7" s="27"/>
      <c r="C7" s="27"/>
      <c r="D7" s="27"/>
    </row>
    <row r="8" spans="1:11" ht="12.75" customHeight="1" x14ac:dyDescent="0.25">
      <c r="A8" s="34" t="s">
        <v>833</v>
      </c>
      <c r="B8" s="27"/>
      <c r="C8" s="27"/>
      <c r="D8" s="27"/>
    </row>
    <row r="9" spans="1:11" ht="12.75" customHeight="1" x14ac:dyDescent="0.25">
      <c r="A9" s="27"/>
      <c r="B9" s="27"/>
      <c r="C9" s="27"/>
      <c r="D9" s="27"/>
    </row>
    <row r="10" spans="1:11" ht="12.75" customHeight="1" x14ac:dyDescent="0.2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</row>
    <row r="11" spans="1:11" s="61" customFormat="1" ht="12.75" customHeight="1" x14ac:dyDescent="0.25"/>
    <row r="12" spans="1:11" s="61" customFormat="1" ht="12.75" customHeight="1" x14ac:dyDescent="0.25"/>
    <row r="13" spans="1:11" s="61" customFormat="1" ht="12.75" customHeight="1" x14ac:dyDescent="0.25"/>
    <row r="14" spans="1:11" s="61" customFormat="1" ht="12.75" customHeight="1" x14ac:dyDescent="0.25"/>
    <row r="15" spans="1:11" s="61" customFormat="1" ht="12.75" customHeight="1" x14ac:dyDescent="0.25"/>
    <row r="17" spans="1:11" s="61" customFormat="1" ht="12.75" customHeight="1" x14ac:dyDescent="0.25"/>
    <row r="18" spans="1:11" s="61" customFormat="1" ht="12.75" customHeight="1" x14ac:dyDescent="0.25"/>
    <row r="19" spans="1:11" s="61" customFormat="1" ht="12.75" customHeight="1" x14ac:dyDescent="0.25"/>
    <row r="20" spans="1:11" s="61" customFormat="1" ht="12.75" customHeight="1" x14ac:dyDescent="0.25"/>
    <row r="22" spans="1:11" s="61" customFormat="1" ht="12.75" customHeight="1" x14ac:dyDescent="0.25"/>
    <row r="23" spans="1:11" s="61" customFormat="1" ht="12.75" customHeight="1" x14ac:dyDescent="0.25"/>
    <row r="24" spans="1:11" s="61" customFormat="1" ht="12.75" customHeight="1" x14ac:dyDescent="0.25"/>
    <row r="25" spans="1:11" s="61" customFormat="1" ht="12.75" customHeight="1" x14ac:dyDescent="0.25"/>
    <row r="27" spans="1:11" s="61" customFormat="1" ht="12.75" customHeight="1" x14ac:dyDescent="0.25"/>
    <row r="28" spans="1:11" s="61" customFormat="1" ht="12.75" customHeight="1" x14ac:dyDescent="0.25"/>
    <row r="29" spans="1:11" s="61" customFormat="1" ht="12.75" customHeight="1" x14ac:dyDescent="0.25"/>
    <row r="30" spans="1:11" s="61" customFormat="1" ht="12.75" customHeight="1" x14ac:dyDescent="0.25"/>
    <row r="32" spans="1:11" s="61" customFormat="1" ht="12.75" customHeight="1" x14ac:dyDescent="0.25">
      <c r="A32"/>
      <c r="B32"/>
      <c r="C32"/>
      <c r="D32"/>
      <c r="E32"/>
      <c r="F32"/>
      <c r="G32"/>
      <c r="H32"/>
      <c r="I32"/>
      <c r="J32"/>
      <c r="K32"/>
    </row>
    <row r="33" spans="1:12" s="61" customFormat="1" ht="12.75" customHeight="1" x14ac:dyDescent="0.25">
      <c r="A33"/>
      <c r="B33"/>
      <c r="C33"/>
      <c r="D33"/>
      <c r="E33"/>
      <c r="F33"/>
      <c r="G33"/>
      <c r="H33"/>
      <c r="I33"/>
      <c r="J33"/>
      <c r="K33"/>
    </row>
    <row r="34" spans="1:12" s="61" customFormat="1" ht="12.75" customHeight="1" x14ac:dyDescent="0.25">
      <c r="A34"/>
      <c r="B34"/>
      <c r="C34"/>
      <c r="D34"/>
      <c r="E34"/>
      <c r="F34"/>
      <c r="G34"/>
      <c r="H34"/>
      <c r="I34"/>
      <c r="J34"/>
      <c r="K34"/>
    </row>
    <row r="35" spans="1:12" s="61" customFormat="1" ht="12.75" customHeight="1" x14ac:dyDescent="0.25">
      <c r="A35"/>
      <c r="B35"/>
      <c r="C35"/>
      <c r="D35"/>
      <c r="E35"/>
      <c r="F35"/>
      <c r="G35"/>
      <c r="H35"/>
      <c r="I35"/>
      <c r="J35"/>
      <c r="K35"/>
    </row>
    <row r="37" spans="1:12" s="61" customFormat="1" ht="12.75" customHeight="1" x14ac:dyDescent="0.25">
      <c r="A37"/>
      <c r="B37"/>
      <c r="C37"/>
      <c r="D37"/>
      <c r="E37"/>
      <c r="F37"/>
      <c r="G37"/>
      <c r="H37"/>
      <c r="I37"/>
      <c r="J37"/>
      <c r="K37"/>
    </row>
    <row r="38" spans="1:12" s="61" customFormat="1" ht="12.75" customHeight="1" x14ac:dyDescent="0.25">
      <c r="A38"/>
      <c r="B38"/>
      <c r="C38"/>
      <c r="D38"/>
      <c r="E38"/>
      <c r="F38"/>
      <c r="G38"/>
      <c r="H38"/>
      <c r="I38"/>
    </row>
    <row r="39" spans="1:12" s="61" customFormat="1" ht="12.75" customHeight="1" x14ac:dyDescent="0.25">
      <c r="A39"/>
      <c r="B39"/>
      <c r="C39"/>
      <c r="D39"/>
      <c r="E39"/>
      <c r="F39"/>
      <c r="G39"/>
      <c r="H39"/>
      <c r="I39"/>
    </row>
    <row r="40" spans="1:12" s="61" customFormat="1" ht="12.75" customHeight="1" x14ac:dyDescent="0.25">
      <c r="A40"/>
      <c r="B40"/>
      <c r="C40"/>
      <c r="D40"/>
      <c r="E40"/>
      <c r="F40"/>
      <c r="G40"/>
      <c r="H40"/>
      <c r="I40"/>
    </row>
    <row r="41" spans="1:12" s="61" customFormat="1" ht="12.75" customHeight="1" x14ac:dyDescent="0.25">
      <c r="A41" s="35" t="s">
        <v>20</v>
      </c>
      <c r="B41"/>
      <c r="C41"/>
      <c r="D41" s="27"/>
      <c r="E41" s="27"/>
      <c r="F41" s="27"/>
      <c r="G41" s="27"/>
      <c r="H41" s="27"/>
      <c r="I41" s="27"/>
      <c r="J41" s="27"/>
      <c r="K41" s="27"/>
      <c r="L41"/>
    </row>
    <row r="42" spans="1:12" ht="12.75" customHeight="1" x14ac:dyDescent="0.25">
      <c r="A42" s="87" t="s">
        <v>21</v>
      </c>
      <c r="B42" s="88"/>
      <c r="C42" s="89" t="s">
        <v>782</v>
      </c>
      <c r="D42" s="27"/>
      <c r="E42" s="27"/>
      <c r="F42" s="27"/>
      <c r="G42" s="27"/>
      <c r="H42" s="27"/>
      <c r="I42" s="27"/>
      <c r="J42" s="27"/>
      <c r="K42" s="27"/>
      <c r="L42" s="61"/>
    </row>
    <row r="43" spans="1:12" s="61" customFormat="1" ht="12.75" customHeight="1" x14ac:dyDescent="0.25">
      <c r="A43" s="36" t="s">
        <v>22</v>
      </c>
      <c r="B43" s="37"/>
      <c r="C43" s="38" t="s">
        <v>23</v>
      </c>
      <c r="D43" s="27"/>
      <c r="E43" s="27"/>
      <c r="F43" s="27"/>
      <c r="G43" s="27"/>
      <c r="H43" s="27"/>
      <c r="I43" s="27"/>
      <c r="J43" s="27"/>
      <c r="K43" s="27"/>
    </row>
    <row r="44" spans="1:12" s="61" customFormat="1" ht="12.75" customHeight="1" x14ac:dyDescent="0.25">
      <c r="A44" s="39" t="s">
        <v>24</v>
      </c>
      <c r="B44" s="40"/>
      <c r="C44" s="41" t="s">
        <v>783</v>
      </c>
      <c r="D44" s="27"/>
      <c r="E44" s="27"/>
      <c r="F44" s="27"/>
      <c r="G44" s="27"/>
      <c r="H44" s="27"/>
      <c r="I44" s="27"/>
      <c r="J44" s="27"/>
      <c r="K44" s="27"/>
    </row>
    <row r="45" spans="1:12" s="61" customFormat="1" ht="12.75" customHeight="1" x14ac:dyDescent="0.25">
      <c r="A45" s="91" t="s">
        <v>25</v>
      </c>
      <c r="B45" s="92"/>
      <c r="C45" s="93" t="s">
        <v>26</v>
      </c>
      <c r="D45" s="27"/>
      <c r="E45" s="27"/>
      <c r="F45" s="27"/>
      <c r="G45" s="27"/>
      <c r="H45" s="27"/>
      <c r="I45" s="27"/>
      <c r="J45" s="27"/>
      <c r="K45" s="27"/>
    </row>
    <row r="46" spans="1:12" s="61" customFormat="1" ht="12.75" customHeight="1" x14ac:dyDescent="0.25">
      <c r="A46" s="91" t="s">
        <v>27</v>
      </c>
      <c r="B46" s="90"/>
      <c r="C46" s="93" t="s">
        <v>28</v>
      </c>
      <c r="D46" s="27"/>
      <c r="E46" s="27"/>
      <c r="F46" s="27"/>
      <c r="G46" s="27"/>
      <c r="H46" s="27"/>
      <c r="I46" s="27"/>
      <c r="J46" s="27"/>
      <c r="K46" s="27"/>
      <c r="L46"/>
    </row>
    <row r="47" spans="1:12" ht="12.75" customHeight="1" x14ac:dyDescent="0.25">
      <c r="A47" s="94" t="s">
        <v>29</v>
      </c>
      <c r="B47" s="95"/>
      <c r="C47" s="96" t="s">
        <v>30</v>
      </c>
      <c r="D47" s="27"/>
      <c r="E47" s="27"/>
      <c r="F47" s="27"/>
      <c r="G47" s="27"/>
      <c r="H47" s="27"/>
      <c r="I47" s="27"/>
      <c r="J47" s="27"/>
      <c r="K47" s="27"/>
      <c r="L47" s="61"/>
    </row>
    <row r="48" spans="1:12" s="61" customFormat="1" ht="12.75" customHeight="1" x14ac:dyDescent="0.25">
      <c r="A48" s="97" t="s">
        <v>31</v>
      </c>
      <c r="B48" s="98"/>
      <c r="C48" s="99" t="s">
        <v>784</v>
      </c>
      <c r="D48" s="27"/>
      <c r="E48" s="27"/>
      <c r="F48" s="27"/>
      <c r="G48" s="27"/>
      <c r="H48" s="27"/>
      <c r="I48" s="27"/>
      <c r="J48" s="27"/>
      <c r="K48" s="27"/>
    </row>
    <row r="49" spans="1:15" s="61" customFormat="1" ht="12" customHeight="1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</row>
    <row r="50" spans="1:15" s="61" customFormat="1" ht="12.75" customHeight="1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</row>
    <row r="51" spans="1:15" s="61" customFormat="1" ht="12.75" customHeight="1" x14ac:dyDescent="0.25">
      <c r="A51" s="34" t="s">
        <v>796</v>
      </c>
      <c r="B51" s="27"/>
      <c r="C51" s="27"/>
      <c r="D51" s="27"/>
      <c r="E51" s="27"/>
      <c r="F51" s="27"/>
      <c r="G51" s="27"/>
      <c r="H51" s="27"/>
      <c r="I51" s="27"/>
      <c r="J51" s="27"/>
      <c r="K51" s="27"/>
    </row>
    <row r="52" spans="1:15" ht="51" customHeight="1" x14ac:dyDescent="0.25">
      <c r="A52" s="42" t="s">
        <v>32</v>
      </c>
      <c r="B52" s="43" t="s">
        <v>33</v>
      </c>
      <c r="C52" s="42" t="s">
        <v>34</v>
      </c>
      <c r="D52" s="44" t="s">
        <v>786</v>
      </c>
      <c r="E52" s="83" t="s">
        <v>787</v>
      </c>
      <c r="F52" s="83" t="s">
        <v>788</v>
      </c>
      <c r="G52" s="83" t="s">
        <v>799</v>
      </c>
      <c r="H52" s="85" t="s">
        <v>789</v>
      </c>
      <c r="I52" s="85" t="s">
        <v>790</v>
      </c>
      <c r="J52" s="85" t="s">
        <v>791</v>
      </c>
      <c r="K52" s="82" t="s">
        <v>29</v>
      </c>
      <c r="L52" s="59"/>
      <c r="M52" s="59"/>
      <c r="N52" s="59"/>
      <c r="O52" s="59"/>
    </row>
    <row r="53" spans="1:15" s="61" customFormat="1" ht="12.75" customHeight="1" x14ac:dyDescent="0.25">
      <c r="A53" s="127">
        <v>1</v>
      </c>
      <c r="B53" s="119" t="s">
        <v>305</v>
      </c>
      <c r="C53" s="119" t="s">
        <v>306</v>
      </c>
      <c r="D53" s="140">
        <v>4250</v>
      </c>
      <c r="E53" s="84">
        <v>432</v>
      </c>
      <c r="F53" s="141">
        <f t="shared" ref="F53:F116" si="0">E53/D53</f>
        <v>0.10164705882352941</v>
      </c>
      <c r="G53" s="142">
        <v>3.6342592592592591</v>
      </c>
      <c r="H53" s="86">
        <v>186</v>
      </c>
      <c r="I53" s="141">
        <f t="shared" ref="I53:I116" si="1">H53/D53</f>
        <v>4.3764705882352942E-2</v>
      </c>
      <c r="J53" s="142">
        <v>5.954301075268817</v>
      </c>
      <c r="K53" s="147">
        <f>IFERROR(1-$H53/$E53,".")</f>
        <v>0.56944444444444442</v>
      </c>
      <c r="L53" s="113"/>
      <c r="M53" s="72"/>
      <c r="N53" s="69"/>
      <c r="O53" s="72"/>
    </row>
    <row r="54" spans="1:15" s="61" customFormat="1" ht="12.75" customHeight="1" x14ac:dyDescent="0.25">
      <c r="A54" s="127">
        <v>2</v>
      </c>
      <c r="B54" s="119" t="s">
        <v>307</v>
      </c>
      <c r="C54" s="119" t="s">
        <v>308</v>
      </c>
      <c r="D54" s="140">
        <v>2658</v>
      </c>
      <c r="E54" s="84">
        <v>198</v>
      </c>
      <c r="F54" s="141">
        <f t="shared" si="0"/>
        <v>7.4492099322799099E-2</v>
      </c>
      <c r="G54" s="142">
        <v>4.8636363636363633</v>
      </c>
      <c r="H54" s="86">
        <v>71</v>
      </c>
      <c r="I54" s="141">
        <f t="shared" si="1"/>
        <v>2.6711813393528971E-2</v>
      </c>
      <c r="J54" s="142">
        <v>5.1619718309859151</v>
      </c>
      <c r="K54" s="147">
        <f t="shared" ref="K54:K117" si="2">IFERROR(1-$H54/$E54,".")</f>
        <v>0.64141414141414144</v>
      </c>
      <c r="L54" s="49"/>
      <c r="M54" s="72"/>
      <c r="N54" s="69"/>
      <c r="O54" s="72"/>
    </row>
    <row r="55" spans="1:15" s="61" customFormat="1" ht="12.75" customHeight="1" x14ac:dyDescent="0.25">
      <c r="A55" s="127">
        <v>3</v>
      </c>
      <c r="B55" s="119" t="s">
        <v>312</v>
      </c>
      <c r="C55" s="119" t="s">
        <v>313</v>
      </c>
      <c r="D55" s="140">
        <v>1471</v>
      </c>
      <c r="E55" s="84">
        <v>117</v>
      </c>
      <c r="F55" s="141">
        <f t="shared" si="0"/>
        <v>7.9537729435757987E-2</v>
      </c>
      <c r="G55" s="142">
        <v>3.8803418803418803</v>
      </c>
      <c r="H55" s="86">
        <v>62</v>
      </c>
      <c r="I55" s="141">
        <f t="shared" si="1"/>
        <v>4.2148198504418762E-2</v>
      </c>
      <c r="J55" s="142">
        <v>5.193548387096774</v>
      </c>
      <c r="K55" s="147">
        <f t="shared" si="2"/>
        <v>0.47008547008547008</v>
      </c>
      <c r="L55" s="49"/>
      <c r="M55" s="69"/>
      <c r="N55" s="69"/>
      <c r="O55" s="69"/>
    </row>
    <row r="56" spans="1:15" s="61" customFormat="1" ht="12.75" customHeight="1" x14ac:dyDescent="0.25">
      <c r="A56" s="127">
        <v>4</v>
      </c>
      <c r="B56" s="119" t="s">
        <v>316</v>
      </c>
      <c r="C56" s="119" t="s">
        <v>317</v>
      </c>
      <c r="D56" s="140">
        <v>675</v>
      </c>
      <c r="E56" s="84">
        <v>93</v>
      </c>
      <c r="F56" s="141">
        <f t="shared" si="0"/>
        <v>0.13777777777777778</v>
      </c>
      <c r="G56" s="142">
        <v>3.4408602150537635</v>
      </c>
      <c r="H56" s="86">
        <v>52</v>
      </c>
      <c r="I56" s="141">
        <f t="shared" si="1"/>
        <v>7.7037037037037043E-2</v>
      </c>
      <c r="J56" s="142">
        <v>5.8461538461538458</v>
      </c>
      <c r="K56" s="147">
        <f t="shared" si="2"/>
        <v>0.44086021505376349</v>
      </c>
      <c r="L56" s="49"/>
      <c r="M56" s="72"/>
      <c r="N56" s="69"/>
      <c r="O56" s="72"/>
    </row>
    <row r="57" spans="1:15" ht="12.75" customHeight="1" x14ac:dyDescent="0.25">
      <c r="A57" s="127">
        <v>5</v>
      </c>
      <c r="B57" s="119" t="s">
        <v>326</v>
      </c>
      <c r="C57" s="119" t="s">
        <v>327</v>
      </c>
      <c r="D57" s="140">
        <v>783</v>
      </c>
      <c r="E57" s="84">
        <v>83</v>
      </c>
      <c r="F57" s="141">
        <f t="shared" si="0"/>
        <v>0.10600255427841634</v>
      </c>
      <c r="G57" s="142">
        <v>3.8795180722891565</v>
      </c>
      <c r="H57" s="86">
        <v>45</v>
      </c>
      <c r="I57" s="141">
        <f t="shared" si="1"/>
        <v>5.7471264367816091E-2</v>
      </c>
      <c r="J57" s="142">
        <v>5.5888888888888886</v>
      </c>
      <c r="K57" s="147">
        <f t="shared" si="2"/>
        <v>0.45783132530120485</v>
      </c>
      <c r="L57" s="49"/>
      <c r="M57" s="59"/>
      <c r="N57" s="59"/>
      <c r="O57" s="59"/>
    </row>
    <row r="58" spans="1:15" s="61" customFormat="1" ht="12.75" customHeight="1" x14ac:dyDescent="0.25">
      <c r="A58" s="127">
        <v>6</v>
      </c>
      <c r="B58" s="119" t="s">
        <v>318</v>
      </c>
      <c r="C58" s="119" t="s">
        <v>319</v>
      </c>
      <c r="D58" s="140">
        <v>1976</v>
      </c>
      <c r="E58" s="84">
        <v>102</v>
      </c>
      <c r="F58" s="141">
        <f t="shared" si="0"/>
        <v>5.1619433198380568E-2</v>
      </c>
      <c r="G58" s="142">
        <v>3.2794117647058822</v>
      </c>
      <c r="H58" s="86">
        <v>41</v>
      </c>
      <c r="I58" s="141">
        <f t="shared" si="1"/>
        <v>2.0748987854251014E-2</v>
      </c>
      <c r="J58" s="142">
        <v>4.8780487804878048</v>
      </c>
      <c r="K58" s="147">
        <f t="shared" si="2"/>
        <v>0.59803921568627449</v>
      </c>
      <c r="L58" s="49"/>
      <c r="M58" s="72"/>
      <c r="N58" s="69"/>
      <c r="O58" s="72"/>
    </row>
    <row r="59" spans="1:15" s="61" customFormat="1" ht="12.75" customHeight="1" x14ac:dyDescent="0.25">
      <c r="A59" s="127">
        <v>7</v>
      </c>
      <c r="B59" s="119" t="s">
        <v>366</v>
      </c>
      <c r="C59" s="119" t="s">
        <v>349</v>
      </c>
      <c r="D59" s="140">
        <v>608</v>
      </c>
      <c r="E59" s="84">
        <v>52</v>
      </c>
      <c r="F59" s="141">
        <f t="shared" si="0"/>
        <v>8.5526315789473686E-2</v>
      </c>
      <c r="G59" s="142">
        <v>2.0769230769230771</v>
      </c>
      <c r="H59" s="86">
        <v>38</v>
      </c>
      <c r="I59" s="141">
        <f t="shared" si="1"/>
        <v>6.25E-2</v>
      </c>
      <c r="J59" s="142">
        <v>5.7894736842105265</v>
      </c>
      <c r="K59" s="147">
        <f t="shared" si="2"/>
        <v>0.26923076923076927</v>
      </c>
      <c r="L59" s="49"/>
      <c r="M59" s="69"/>
      <c r="N59" s="69"/>
      <c r="O59" s="69"/>
    </row>
    <row r="60" spans="1:15" s="61" customFormat="1" ht="12.75" customHeight="1" x14ac:dyDescent="0.25">
      <c r="A60" s="127">
        <v>8</v>
      </c>
      <c r="B60" s="119" t="s">
        <v>322</v>
      </c>
      <c r="C60" s="119" t="s">
        <v>323</v>
      </c>
      <c r="D60" s="140">
        <v>636</v>
      </c>
      <c r="E60" s="84">
        <v>76</v>
      </c>
      <c r="F60" s="141">
        <f t="shared" si="0"/>
        <v>0.11949685534591195</v>
      </c>
      <c r="G60" s="142">
        <v>3.5789473684210527</v>
      </c>
      <c r="H60" s="86">
        <v>34</v>
      </c>
      <c r="I60" s="141">
        <f t="shared" si="1"/>
        <v>5.3459119496855348E-2</v>
      </c>
      <c r="J60" s="142">
        <v>5.5588235294117645</v>
      </c>
      <c r="K60" s="147">
        <f t="shared" si="2"/>
        <v>0.55263157894736836</v>
      </c>
      <c r="L60" s="49"/>
      <c r="M60" s="69"/>
      <c r="N60" s="69"/>
      <c r="O60" s="69"/>
    </row>
    <row r="61" spans="1:15" s="61" customFormat="1" ht="12.75" customHeight="1" x14ac:dyDescent="0.25">
      <c r="A61" s="127">
        <v>9</v>
      </c>
      <c r="B61" s="119" t="s">
        <v>324</v>
      </c>
      <c r="C61" s="119" t="s">
        <v>325</v>
      </c>
      <c r="D61" s="140">
        <v>1647</v>
      </c>
      <c r="E61" s="84">
        <v>81</v>
      </c>
      <c r="F61" s="141">
        <f t="shared" si="0"/>
        <v>4.9180327868852458E-2</v>
      </c>
      <c r="G61" s="142">
        <v>2.9012345679012346</v>
      </c>
      <c r="H61" s="86">
        <v>34</v>
      </c>
      <c r="I61" s="141">
        <f t="shared" si="1"/>
        <v>2.0643594414086218E-2</v>
      </c>
      <c r="J61" s="142">
        <v>4.4117647058823533</v>
      </c>
      <c r="K61" s="147">
        <f t="shared" si="2"/>
        <v>0.58024691358024694</v>
      </c>
      <c r="L61" s="49"/>
      <c r="M61" s="69"/>
      <c r="N61" s="69"/>
      <c r="O61" s="69"/>
    </row>
    <row r="62" spans="1:15" ht="12.75" customHeight="1" x14ac:dyDescent="0.25">
      <c r="A62" s="127">
        <v>10</v>
      </c>
      <c r="B62" s="119" t="s">
        <v>356</v>
      </c>
      <c r="C62" s="119" t="s">
        <v>357</v>
      </c>
      <c r="D62" s="140">
        <v>723</v>
      </c>
      <c r="E62" s="84">
        <v>37</v>
      </c>
      <c r="F62" s="141">
        <f t="shared" si="0"/>
        <v>5.1175656984785614E-2</v>
      </c>
      <c r="G62" s="142">
        <v>2.8513513513513513</v>
      </c>
      <c r="H62" s="86">
        <v>26</v>
      </c>
      <c r="I62" s="141">
        <f t="shared" si="1"/>
        <v>3.5961272475795295E-2</v>
      </c>
      <c r="J62" s="142">
        <v>4.5384615384615383</v>
      </c>
      <c r="K62" s="147">
        <f t="shared" si="2"/>
        <v>0.29729729729729726</v>
      </c>
      <c r="L62" s="49"/>
      <c r="M62" s="59"/>
      <c r="N62" s="59"/>
      <c r="O62" s="59"/>
    </row>
    <row r="63" spans="1:15" s="61" customFormat="1" ht="12.75" customHeight="1" x14ac:dyDescent="0.25">
      <c r="A63" s="127">
        <v>11</v>
      </c>
      <c r="B63" s="119" t="s">
        <v>332</v>
      </c>
      <c r="C63" s="119" t="s">
        <v>333</v>
      </c>
      <c r="D63" s="140">
        <v>289</v>
      </c>
      <c r="E63" s="84">
        <v>54</v>
      </c>
      <c r="F63" s="141">
        <f t="shared" si="0"/>
        <v>0.18685121107266436</v>
      </c>
      <c r="G63" s="142">
        <v>5.6018518518518521</v>
      </c>
      <c r="H63" s="86">
        <v>25</v>
      </c>
      <c r="I63" s="141">
        <f t="shared" si="1"/>
        <v>8.6505190311418678E-2</v>
      </c>
      <c r="J63" s="142">
        <v>5.96</v>
      </c>
      <c r="K63" s="147">
        <f t="shared" si="2"/>
        <v>0.53703703703703698</v>
      </c>
      <c r="L63" s="49"/>
      <c r="M63" s="69"/>
      <c r="N63" s="69"/>
      <c r="O63" s="69"/>
    </row>
    <row r="64" spans="1:15" s="61" customFormat="1" ht="12.75" customHeight="1" x14ac:dyDescent="0.25">
      <c r="A64" s="127">
        <v>12</v>
      </c>
      <c r="B64" s="119" t="s">
        <v>354</v>
      </c>
      <c r="C64" s="119" t="s">
        <v>355</v>
      </c>
      <c r="D64" s="140">
        <v>678</v>
      </c>
      <c r="E64" s="84">
        <v>52</v>
      </c>
      <c r="F64" s="141">
        <f t="shared" si="0"/>
        <v>7.6696165191740412E-2</v>
      </c>
      <c r="G64" s="142">
        <v>3.5673076923076925</v>
      </c>
      <c r="H64" s="86">
        <v>22</v>
      </c>
      <c r="I64" s="141">
        <f t="shared" si="1"/>
        <v>3.2448377581120944E-2</v>
      </c>
      <c r="J64" s="142">
        <v>5.0909090909090908</v>
      </c>
      <c r="K64" s="147">
        <f t="shared" si="2"/>
        <v>0.57692307692307687</v>
      </c>
      <c r="L64" s="49"/>
      <c r="M64" s="69"/>
      <c r="N64" s="69"/>
      <c r="O64" s="69"/>
    </row>
    <row r="65" spans="1:15" s="61" customFormat="1" ht="12.75" customHeight="1" x14ac:dyDescent="0.25">
      <c r="A65" s="127">
        <v>13</v>
      </c>
      <c r="B65" s="119" t="s">
        <v>340</v>
      </c>
      <c r="C65" s="119" t="s">
        <v>341</v>
      </c>
      <c r="D65" s="140">
        <v>378</v>
      </c>
      <c r="E65" s="84">
        <v>65</v>
      </c>
      <c r="F65" s="141">
        <f t="shared" si="0"/>
        <v>0.17195767195767195</v>
      </c>
      <c r="G65" s="142">
        <v>4.384615384615385</v>
      </c>
      <c r="H65" s="86">
        <v>22</v>
      </c>
      <c r="I65" s="141">
        <f t="shared" si="1"/>
        <v>5.8201058201058198E-2</v>
      </c>
      <c r="J65" s="142">
        <v>6.1363636363636367</v>
      </c>
      <c r="K65" s="147">
        <f t="shared" si="2"/>
        <v>0.66153846153846152</v>
      </c>
      <c r="L65" s="49"/>
      <c r="M65" s="69"/>
      <c r="N65" s="69"/>
      <c r="O65" s="69"/>
    </row>
    <row r="66" spans="1:15" s="61" customFormat="1" ht="12.75" customHeight="1" x14ac:dyDescent="0.25">
      <c r="A66" s="127">
        <v>14</v>
      </c>
      <c r="B66" s="119" t="s">
        <v>344</v>
      </c>
      <c r="C66" s="119" t="s">
        <v>345</v>
      </c>
      <c r="D66" s="140">
        <v>383</v>
      </c>
      <c r="E66" s="84">
        <v>54</v>
      </c>
      <c r="F66" s="141">
        <f t="shared" si="0"/>
        <v>0.14099216710182769</v>
      </c>
      <c r="G66" s="142">
        <v>4.1388888888888893</v>
      </c>
      <c r="H66" s="86">
        <v>20</v>
      </c>
      <c r="I66" s="141">
        <f t="shared" si="1"/>
        <v>5.2219321148825062E-2</v>
      </c>
      <c r="J66" s="142">
        <v>5.5750000000000002</v>
      </c>
      <c r="K66" s="147">
        <f t="shared" si="2"/>
        <v>0.62962962962962965</v>
      </c>
      <c r="L66" s="49"/>
      <c r="M66" s="69"/>
      <c r="N66" s="69"/>
      <c r="O66" s="69"/>
    </row>
    <row r="67" spans="1:15" ht="12.75" customHeight="1" x14ac:dyDescent="0.25">
      <c r="A67" s="127">
        <v>15</v>
      </c>
      <c r="B67" s="119" t="s">
        <v>330</v>
      </c>
      <c r="C67" s="119" t="s">
        <v>331</v>
      </c>
      <c r="D67" s="140">
        <v>305</v>
      </c>
      <c r="E67" s="84">
        <v>65</v>
      </c>
      <c r="F67" s="141">
        <f t="shared" si="0"/>
        <v>0.21311475409836064</v>
      </c>
      <c r="G67" s="142">
        <v>4.407692307692308</v>
      </c>
      <c r="H67" s="86">
        <v>20</v>
      </c>
      <c r="I67" s="141">
        <f t="shared" si="1"/>
        <v>6.5573770491803282E-2</v>
      </c>
      <c r="J67" s="142">
        <v>5.6</v>
      </c>
      <c r="K67" s="147">
        <f t="shared" si="2"/>
        <v>0.69230769230769229</v>
      </c>
      <c r="L67" s="49"/>
      <c r="M67" s="59"/>
      <c r="N67" s="59"/>
      <c r="O67" s="59"/>
    </row>
    <row r="68" spans="1:15" s="61" customFormat="1" ht="12.75" customHeight="1" x14ac:dyDescent="0.25">
      <c r="A68" s="127">
        <v>16</v>
      </c>
      <c r="B68" s="119" t="s">
        <v>336</v>
      </c>
      <c r="C68" s="119" t="s">
        <v>337</v>
      </c>
      <c r="D68" s="140">
        <v>465</v>
      </c>
      <c r="E68" s="84">
        <v>58</v>
      </c>
      <c r="F68" s="141">
        <f t="shared" si="0"/>
        <v>0.12473118279569892</v>
      </c>
      <c r="G68" s="142">
        <v>5.25</v>
      </c>
      <c r="H68" s="86">
        <v>18</v>
      </c>
      <c r="I68" s="141">
        <f t="shared" si="1"/>
        <v>3.870967741935484E-2</v>
      </c>
      <c r="J68" s="142">
        <v>5.8888888888888893</v>
      </c>
      <c r="K68" s="147">
        <f t="shared" si="2"/>
        <v>0.68965517241379315</v>
      </c>
      <c r="L68" s="49"/>
      <c r="M68" s="69"/>
      <c r="N68" s="69"/>
      <c r="O68" s="69"/>
    </row>
    <row r="69" spans="1:15" s="61" customFormat="1" ht="12.75" customHeight="1" x14ac:dyDescent="0.25">
      <c r="A69" s="127">
        <v>17</v>
      </c>
      <c r="B69" s="119" t="s">
        <v>381</v>
      </c>
      <c r="C69" s="119" t="s">
        <v>382</v>
      </c>
      <c r="D69" s="140">
        <v>231</v>
      </c>
      <c r="E69" s="84">
        <v>18</v>
      </c>
      <c r="F69" s="141">
        <f t="shared" si="0"/>
        <v>7.792207792207792E-2</v>
      </c>
      <c r="G69" s="142">
        <v>3.9444444444444446</v>
      </c>
      <c r="H69" s="86">
        <v>17</v>
      </c>
      <c r="I69" s="141">
        <f t="shared" si="1"/>
        <v>7.3593073593073599E-2</v>
      </c>
      <c r="J69" s="142">
        <v>6.5294117647058822</v>
      </c>
      <c r="K69" s="147">
        <f t="shared" si="2"/>
        <v>5.555555555555558E-2</v>
      </c>
      <c r="L69" s="49"/>
      <c r="M69" s="69"/>
      <c r="N69" s="69"/>
      <c r="O69" s="69"/>
    </row>
    <row r="70" spans="1:15" s="61" customFormat="1" ht="12.75" customHeight="1" x14ac:dyDescent="0.25">
      <c r="A70" s="127">
        <v>18</v>
      </c>
      <c r="B70" s="119" t="s">
        <v>377</v>
      </c>
      <c r="C70" s="119" t="s">
        <v>378</v>
      </c>
      <c r="D70" s="140">
        <v>228</v>
      </c>
      <c r="E70" s="84">
        <v>37</v>
      </c>
      <c r="F70" s="141">
        <f t="shared" si="0"/>
        <v>0.16228070175438597</v>
      </c>
      <c r="G70" s="142">
        <v>3.9594594594594597</v>
      </c>
      <c r="H70" s="86">
        <v>17</v>
      </c>
      <c r="I70" s="141">
        <f t="shared" si="1"/>
        <v>7.4561403508771926E-2</v>
      </c>
      <c r="J70" s="142">
        <v>4.4705882352941178</v>
      </c>
      <c r="K70" s="147">
        <f t="shared" si="2"/>
        <v>0.54054054054054057</v>
      </c>
      <c r="L70" s="49"/>
      <c r="M70" s="69"/>
      <c r="N70" s="69"/>
      <c r="O70" s="69"/>
    </row>
    <row r="71" spans="1:15" s="61" customFormat="1" ht="12.75" customHeight="1" x14ac:dyDescent="0.25">
      <c r="A71" s="127">
        <v>19</v>
      </c>
      <c r="B71" s="119" t="s">
        <v>334</v>
      </c>
      <c r="C71" s="119" t="s">
        <v>335</v>
      </c>
      <c r="D71" s="140">
        <v>250</v>
      </c>
      <c r="E71" s="84">
        <v>34</v>
      </c>
      <c r="F71" s="141">
        <f t="shared" si="0"/>
        <v>0.13600000000000001</v>
      </c>
      <c r="G71" s="142">
        <v>5.882352941176471</v>
      </c>
      <c r="H71" s="86">
        <v>17</v>
      </c>
      <c r="I71" s="141">
        <f t="shared" si="1"/>
        <v>6.8000000000000005E-2</v>
      </c>
      <c r="J71" s="142">
        <v>7.9705882352941178</v>
      </c>
      <c r="K71" s="147">
        <f t="shared" si="2"/>
        <v>0.5</v>
      </c>
      <c r="L71" s="49"/>
      <c r="M71" s="69"/>
      <c r="N71" s="69"/>
      <c r="O71" s="69"/>
    </row>
    <row r="72" spans="1:15" ht="12.75" customHeight="1" x14ac:dyDescent="0.25">
      <c r="A72" s="127">
        <v>20</v>
      </c>
      <c r="B72" s="119" t="s">
        <v>373</v>
      </c>
      <c r="C72" s="119" t="s">
        <v>374</v>
      </c>
      <c r="D72" s="140">
        <v>175</v>
      </c>
      <c r="E72" s="84">
        <v>24</v>
      </c>
      <c r="F72" s="141">
        <f t="shared" si="0"/>
        <v>0.13714285714285715</v>
      </c>
      <c r="G72" s="142">
        <v>2.8125</v>
      </c>
      <c r="H72" s="86">
        <v>17</v>
      </c>
      <c r="I72" s="141">
        <f t="shared" si="1"/>
        <v>9.7142857142857142E-2</v>
      </c>
      <c r="J72" s="142">
        <v>6.8235294117647056</v>
      </c>
      <c r="K72" s="147">
        <f t="shared" si="2"/>
        <v>0.29166666666666663</v>
      </c>
      <c r="L72" s="49"/>
      <c r="M72" s="59"/>
      <c r="N72" s="59"/>
      <c r="O72" s="59"/>
    </row>
    <row r="73" spans="1:15" s="61" customFormat="1" ht="12.75" customHeight="1" x14ac:dyDescent="0.25">
      <c r="A73" s="127">
        <v>21</v>
      </c>
      <c r="B73" s="119" t="s">
        <v>352</v>
      </c>
      <c r="C73" s="119" t="s">
        <v>353</v>
      </c>
      <c r="D73" s="140">
        <v>657</v>
      </c>
      <c r="E73" s="84">
        <v>39</v>
      </c>
      <c r="F73" s="141">
        <f t="shared" si="0"/>
        <v>5.9360730593607303E-2</v>
      </c>
      <c r="G73" s="142">
        <v>3.8846153846153846</v>
      </c>
      <c r="H73" s="86">
        <v>16</v>
      </c>
      <c r="I73" s="141">
        <f t="shared" si="1"/>
        <v>2.4353120243531201E-2</v>
      </c>
      <c r="J73" s="142">
        <v>5</v>
      </c>
      <c r="K73" s="147">
        <f t="shared" si="2"/>
        <v>0.58974358974358976</v>
      </c>
      <c r="L73" s="49"/>
      <c r="M73" s="69"/>
      <c r="N73" s="69"/>
      <c r="O73" s="69"/>
    </row>
    <row r="74" spans="1:15" s="61" customFormat="1" ht="12.75" customHeight="1" x14ac:dyDescent="0.25">
      <c r="A74" s="127">
        <v>22</v>
      </c>
      <c r="B74" s="119" t="s">
        <v>360</v>
      </c>
      <c r="C74" s="119" t="s">
        <v>361</v>
      </c>
      <c r="D74" s="140">
        <v>242</v>
      </c>
      <c r="E74" s="84">
        <v>39</v>
      </c>
      <c r="F74" s="141">
        <f t="shared" si="0"/>
        <v>0.16115702479338842</v>
      </c>
      <c r="G74" s="142">
        <v>3.7948717948717947</v>
      </c>
      <c r="H74" s="86">
        <v>16</v>
      </c>
      <c r="I74" s="141">
        <f t="shared" si="1"/>
        <v>6.6115702479338845E-2</v>
      </c>
      <c r="J74" s="142">
        <v>6.40625</v>
      </c>
      <c r="K74" s="147">
        <f t="shared" si="2"/>
        <v>0.58974358974358976</v>
      </c>
      <c r="L74" s="49"/>
      <c r="M74" s="69"/>
      <c r="N74" s="69"/>
      <c r="O74" s="69"/>
    </row>
    <row r="75" spans="1:15" s="61" customFormat="1" ht="12.75" customHeight="1" x14ac:dyDescent="0.25">
      <c r="A75" s="127">
        <v>23</v>
      </c>
      <c r="B75" s="119" t="s">
        <v>358</v>
      </c>
      <c r="C75" s="119" t="s">
        <v>359</v>
      </c>
      <c r="D75" s="140">
        <v>169</v>
      </c>
      <c r="E75" s="84">
        <v>19</v>
      </c>
      <c r="F75" s="141">
        <f t="shared" si="0"/>
        <v>0.11242603550295859</v>
      </c>
      <c r="G75" s="142">
        <v>4.5789473684210522</v>
      </c>
      <c r="H75" s="86">
        <v>16</v>
      </c>
      <c r="I75" s="141">
        <f t="shared" si="1"/>
        <v>9.4674556213017749E-2</v>
      </c>
      <c r="J75" s="142">
        <v>7.09375</v>
      </c>
      <c r="K75" s="147">
        <f t="shared" si="2"/>
        <v>0.15789473684210531</v>
      </c>
      <c r="L75" s="49"/>
      <c r="M75" s="69"/>
      <c r="N75" s="69"/>
      <c r="O75" s="69"/>
    </row>
    <row r="76" spans="1:15" s="61" customFormat="1" ht="12.75" customHeight="1" x14ac:dyDescent="0.25">
      <c r="A76" s="127">
        <v>24</v>
      </c>
      <c r="B76" s="119" t="s">
        <v>342</v>
      </c>
      <c r="C76" s="119" t="s">
        <v>343</v>
      </c>
      <c r="D76" s="140">
        <v>228</v>
      </c>
      <c r="E76" s="84">
        <v>32</v>
      </c>
      <c r="F76" s="141">
        <f t="shared" si="0"/>
        <v>0.14035087719298245</v>
      </c>
      <c r="G76" s="142">
        <v>5.171875</v>
      </c>
      <c r="H76" s="86">
        <v>15</v>
      </c>
      <c r="I76" s="141">
        <f t="shared" si="1"/>
        <v>6.5789473684210523E-2</v>
      </c>
      <c r="J76" s="142">
        <v>7.4666666666666668</v>
      </c>
      <c r="K76" s="147">
        <f t="shared" si="2"/>
        <v>0.53125</v>
      </c>
      <c r="L76" s="49"/>
      <c r="M76" s="69"/>
      <c r="N76" s="69"/>
      <c r="O76" s="69"/>
    </row>
    <row r="77" spans="1:15" ht="12.75" customHeight="1" x14ac:dyDescent="0.25">
      <c r="A77" s="127">
        <v>25</v>
      </c>
      <c r="B77" s="119" t="s">
        <v>328</v>
      </c>
      <c r="C77" s="119" t="s">
        <v>329</v>
      </c>
      <c r="D77" s="140">
        <v>339</v>
      </c>
      <c r="E77" s="84">
        <v>49</v>
      </c>
      <c r="F77" s="141">
        <f t="shared" si="0"/>
        <v>0.14454277286135694</v>
      </c>
      <c r="G77" s="142">
        <v>6.4897959183673466</v>
      </c>
      <c r="H77" s="86">
        <v>14</v>
      </c>
      <c r="I77" s="141">
        <f t="shared" si="1"/>
        <v>4.1297935103244837E-2</v>
      </c>
      <c r="J77" s="142">
        <v>6.2142857142857144</v>
      </c>
      <c r="K77" s="147">
        <f t="shared" si="2"/>
        <v>0.7142857142857143</v>
      </c>
      <c r="L77" s="49"/>
      <c r="M77" s="59"/>
      <c r="N77" s="59"/>
      <c r="O77" s="59"/>
    </row>
    <row r="78" spans="1:15" s="61" customFormat="1" ht="12.75" customHeight="1" x14ac:dyDescent="0.25">
      <c r="A78" s="127">
        <v>26</v>
      </c>
      <c r="B78" s="119" t="s">
        <v>387</v>
      </c>
      <c r="C78" s="119" t="s">
        <v>388</v>
      </c>
      <c r="D78" s="140">
        <v>131</v>
      </c>
      <c r="E78" s="84">
        <v>15</v>
      </c>
      <c r="F78" s="141">
        <f t="shared" si="0"/>
        <v>0.11450381679389313</v>
      </c>
      <c r="G78" s="142">
        <v>2.6</v>
      </c>
      <c r="H78" s="86">
        <v>13</v>
      </c>
      <c r="I78" s="141">
        <f t="shared" si="1"/>
        <v>9.9236641221374045E-2</v>
      </c>
      <c r="J78" s="142">
        <v>6.3076923076923075</v>
      </c>
      <c r="K78" s="147">
        <f t="shared" si="2"/>
        <v>0.1333333333333333</v>
      </c>
      <c r="L78" s="49"/>
      <c r="M78" s="69"/>
      <c r="N78" s="69"/>
      <c r="O78" s="69"/>
    </row>
    <row r="79" spans="1:15" s="61" customFormat="1" ht="12.75" customHeight="1" x14ac:dyDescent="0.25">
      <c r="A79" s="127">
        <v>27</v>
      </c>
      <c r="B79" s="119" t="s">
        <v>391</v>
      </c>
      <c r="C79" s="119" t="s">
        <v>392</v>
      </c>
      <c r="D79" s="140">
        <v>160</v>
      </c>
      <c r="E79" s="84">
        <v>35</v>
      </c>
      <c r="F79" s="141">
        <f t="shared" si="0"/>
        <v>0.21875</v>
      </c>
      <c r="G79" s="142">
        <v>3.765625</v>
      </c>
      <c r="H79" s="86">
        <v>13</v>
      </c>
      <c r="I79" s="141">
        <f t="shared" si="1"/>
        <v>8.1250000000000003E-2</v>
      </c>
      <c r="J79" s="142">
        <v>6.5</v>
      </c>
      <c r="K79" s="147">
        <f t="shared" si="2"/>
        <v>0.62857142857142856</v>
      </c>
      <c r="L79" s="49"/>
      <c r="M79" s="69"/>
      <c r="N79" s="69"/>
      <c r="O79" s="69"/>
    </row>
    <row r="80" spans="1:15" s="61" customFormat="1" ht="12.75" customHeight="1" x14ac:dyDescent="0.25">
      <c r="A80" s="127">
        <v>28</v>
      </c>
      <c r="B80" s="119" t="s">
        <v>348</v>
      </c>
      <c r="C80" s="119" t="s">
        <v>349</v>
      </c>
      <c r="D80" s="140">
        <v>326</v>
      </c>
      <c r="E80" s="84">
        <v>32</v>
      </c>
      <c r="F80" s="141">
        <f t="shared" si="0"/>
        <v>9.815950920245399E-2</v>
      </c>
      <c r="G80" s="142">
        <v>3.3928571428571428</v>
      </c>
      <c r="H80" s="86">
        <v>12</v>
      </c>
      <c r="I80" s="141">
        <f t="shared" si="1"/>
        <v>3.6809815950920248E-2</v>
      </c>
      <c r="J80" s="142">
        <v>6.2727272727272725</v>
      </c>
      <c r="K80" s="147">
        <f t="shared" si="2"/>
        <v>0.625</v>
      </c>
      <c r="L80" s="49"/>
      <c r="M80" s="69"/>
      <c r="N80" s="69"/>
      <c r="O80" s="69"/>
    </row>
    <row r="81" spans="1:15" s="61" customFormat="1" ht="12.75" customHeight="1" x14ac:dyDescent="0.25">
      <c r="A81" s="127">
        <v>29</v>
      </c>
      <c r="B81" s="119" t="s">
        <v>375</v>
      </c>
      <c r="C81" s="119" t="s">
        <v>376</v>
      </c>
      <c r="D81" s="140">
        <v>218</v>
      </c>
      <c r="E81" s="84">
        <v>28</v>
      </c>
      <c r="F81" s="141">
        <f t="shared" si="0"/>
        <v>0.12844036697247707</v>
      </c>
      <c r="G81" s="142">
        <v>2.76</v>
      </c>
      <c r="H81" s="86">
        <v>11</v>
      </c>
      <c r="I81" s="141">
        <f t="shared" si="1"/>
        <v>5.0458715596330278E-2</v>
      </c>
      <c r="J81" s="142">
        <v>5.9</v>
      </c>
      <c r="K81" s="147">
        <f t="shared" si="2"/>
        <v>0.60714285714285721</v>
      </c>
      <c r="L81" s="49"/>
      <c r="M81" s="69"/>
      <c r="N81" s="69"/>
      <c r="O81" s="69"/>
    </row>
    <row r="82" spans="1:15" ht="12.75" customHeight="1" x14ac:dyDescent="0.25">
      <c r="A82" s="127">
        <v>30</v>
      </c>
      <c r="B82" s="119" t="s">
        <v>383</v>
      </c>
      <c r="C82" s="119" t="s">
        <v>384</v>
      </c>
      <c r="D82" s="140">
        <v>220</v>
      </c>
      <c r="E82" s="84">
        <v>25</v>
      </c>
      <c r="F82" s="141">
        <f t="shared" si="0"/>
        <v>0.11363636363636363</v>
      </c>
      <c r="G82" s="142">
        <v>2.8518518518518516</v>
      </c>
      <c r="H82" s="86">
        <v>10</v>
      </c>
      <c r="I82" s="141">
        <f t="shared" si="1"/>
        <v>4.5454545454545456E-2</v>
      </c>
      <c r="J82" s="142">
        <v>3.85</v>
      </c>
      <c r="K82" s="147">
        <f t="shared" si="2"/>
        <v>0.6</v>
      </c>
      <c r="L82" s="49"/>
      <c r="M82" s="59"/>
      <c r="N82" s="59"/>
      <c r="O82" s="59"/>
    </row>
    <row r="83" spans="1:15" s="61" customFormat="1" ht="12.75" customHeight="1" x14ac:dyDescent="0.25">
      <c r="A83" s="127">
        <v>31</v>
      </c>
      <c r="B83" s="119" t="s">
        <v>367</v>
      </c>
      <c r="C83" s="119" t="s">
        <v>368</v>
      </c>
      <c r="D83" s="140">
        <v>441</v>
      </c>
      <c r="E83" s="84">
        <v>27</v>
      </c>
      <c r="F83" s="141">
        <f t="shared" si="0"/>
        <v>6.1224489795918366E-2</v>
      </c>
      <c r="G83" s="142">
        <v>5.75</v>
      </c>
      <c r="H83" s="86">
        <v>10</v>
      </c>
      <c r="I83" s="141">
        <f t="shared" si="1"/>
        <v>2.2675736961451247E-2</v>
      </c>
      <c r="J83" s="142">
        <v>5.15</v>
      </c>
      <c r="K83" s="147">
        <f t="shared" si="2"/>
        <v>0.62962962962962965</v>
      </c>
      <c r="L83" s="49"/>
      <c r="M83" s="69"/>
      <c r="N83" s="69"/>
      <c r="O83" s="69"/>
    </row>
    <row r="84" spans="1:15" s="61" customFormat="1" ht="12.75" customHeight="1" x14ac:dyDescent="0.25">
      <c r="A84" s="127">
        <v>32</v>
      </c>
      <c r="B84" s="119" t="s">
        <v>346</v>
      </c>
      <c r="C84" s="119" t="s">
        <v>347</v>
      </c>
      <c r="D84" s="140">
        <v>223</v>
      </c>
      <c r="E84" s="84">
        <v>32</v>
      </c>
      <c r="F84" s="141">
        <f t="shared" si="0"/>
        <v>0.14349775784753363</v>
      </c>
      <c r="G84" s="142">
        <v>5.6206896551724137</v>
      </c>
      <c r="H84" s="86">
        <v>10</v>
      </c>
      <c r="I84" s="141">
        <f t="shared" si="1"/>
        <v>4.4843049327354258E-2</v>
      </c>
      <c r="J84" s="142">
        <v>5.45</v>
      </c>
      <c r="K84" s="147">
        <f t="shared" si="2"/>
        <v>0.6875</v>
      </c>
      <c r="L84" s="49"/>
      <c r="M84" s="69"/>
      <c r="N84" s="69"/>
      <c r="O84" s="69"/>
    </row>
    <row r="85" spans="1:15" s="61" customFormat="1" ht="12.75" customHeight="1" x14ac:dyDescent="0.25">
      <c r="A85" s="127">
        <v>33</v>
      </c>
      <c r="B85" s="119" t="s">
        <v>338</v>
      </c>
      <c r="C85" s="119" t="s">
        <v>339</v>
      </c>
      <c r="D85" s="140">
        <v>262</v>
      </c>
      <c r="E85" s="84">
        <v>29</v>
      </c>
      <c r="F85" s="141">
        <f t="shared" si="0"/>
        <v>0.11068702290076336</v>
      </c>
      <c r="G85" s="142">
        <v>3.5</v>
      </c>
      <c r="H85" s="86">
        <v>10</v>
      </c>
      <c r="I85" s="141">
        <f t="shared" si="1"/>
        <v>3.8167938931297711E-2</v>
      </c>
      <c r="J85" s="142">
        <v>4.3888888888888893</v>
      </c>
      <c r="K85" s="147">
        <f t="shared" si="2"/>
        <v>0.65517241379310343</v>
      </c>
      <c r="L85" s="49"/>
      <c r="M85" s="69"/>
      <c r="N85" s="69"/>
      <c r="O85" s="69"/>
    </row>
    <row r="86" spans="1:15" s="61" customFormat="1" ht="12.75" customHeight="1" x14ac:dyDescent="0.25">
      <c r="A86" s="127">
        <v>34</v>
      </c>
      <c r="B86" s="119" t="s">
        <v>504</v>
      </c>
      <c r="C86" s="119" t="s">
        <v>505</v>
      </c>
      <c r="D86" s="140">
        <v>68</v>
      </c>
      <c r="E86" s="84">
        <v>7</v>
      </c>
      <c r="F86" s="141">
        <f t="shared" si="0"/>
        <v>0.10294117647058823</v>
      </c>
      <c r="G86" s="142">
        <v>3.6111111111111112</v>
      </c>
      <c r="H86" s="86">
        <v>9</v>
      </c>
      <c r="I86" s="141">
        <f t="shared" si="1"/>
        <v>0.13235294117647059</v>
      </c>
      <c r="J86" s="142">
        <v>6.9444444444444446</v>
      </c>
      <c r="K86" s="147">
        <f t="shared" si="2"/>
        <v>-0.28571428571428581</v>
      </c>
      <c r="L86" s="49"/>
      <c r="M86" s="69"/>
      <c r="N86" s="69"/>
      <c r="O86" s="69"/>
    </row>
    <row r="87" spans="1:15" ht="12.75" customHeight="1" x14ac:dyDescent="0.25">
      <c r="A87" s="127">
        <v>35</v>
      </c>
      <c r="B87" s="119" t="s">
        <v>405</v>
      </c>
      <c r="C87" s="119" t="s">
        <v>406</v>
      </c>
      <c r="D87" s="140">
        <v>148</v>
      </c>
      <c r="E87" s="84">
        <v>18</v>
      </c>
      <c r="F87" s="141">
        <f t="shared" si="0"/>
        <v>0.12162162162162163</v>
      </c>
      <c r="G87" s="142">
        <v>4.0227272727272725</v>
      </c>
      <c r="H87" s="86">
        <v>9</v>
      </c>
      <c r="I87" s="141">
        <f t="shared" si="1"/>
        <v>6.0810810810810814E-2</v>
      </c>
      <c r="J87" s="142">
        <v>4.3888888888888893</v>
      </c>
      <c r="K87" s="147">
        <f t="shared" si="2"/>
        <v>0.5</v>
      </c>
      <c r="L87" s="49"/>
      <c r="M87" s="59"/>
      <c r="N87" s="59"/>
      <c r="O87" s="59"/>
    </row>
    <row r="88" spans="1:15" s="61" customFormat="1" ht="12.75" customHeight="1" x14ac:dyDescent="0.25">
      <c r="A88" s="127">
        <v>36</v>
      </c>
      <c r="B88" s="119" t="s">
        <v>371</v>
      </c>
      <c r="C88" s="119" t="s">
        <v>372</v>
      </c>
      <c r="D88" s="140">
        <v>146</v>
      </c>
      <c r="E88" s="84">
        <v>22</v>
      </c>
      <c r="F88" s="141">
        <f t="shared" si="0"/>
        <v>0.15068493150684931</v>
      </c>
      <c r="G88" s="142">
        <v>2.2000000000000002</v>
      </c>
      <c r="H88" s="86">
        <v>9</v>
      </c>
      <c r="I88" s="141">
        <f t="shared" si="1"/>
        <v>6.1643835616438353E-2</v>
      </c>
      <c r="J88" s="142">
        <v>4.3888888888888893</v>
      </c>
      <c r="K88" s="147">
        <f t="shared" si="2"/>
        <v>0.59090909090909083</v>
      </c>
      <c r="L88" s="49"/>
      <c r="M88" s="69"/>
      <c r="N88" s="69"/>
      <c r="O88" s="69"/>
    </row>
    <row r="89" spans="1:15" s="61" customFormat="1" ht="12.75" customHeight="1" x14ac:dyDescent="0.25">
      <c r="A89" s="127">
        <v>37</v>
      </c>
      <c r="B89" s="119" t="s">
        <v>443</v>
      </c>
      <c r="C89" s="119" t="s">
        <v>444</v>
      </c>
      <c r="D89" s="140">
        <v>127</v>
      </c>
      <c r="E89" s="84">
        <v>10</v>
      </c>
      <c r="F89" s="141">
        <f t="shared" si="0"/>
        <v>7.874015748031496E-2</v>
      </c>
      <c r="G89" s="142">
        <v>3.1379310344827585</v>
      </c>
      <c r="H89" s="86">
        <v>9</v>
      </c>
      <c r="I89" s="141">
        <f t="shared" si="1"/>
        <v>7.0866141732283464E-2</v>
      </c>
      <c r="J89" s="142">
        <v>4.4375</v>
      </c>
      <c r="K89" s="147">
        <f t="shared" si="2"/>
        <v>9.9999999999999978E-2</v>
      </c>
      <c r="L89" s="49"/>
      <c r="M89" s="69"/>
      <c r="N89" s="69"/>
      <c r="O89" s="69"/>
    </row>
    <row r="90" spans="1:15" s="61" customFormat="1" ht="12.75" customHeight="1" x14ac:dyDescent="0.25">
      <c r="A90" s="127">
        <v>38</v>
      </c>
      <c r="B90" s="119" t="s">
        <v>364</v>
      </c>
      <c r="C90" s="119" t="s">
        <v>365</v>
      </c>
      <c r="D90" s="140">
        <v>190</v>
      </c>
      <c r="E90" s="84">
        <v>29</v>
      </c>
      <c r="F90" s="141">
        <f t="shared" si="0"/>
        <v>0.15263157894736842</v>
      </c>
      <c r="G90" s="142">
        <v>3.7307692307692308</v>
      </c>
      <c r="H90" s="86">
        <v>8</v>
      </c>
      <c r="I90" s="141">
        <f t="shared" si="1"/>
        <v>4.2105263157894736E-2</v>
      </c>
      <c r="J90" s="142">
        <v>4.375</v>
      </c>
      <c r="K90" s="147">
        <f t="shared" si="2"/>
        <v>0.72413793103448276</v>
      </c>
      <c r="L90" s="49"/>
      <c r="M90" s="69"/>
      <c r="N90" s="69"/>
      <c r="O90" s="69"/>
    </row>
    <row r="91" spans="1:15" s="61" customFormat="1" ht="12.75" customHeight="1" x14ac:dyDescent="0.25">
      <c r="A91" s="127">
        <v>39</v>
      </c>
      <c r="B91" s="119" t="s">
        <v>379</v>
      </c>
      <c r="C91" s="119" t="s">
        <v>380</v>
      </c>
      <c r="D91" s="140">
        <v>313</v>
      </c>
      <c r="E91" s="84">
        <v>26</v>
      </c>
      <c r="F91" s="141">
        <f t="shared" si="0"/>
        <v>8.3067092651757185E-2</v>
      </c>
      <c r="G91" s="142">
        <v>3.3529411764705883</v>
      </c>
      <c r="H91" s="86">
        <v>8</v>
      </c>
      <c r="I91" s="141">
        <f t="shared" si="1"/>
        <v>2.5559105431309903E-2</v>
      </c>
      <c r="J91" s="142">
        <v>8.9375</v>
      </c>
      <c r="K91" s="147">
        <f t="shared" si="2"/>
        <v>0.69230769230769229</v>
      </c>
      <c r="L91" s="49"/>
      <c r="M91" s="69"/>
      <c r="N91" s="69"/>
      <c r="O91" s="69"/>
    </row>
    <row r="92" spans="1:15" ht="12.75" customHeight="1" x14ac:dyDescent="0.25">
      <c r="A92" s="127">
        <v>40</v>
      </c>
      <c r="B92" s="119" t="s">
        <v>437</v>
      </c>
      <c r="C92" s="119" t="s">
        <v>438</v>
      </c>
      <c r="D92" s="140">
        <v>112</v>
      </c>
      <c r="E92" s="84">
        <v>17</v>
      </c>
      <c r="F92" s="141">
        <f t="shared" si="0"/>
        <v>0.15178571428571427</v>
      </c>
      <c r="G92" s="142">
        <v>5.7</v>
      </c>
      <c r="H92" s="86">
        <v>8</v>
      </c>
      <c r="I92" s="141">
        <f t="shared" si="1"/>
        <v>7.1428571428571425E-2</v>
      </c>
      <c r="J92" s="142">
        <v>3.8571428571428572</v>
      </c>
      <c r="K92" s="147">
        <f t="shared" si="2"/>
        <v>0.52941176470588236</v>
      </c>
      <c r="L92" s="49"/>
      <c r="M92" s="59"/>
      <c r="N92" s="59"/>
      <c r="O92" s="59"/>
    </row>
    <row r="93" spans="1:15" s="61" customFormat="1" ht="12.75" customHeight="1" x14ac:dyDescent="0.25">
      <c r="A93" s="127">
        <v>41</v>
      </c>
      <c r="B93" s="119" t="s">
        <v>385</v>
      </c>
      <c r="C93" s="119" t="s">
        <v>386</v>
      </c>
      <c r="D93" s="140">
        <v>174</v>
      </c>
      <c r="E93" s="84">
        <v>10</v>
      </c>
      <c r="F93" s="141">
        <f t="shared" si="0"/>
        <v>5.7471264367816091E-2</v>
      </c>
      <c r="G93" s="142">
        <v>2.4333333333333331</v>
      </c>
      <c r="H93" s="86">
        <v>7</v>
      </c>
      <c r="I93" s="141">
        <f t="shared" si="1"/>
        <v>4.0229885057471264E-2</v>
      </c>
      <c r="J93" s="142">
        <v>5.2857142857142856</v>
      </c>
      <c r="K93" s="147">
        <f t="shared" si="2"/>
        <v>0.30000000000000004</v>
      </c>
      <c r="L93" s="49"/>
      <c r="M93" s="69"/>
      <c r="N93" s="69"/>
      <c r="O93" s="69"/>
    </row>
    <row r="94" spans="1:15" s="61" customFormat="1" ht="12.75" customHeight="1" x14ac:dyDescent="0.25">
      <c r="A94" s="127">
        <v>42</v>
      </c>
      <c r="B94" s="119" t="s">
        <v>484</v>
      </c>
      <c r="C94" s="119" t="s">
        <v>485</v>
      </c>
      <c r="D94" s="140">
        <v>84</v>
      </c>
      <c r="E94" s="84">
        <v>15</v>
      </c>
      <c r="F94" s="141">
        <f t="shared" si="0"/>
        <v>0.17857142857142858</v>
      </c>
      <c r="G94" s="142">
        <v>4.5333333333333332</v>
      </c>
      <c r="H94" s="86">
        <v>7</v>
      </c>
      <c r="I94" s="141">
        <f t="shared" si="1"/>
        <v>8.3333333333333329E-2</v>
      </c>
      <c r="J94" s="142">
        <v>2.5</v>
      </c>
      <c r="K94" s="147">
        <f t="shared" si="2"/>
        <v>0.53333333333333333</v>
      </c>
      <c r="L94" s="49"/>
      <c r="M94" s="69"/>
      <c r="N94" s="69"/>
      <c r="O94" s="69"/>
    </row>
    <row r="95" spans="1:15" s="61" customFormat="1" ht="12.75" customHeight="1" x14ac:dyDescent="0.25">
      <c r="A95" s="127">
        <v>43</v>
      </c>
      <c r="B95" s="119" t="s">
        <v>435</v>
      </c>
      <c r="C95" s="119" t="s">
        <v>436</v>
      </c>
      <c r="D95" s="140">
        <v>257</v>
      </c>
      <c r="E95" s="84">
        <v>15</v>
      </c>
      <c r="F95" s="141">
        <f t="shared" si="0"/>
        <v>5.8365758754863814E-2</v>
      </c>
      <c r="G95" s="142">
        <v>6.5217391304347823</v>
      </c>
      <c r="H95" s="86">
        <v>7</v>
      </c>
      <c r="I95" s="141">
        <f t="shared" si="1"/>
        <v>2.7237354085603113E-2</v>
      </c>
      <c r="J95" s="142">
        <v>7.5714285714285712</v>
      </c>
      <c r="K95" s="147">
        <f t="shared" si="2"/>
        <v>0.53333333333333333</v>
      </c>
      <c r="L95" s="49"/>
      <c r="M95" s="69"/>
      <c r="N95" s="69"/>
      <c r="O95" s="69"/>
    </row>
    <row r="96" spans="1:15" s="61" customFormat="1" ht="12.75" customHeight="1" x14ac:dyDescent="0.25">
      <c r="A96" s="127">
        <v>44</v>
      </c>
      <c r="B96" s="119" t="s">
        <v>369</v>
      </c>
      <c r="C96" s="119" t="s">
        <v>370</v>
      </c>
      <c r="D96" s="140">
        <v>129</v>
      </c>
      <c r="E96" s="84">
        <v>23</v>
      </c>
      <c r="F96" s="141">
        <f t="shared" si="0"/>
        <v>0.17829457364341086</v>
      </c>
      <c r="G96" s="142">
        <v>3.40625</v>
      </c>
      <c r="H96" s="86">
        <v>7</v>
      </c>
      <c r="I96" s="141">
        <f t="shared" si="1"/>
        <v>5.4263565891472867E-2</v>
      </c>
      <c r="J96" s="142">
        <v>5.333333333333333</v>
      </c>
      <c r="K96" s="147">
        <f t="shared" si="2"/>
        <v>0.69565217391304346</v>
      </c>
      <c r="L96" s="49"/>
      <c r="M96" s="69"/>
      <c r="N96" s="69"/>
      <c r="O96" s="69"/>
    </row>
    <row r="97" spans="1:15" ht="12.75" customHeight="1" x14ac:dyDescent="0.25">
      <c r="A97" s="127">
        <v>45</v>
      </c>
      <c r="B97" s="119" t="s">
        <v>395</v>
      </c>
      <c r="C97" s="119" t="s">
        <v>396</v>
      </c>
      <c r="D97" s="140">
        <v>184</v>
      </c>
      <c r="E97" s="84">
        <v>16</v>
      </c>
      <c r="F97" s="141">
        <f t="shared" si="0"/>
        <v>8.6956521739130432E-2</v>
      </c>
      <c r="G97" s="142">
        <v>3.6428571428571428</v>
      </c>
      <c r="H97" s="86">
        <v>6</v>
      </c>
      <c r="I97" s="141">
        <f t="shared" si="1"/>
        <v>3.2608695652173912E-2</v>
      </c>
      <c r="J97" s="142">
        <v>6.333333333333333</v>
      </c>
      <c r="K97" s="147">
        <f t="shared" si="2"/>
        <v>0.625</v>
      </c>
      <c r="L97" s="49"/>
      <c r="M97" s="59"/>
      <c r="N97" s="59"/>
      <c r="O97" s="59"/>
    </row>
    <row r="98" spans="1:15" s="61" customFormat="1" ht="12.75" customHeight="1" x14ac:dyDescent="0.25">
      <c r="A98" s="127">
        <v>46</v>
      </c>
      <c r="B98" s="119" t="s">
        <v>403</v>
      </c>
      <c r="C98" s="119" t="s">
        <v>404</v>
      </c>
      <c r="D98" s="140">
        <v>75</v>
      </c>
      <c r="E98" s="84">
        <v>14</v>
      </c>
      <c r="F98" s="141">
        <f t="shared" si="0"/>
        <v>0.18666666666666668</v>
      </c>
      <c r="G98" s="142">
        <v>4.65625</v>
      </c>
      <c r="H98" s="86">
        <v>6</v>
      </c>
      <c r="I98" s="141">
        <f t="shared" si="1"/>
        <v>0.08</v>
      </c>
      <c r="J98" s="142">
        <v>4.25</v>
      </c>
      <c r="K98" s="147">
        <f t="shared" si="2"/>
        <v>0.5714285714285714</v>
      </c>
      <c r="L98" s="49"/>
      <c r="M98" s="69"/>
      <c r="N98" s="69"/>
      <c r="O98" s="69"/>
    </row>
    <row r="99" spans="1:15" s="61" customFormat="1" ht="12.75" customHeight="1" x14ac:dyDescent="0.25">
      <c r="A99" s="127">
        <v>47</v>
      </c>
      <c r="B99" s="119" t="s">
        <v>389</v>
      </c>
      <c r="C99" s="119" t="s">
        <v>390</v>
      </c>
      <c r="D99" s="140">
        <v>160</v>
      </c>
      <c r="E99" s="84">
        <v>16</v>
      </c>
      <c r="F99" s="141">
        <f t="shared" si="0"/>
        <v>0.1</v>
      </c>
      <c r="G99" s="142">
        <v>4.4230769230769234</v>
      </c>
      <c r="H99" s="86">
        <v>6</v>
      </c>
      <c r="I99" s="141">
        <f t="shared" si="1"/>
        <v>3.7499999999999999E-2</v>
      </c>
      <c r="J99" s="142">
        <v>9.1666666666666661</v>
      </c>
      <c r="K99" s="147">
        <f t="shared" si="2"/>
        <v>0.625</v>
      </c>
      <c r="L99" s="49"/>
      <c r="M99" s="69"/>
      <c r="N99" s="69"/>
      <c r="O99" s="69"/>
    </row>
    <row r="100" spans="1:15" s="61" customFormat="1" ht="12.75" customHeight="1" x14ac:dyDescent="0.25">
      <c r="A100" s="127">
        <v>48</v>
      </c>
      <c r="B100" s="119" t="s">
        <v>409</v>
      </c>
      <c r="C100" s="119" t="s">
        <v>410</v>
      </c>
      <c r="D100" s="140">
        <v>102</v>
      </c>
      <c r="E100" s="84">
        <v>13</v>
      </c>
      <c r="F100" s="141">
        <f t="shared" si="0"/>
        <v>0.12745098039215685</v>
      </c>
      <c r="G100" s="142">
        <v>4.6111111111111107</v>
      </c>
      <c r="H100" s="86">
        <v>6</v>
      </c>
      <c r="I100" s="141">
        <f t="shared" si="1"/>
        <v>5.8823529411764705E-2</v>
      </c>
      <c r="J100" s="142">
        <v>3.4</v>
      </c>
      <c r="K100" s="147">
        <f t="shared" si="2"/>
        <v>0.53846153846153844</v>
      </c>
      <c r="L100" s="49"/>
      <c r="M100" s="69"/>
      <c r="N100" s="69"/>
      <c r="O100" s="69"/>
    </row>
    <row r="101" spans="1:15" s="61" customFormat="1" ht="12.75" customHeight="1" x14ac:dyDescent="0.25">
      <c r="A101" s="127">
        <v>49</v>
      </c>
      <c r="B101" s="119" t="s">
        <v>521</v>
      </c>
      <c r="C101" s="119" t="s">
        <v>522</v>
      </c>
      <c r="D101" s="140">
        <v>75</v>
      </c>
      <c r="E101" s="84">
        <v>9</v>
      </c>
      <c r="F101" s="141">
        <f t="shared" si="0"/>
        <v>0.12</v>
      </c>
      <c r="G101" s="142">
        <v>1.5</v>
      </c>
      <c r="H101" s="86">
        <v>5</v>
      </c>
      <c r="I101" s="141">
        <f t="shared" si="1"/>
        <v>6.6666666666666666E-2</v>
      </c>
      <c r="J101" s="142">
        <v>9.8000000000000007</v>
      </c>
      <c r="K101" s="147">
        <f t="shared" si="2"/>
        <v>0.44444444444444442</v>
      </c>
      <c r="L101" s="49"/>
      <c r="M101" s="69"/>
      <c r="N101" s="69"/>
      <c r="O101" s="69"/>
    </row>
    <row r="102" spans="1:15" ht="12.75" customHeight="1" x14ac:dyDescent="0.25">
      <c r="A102" s="127">
        <v>50</v>
      </c>
      <c r="B102" s="119" t="s">
        <v>576</v>
      </c>
      <c r="C102" s="119" t="s">
        <v>577</v>
      </c>
      <c r="D102" s="140">
        <v>18</v>
      </c>
      <c r="E102" s="84">
        <v>6</v>
      </c>
      <c r="F102" s="141">
        <f t="shared" si="0"/>
        <v>0.33333333333333331</v>
      </c>
      <c r="G102" s="142">
        <v>7.5</v>
      </c>
      <c r="H102" s="86">
        <v>5</v>
      </c>
      <c r="I102" s="141">
        <f t="shared" si="1"/>
        <v>0.27777777777777779</v>
      </c>
      <c r="J102" s="142">
        <v>3.5</v>
      </c>
      <c r="K102" s="147">
        <f t="shared" si="2"/>
        <v>0.16666666666666663</v>
      </c>
      <c r="L102" s="49"/>
      <c r="M102" s="59"/>
      <c r="N102" s="59"/>
      <c r="O102" s="59"/>
    </row>
    <row r="103" spans="1:15" s="61" customFormat="1" ht="12.75" customHeight="1" x14ac:dyDescent="0.25">
      <c r="A103" s="127">
        <v>51</v>
      </c>
      <c r="B103" s="119" t="s">
        <v>411</v>
      </c>
      <c r="C103" s="119" t="s">
        <v>412</v>
      </c>
      <c r="D103" s="140">
        <v>84</v>
      </c>
      <c r="E103" s="84">
        <v>11</v>
      </c>
      <c r="F103" s="141">
        <f t="shared" si="0"/>
        <v>0.13095238095238096</v>
      </c>
      <c r="G103" s="142">
        <v>3.4</v>
      </c>
      <c r="H103" s="86">
        <v>5</v>
      </c>
      <c r="I103" s="141">
        <f t="shared" si="1"/>
        <v>5.9523809523809521E-2</v>
      </c>
      <c r="J103" s="142">
        <v>4.875</v>
      </c>
      <c r="K103" s="147">
        <f t="shared" si="2"/>
        <v>0.54545454545454541</v>
      </c>
      <c r="L103" s="49"/>
      <c r="M103" s="69"/>
      <c r="N103" s="69"/>
      <c r="O103" s="69"/>
    </row>
    <row r="104" spans="1:15" s="61" customFormat="1" ht="12.75" customHeight="1" x14ac:dyDescent="0.25">
      <c r="A104" s="127">
        <v>52</v>
      </c>
      <c r="B104" s="119" t="s">
        <v>542</v>
      </c>
      <c r="C104" s="119" t="s">
        <v>543</v>
      </c>
      <c r="D104" s="140">
        <v>62</v>
      </c>
      <c r="E104" s="84">
        <v>5</v>
      </c>
      <c r="F104" s="141">
        <f t="shared" si="0"/>
        <v>8.0645161290322578E-2</v>
      </c>
      <c r="G104" s="142">
        <v>3.0833333333333335</v>
      </c>
      <c r="H104" s="86">
        <v>4</v>
      </c>
      <c r="I104" s="141">
        <f t="shared" si="1"/>
        <v>6.4516129032258063E-2</v>
      </c>
      <c r="J104" s="142">
        <v>5.625</v>
      </c>
      <c r="K104" s="147">
        <f t="shared" si="2"/>
        <v>0.19999999999999996</v>
      </c>
      <c r="L104" s="49"/>
      <c r="M104" s="69"/>
      <c r="N104" s="69"/>
      <c r="O104" s="69"/>
    </row>
    <row r="105" spans="1:15" s="61" customFormat="1" ht="12.75" customHeight="1" x14ac:dyDescent="0.25">
      <c r="A105" s="127">
        <v>53</v>
      </c>
      <c r="B105" s="119" t="s">
        <v>506</v>
      </c>
      <c r="C105" s="119" t="s">
        <v>507</v>
      </c>
      <c r="D105" s="140">
        <v>51</v>
      </c>
      <c r="E105" s="84">
        <v>6</v>
      </c>
      <c r="F105" s="141">
        <f t="shared" si="0"/>
        <v>0.11764705882352941</v>
      </c>
      <c r="G105" s="142">
        <v>3.0769230769230771</v>
      </c>
      <c r="H105" s="86">
        <v>4</v>
      </c>
      <c r="I105" s="141">
        <f t="shared" si="1"/>
        <v>7.8431372549019607E-2</v>
      </c>
      <c r="J105" s="142">
        <v>6.375</v>
      </c>
      <c r="K105" s="147">
        <f t="shared" si="2"/>
        <v>0.33333333333333337</v>
      </c>
      <c r="L105" s="49"/>
      <c r="M105" s="69"/>
      <c r="N105" s="69"/>
      <c r="O105" s="69"/>
    </row>
    <row r="106" spans="1:15" s="61" customFormat="1" ht="12.75" customHeight="1" x14ac:dyDescent="0.25">
      <c r="A106" s="127">
        <v>54</v>
      </c>
      <c r="B106" s="119" t="s">
        <v>429</v>
      </c>
      <c r="C106" s="119" t="s">
        <v>430</v>
      </c>
      <c r="D106" s="140">
        <v>75</v>
      </c>
      <c r="E106" s="84">
        <v>13</v>
      </c>
      <c r="F106" s="141">
        <f t="shared" si="0"/>
        <v>0.17333333333333334</v>
      </c>
      <c r="G106" s="142">
        <v>3.5</v>
      </c>
      <c r="H106" s="86">
        <v>4</v>
      </c>
      <c r="I106" s="141">
        <f t="shared" si="1"/>
        <v>5.3333333333333337E-2</v>
      </c>
      <c r="J106" s="142">
        <v>4.875</v>
      </c>
      <c r="K106" s="147">
        <f t="shared" si="2"/>
        <v>0.69230769230769229</v>
      </c>
      <c r="L106" s="49"/>
      <c r="M106" s="69"/>
      <c r="N106" s="69"/>
      <c r="O106" s="69"/>
    </row>
    <row r="107" spans="1:15" ht="12.75" customHeight="1" x14ac:dyDescent="0.25">
      <c r="A107" s="127">
        <v>55</v>
      </c>
      <c r="B107" s="119" t="s">
        <v>431</v>
      </c>
      <c r="C107" s="119" t="s">
        <v>432</v>
      </c>
      <c r="D107" s="140">
        <v>49</v>
      </c>
      <c r="E107" s="84">
        <v>7</v>
      </c>
      <c r="F107" s="141">
        <f t="shared" si="0"/>
        <v>0.14285714285714285</v>
      </c>
      <c r="G107" s="142">
        <v>2.0833333333333335</v>
      </c>
      <c r="H107" s="86">
        <v>4</v>
      </c>
      <c r="I107" s="141">
        <f t="shared" si="1"/>
        <v>8.1632653061224483E-2</v>
      </c>
      <c r="J107" s="142">
        <v>4</v>
      </c>
      <c r="K107" s="147">
        <f t="shared" si="2"/>
        <v>0.4285714285714286</v>
      </c>
      <c r="L107" s="49"/>
      <c r="M107" s="59"/>
      <c r="N107" s="59"/>
      <c r="O107" s="59"/>
    </row>
    <row r="108" spans="1:15" s="61" customFormat="1" ht="12.75" customHeight="1" x14ac:dyDescent="0.25">
      <c r="A108" s="127">
        <v>56</v>
      </c>
      <c r="B108" s="119" t="s">
        <v>449</v>
      </c>
      <c r="C108" s="119" t="s">
        <v>450</v>
      </c>
      <c r="D108" s="140">
        <v>51</v>
      </c>
      <c r="E108" s="84">
        <v>6</v>
      </c>
      <c r="F108" s="141">
        <f t="shared" si="0"/>
        <v>0.11764705882352941</v>
      </c>
      <c r="G108" s="142">
        <v>3.4583333333333335</v>
      </c>
      <c r="H108" s="86">
        <v>4</v>
      </c>
      <c r="I108" s="141">
        <f t="shared" si="1"/>
        <v>7.8431372549019607E-2</v>
      </c>
      <c r="J108" s="142">
        <v>6.5</v>
      </c>
      <c r="K108" s="147">
        <f t="shared" si="2"/>
        <v>0.33333333333333337</v>
      </c>
      <c r="L108" s="49"/>
      <c r="M108" s="69"/>
      <c r="N108" s="69"/>
      <c r="O108" s="69"/>
    </row>
    <row r="109" spans="1:15" s="61" customFormat="1" ht="12.75" customHeight="1" x14ac:dyDescent="0.25">
      <c r="A109" s="127">
        <v>57</v>
      </c>
      <c r="B109" s="119" t="s">
        <v>488</v>
      </c>
      <c r="C109" s="119" t="s">
        <v>489</v>
      </c>
      <c r="D109" s="140">
        <v>197</v>
      </c>
      <c r="E109" s="84">
        <v>12</v>
      </c>
      <c r="F109" s="141">
        <f t="shared" si="0"/>
        <v>6.0913705583756347E-2</v>
      </c>
      <c r="G109" s="142">
        <v>5.25</v>
      </c>
      <c r="H109" s="86">
        <v>4</v>
      </c>
      <c r="I109" s="141">
        <f t="shared" si="1"/>
        <v>2.030456852791878E-2</v>
      </c>
      <c r="J109" s="142">
        <v>4.875</v>
      </c>
      <c r="K109" s="147">
        <f t="shared" si="2"/>
        <v>0.66666666666666674</v>
      </c>
      <c r="L109" s="49"/>
      <c r="M109" s="69"/>
      <c r="N109" s="69"/>
      <c r="O109" s="69"/>
    </row>
    <row r="110" spans="1:15" s="61" customFormat="1" ht="12.75" customHeight="1" x14ac:dyDescent="0.25">
      <c r="A110" s="127">
        <v>58</v>
      </c>
      <c r="B110" s="119" t="s">
        <v>441</v>
      </c>
      <c r="C110" s="119" t="s">
        <v>442</v>
      </c>
      <c r="D110" s="140">
        <v>83</v>
      </c>
      <c r="E110" s="84">
        <v>8</v>
      </c>
      <c r="F110" s="141">
        <f t="shared" si="0"/>
        <v>9.6385542168674704E-2</v>
      </c>
      <c r="G110" s="142">
        <v>2</v>
      </c>
      <c r="H110" s="86">
        <v>4</v>
      </c>
      <c r="I110" s="141">
        <f t="shared" si="1"/>
        <v>4.8192771084337352E-2</v>
      </c>
      <c r="J110" s="142">
        <v>4.75</v>
      </c>
      <c r="K110" s="147">
        <f t="shared" si="2"/>
        <v>0.5</v>
      </c>
      <c r="L110" s="49"/>
      <c r="M110" s="69"/>
      <c r="N110" s="69"/>
      <c r="O110" s="69"/>
    </row>
    <row r="111" spans="1:15" s="61" customFormat="1" ht="12.75" customHeight="1" x14ac:dyDescent="0.25">
      <c r="A111" s="127">
        <v>59</v>
      </c>
      <c r="B111" s="119" t="s">
        <v>561</v>
      </c>
      <c r="C111" s="119" t="s">
        <v>562</v>
      </c>
      <c r="D111" s="140">
        <v>90</v>
      </c>
      <c r="E111" s="84">
        <v>7</v>
      </c>
      <c r="F111" s="141">
        <f t="shared" si="0"/>
        <v>7.7777777777777779E-2</v>
      </c>
      <c r="G111" s="142">
        <v>3.5</v>
      </c>
      <c r="H111" s="86">
        <v>4</v>
      </c>
      <c r="I111" s="141">
        <f t="shared" si="1"/>
        <v>4.4444444444444446E-2</v>
      </c>
      <c r="J111" s="142">
        <v>7.25</v>
      </c>
      <c r="K111" s="147">
        <f t="shared" si="2"/>
        <v>0.4285714285714286</v>
      </c>
      <c r="L111" s="49"/>
      <c r="M111" s="69"/>
      <c r="N111" s="69"/>
      <c r="O111" s="69"/>
    </row>
    <row r="112" spans="1:15" ht="12.75" customHeight="1" x14ac:dyDescent="0.25">
      <c r="A112" s="127">
        <v>60</v>
      </c>
      <c r="B112" s="119" t="s">
        <v>637</v>
      </c>
      <c r="C112" s="119" t="s">
        <v>638</v>
      </c>
      <c r="D112" s="140">
        <v>38</v>
      </c>
      <c r="E112" s="84">
        <v>7</v>
      </c>
      <c r="F112" s="141">
        <f t="shared" si="0"/>
        <v>0.18421052631578946</v>
      </c>
      <c r="G112" s="142">
        <v>3.6714285714285713</v>
      </c>
      <c r="H112" s="86">
        <v>4</v>
      </c>
      <c r="I112" s="141">
        <f t="shared" si="1"/>
        <v>0.10526315789473684</v>
      </c>
      <c r="J112" s="142">
        <v>5.7692307692307692</v>
      </c>
      <c r="K112" s="147">
        <f t="shared" si="2"/>
        <v>0.4285714285714286</v>
      </c>
      <c r="L112" s="49"/>
      <c r="M112" s="59"/>
      <c r="N112" s="59"/>
      <c r="O112" s="59"/>
    </row>
    <row r="113" spans="1:15" s="61" customFormat="1" ht="12.75" customHeight="1" x14ac:dyDescent="0.25">
      <c r="A113" s="127">
        <v>61</v>
      </c>
      <c r="B113" s="119" t="s">
        <v>579</v>
      </c>
      <c r="C113" s="119" t="s">
        <v>455</v>
      </c>
      <c r="D113" s="140">
        <v>113</v>
      </c>
      <c r="E113" s="84">
        <v>6</v>
      </c>
      <c r="F113" s="141">
        <f t="shared" si="0"/>
        <v>5.3097345132743362E-2</v>
      </c>
      <c r="G113" s="142">
        <v>1.5</v>
      </c>
      <c r="H113" s="86">
        <v>3</v>
      </c>
      <c r="I113" s="141">
        <f t="shared" si="1"/>
        <v>2.6548672566371681E-2</v>
      </c>
      <c r="J113" s="142">
        <v>2.6666666666666665</v>
      </c>
      <c r="K113" s="147">
        <f t="shared" si="2"/>
        <v>0.5</v>
      </c>
      <c r="L113" s="49"/>
      <c r="M113" s="69"/>
      <c r="N113" s="69"/>
      <c r="O113" s="69"/>
    </row>
    <row r="114" spans="1:15" s="61" customFormat="1" ht="12.75" customHeight="1" x14ac:dyDescent="0.25">
      <c r="A114" s="127">
        <v>62</v>
      </c>
      <c r="B114" s="119" t="s">
        <v>427</v>
      </c>
      <c r="C114" s="119" t="s">
        <v>428</v>
      </c>
      <c r="D114" s="140">
        <v>159</v>
      </c>
      <c r="E114" s="84">
        <v>12</v>
      </c>
      <c r="F114" s="141">
        <f t="shared" si="0"/>
        <v>7.5471698113207544E-2</v>
      </c>
      <c r="G114" s="142">
        <v>3.1666666666666665</v>
      </c>
      <c r="H114" s="86">
        <v>3</v>
      </c>
      <c r="I114" s="141">
        <f t="shared" si="1"/>
        <v>1.8867924528301886E-2</v>
      </c>
      <c r="J114" s="142">
        <v>5.833333333333333</v>
      </c>
      <c r="K114" s="147">
        <f t="shared" si="2"/>
        <v>0.75</v>
      </c>
      <c r="L114" s="49"/>
      <c r="M114" s="69"/>
      <c r="N114" s="69"/>
      <c r="O114" s="69"/>
    </row>
    <row r="115" spans="1:15" s="61" customFormat="1" ht="12.75" customHeight="1" x14ac:dyDescent="0.25">
      <c r="A115" s="127">
        <v>63</v>
      </c>
      <c r="B115" s="119" t="s">
        <v>595</v>
      </c>
      <c r="C115" s="119" t="s">
        <v>596</v>
      </c>
      <c r="D115" s="140">
        <v>22</v>
      </c>
      <c r="E115" s="84">
        <v>4</v>
      </c>
      <c r="F115" s="141">
        <f t="shared" si="0"/>
        <v>0.18181818181818182</v>
      </c>
      <c r="G115" s="142">
        <v>1.5</v>
      </c>
      <c r="H115" s="86">
        <v>3</v>
      </c>
      <c r="I115" s="141">
        <f t="shared" si="1"/>
        <v>0.13636363636363635</v>
      </c>
      <c r="J115" s="142">
        <v>3.6666666666666665</v>
      </c>
      <c r="K115" s="147">
        <f t="shared" si="2"/>
        <v>0.25</v>
      </c>
      <c r="L115" s="49"/>
      <c r="M115" s="69"/>
      <c r="N115" s="69"/>
      <c r="O115" s="69"/>
    </row>
    <row r="116" spans="1:15" s="61" customFormat="1" ht="12.75" customHeight="1" x14ac:dyDescent="0.25">
      <c r="A116" s="127">
        <v>64</v>
      </c>
      <c r="B116" s="119" t="s">
        <v>668</v>
      </c>
      <c r="C116" s="119" t="s">
        <v>669</v>
      </c>
      <c r="D116" s="140">
        <v>5</v>
      </c>
      <c r="E116" s="84">
        <v>1</v>
      </c>
      <c r="F116" s="141">
        <f t="shared" si="0"/>
        <v>0.2</v>
      </c>
      <c r="G116" s="142">
        <v>1.5</v>
      </c>
      <c r="H116" s="86">
        <v>3</v>
      </c>
      <c r="I116" s="141">
        <f t="shared" si="1"/>
        <v>0.6</v>
      </c>
      <c r="J116" s="142">
        <v>2.6666666666666665</v>
      </c>
      <c r="K116" s="147">
        <f t="shared" si="2"/>
        <v>-2</v>
      </c>
      <c r="L116" s="49"/>
      <c r="M116" s="69"/>
      <c r="N116" s="69"/>
      <c r="O116" s="69"/>
    </row>
    <row r="117" spans="1:15" ht="12.75" customHeight="1" x14ac:dyDescent="0.25">
      <c r="A117" s="127">
        <v>65</v>
      </c>
      <c r="B117" s="119" t="s">
        <v>603</v>
      </c>
      <c r="C117" s="119" t="s">
        <v>604</v>
      </c>
      <c r="D117" s="140">
        <v>20</v>
      </c>
      <c r="E117" s="84">
        <v>8</v>
      </c>
      <c r="F117" s="141">
        <f t="shared" ref="F117:F180" si="3">E117/D117</f>
        <v>0.4</v>
      </c>
      <c r="G117" s="142">
        <v>1.5</v>
      </c>
      <c r="H117" s="86">
        <v>3</v>
      </c>
      <c r="I117" s="141">
        <f t="shared" ref="I117:I180" si="4">H117/D117</f>
        <v>0.15</v>
      </c>
      <c r="J117" s="142">
        <v>3.6666666666666665</v>
      </c>
      <c r="K117" s="147">
        <f t="shared" si="2"/>
        <v>0.625</v>
      </c>
      <c r="L117" s="49"/>
      <c r="M117" s="59"/>
      <c r="N117" s="59"/>
      <c r="O117" s="59"/>
    </row>
    <row r="118" spans="1:15" s="61" customFormat="1" ht="12.75" customHeight="1" x14ac:dyDescent="0.25">
      <c r="A118" s="127">
        <v>66</v>
      </c>
      <c r="B118" s="119" t="s">
        <v>515</v>
      </c>
      <c r="C118" s="119" t="s">
        <v>516</v>
      </c>
      <c r="D118" s="140">
        <v>38</v>
      </c>
      <c r="E118" s="84">
        <v>4</v>
      </c>
      <c r="F118" s="141">
        <f t="shared" si="3"/>
        <v>0.10526315789473684</v>
      </c>
      <c r="G118" s="142">
        <v>1.5</v>
      </c>
      <c r="H118" s="86">
        <v>3</v>
      </c>
      <c r="I118" s="141">
        <f t="shared" si="4"/>
        <v>7.8947368421052627E-2</v>
      </c>
      <c r="J118" s="142">
        <v>3.6666666666666665</v>
      </c>
      <c r="K118" s="147">
        <f t="shared" ref="K118:K181" si="5">IFERROR(1-$H118/$E118,".")</f>
        <v>0.25</v>
      </c>
      <c r="L118" s="49"/>
      <c r="M118" s="69"/>
      <c r="N118" s="69"/>
      <c r="O118" s="69"/>
    </row>
    <row r="119" spans="1:15" s="61" customFormat="1" ht="12.75" customHeight="1" x14ac:dyDescent="0.25">
      <c r="A119" s="127">
        <v>67</v>
      </c>
      <c r="B119" s="119" t="s">
        <v>613</v>
      </c>
      <c r="C119" s="119" t="s">
        <v>614</v>
      </c>
      <c r="D119" s="140">
        <v>35</v>
      </c>
      <c r="E119" s="84">
        <v>5</v>
      </c>
      <c r="F119" s="141">
        <f t="shared" si="3"/>
        <v>0.14285714285714285</v>
      </c>
      <c r="G119" s="142">
        <v>2.8</v>
      </c>
      <c r="H119" s="86">
        <v>3</v>
      </c>
      <c r="I119" s="141">
        <f t="shared" si="4"/>
        <v>8.5714285714285715E-2</v>
      </c>
      <c r="J119" s="142">
        <v>4.833333333333333</v>
      </c>
      <c r="K119" s="147">
        <f t="shared" si="5"/>
        <v>0.4</v>
      </c>
      <c r="L119" s="49"/>
      <c r="M119" s="69"/>
      <c r="N119" s="69"/>
      <c r="O119" s="69"/>
    </row>
    <row r="120" spans="1:15" s="61" customFormat="1" ht="12.75" customHeight="1" x14ac:dyDescent="0.25">
      <c r="A120" s="127">
        <v>68</v>
      </c>
      <c r="B120" s="119" t="s">
        <v>439</v>
      </c>
      <c r="C120" s="119" t="s">
        <v>440</v>
      </c>
      <c r="D120" s="140">
        <v>19</v>
      </c>
      <c r="E120" s="84">
        <v>4</v>
      </c>
      <c r="F120" s="141">
        <f t="shared" si="3"/>
        <v>0.21052631578947367</v>
      </c>
      <c r="G120" s="142">
        <v>10.625</v>
      </c>
      <c r="H120" s="86">
        <v>3</v>
      </c>
      <c r="I120" s="141">
        <f t="shared" si="4"/>
        <v>0.15789473684210525</v>
      </c>
      <c r="J120" s="142">
        <v>8.1666666666666661</v>
      </c>
      <c r="K120" s="147">
        <f t="shared" si="5"/>
        <v>0.25</v>
      </c>
      <c r="L120" s="49"/>
      <c r="M120" s="69"/>
      <c r="N120" s="69"/>
      <c r="O120" s="69"/>
    </row>
    <row r="121" spans="1:15" s="61" customFormat="1" ht="12.75" customHeight="1" x14ac:dyDescent="0.25">
      <c r="A121" s="127">
        <v>69</v>
      </c>
      <c r="B121" s="119" t="s">
        <v>407</v>
      </c>
      <c r="C121" s="119" t="s">
        <v>408</v>
      </c>
      <c r="D121" s="140">
        <v>135</v>
      </c>
      <c r="E121" s="84">
        <v>8</v>
      </c>
      <c r="F121" s="141">
        <f t="shared" si="3"/>
        <v>5.9259259259259262E-2</v>
      </c>
      <c r="G121" s="142">
        <v>7.9375</v>
      </c>
      <c r="H121" s="86">
        <v>3</v>
      </c>
      <c r="I121" s="141">
        <f t="shared" si="4"/>
        <v>2.2222222222222223E-2</v>
      </c>
      <c r="J121" s="142">
        <v>5.833333333333333</v>
      </c>
      <c r="K121" s="147">
        <f t="shared" si="5"/>
        <v>0.625</v>
      </c>
      <c r="L121" s="49"/>
      <c r="M121" s="69"/>
      <c r="N121" s="69"/>
      <c r="O121" s="69"/>
    </row>
    <row r="122" spans="1:15" ht="12.75" customHeight="1" x14ac:dyDescent="0.25">
      <c r="A122" s="127">
        <v>70</v>
      </c>
      <c r="B122" s="119" t="s">
        <v>519</v>
      </c>
      <c r="C122" s="119" t="s">
        <v>520</v>
      </c>
      <c r="D122" s="140">
        <v>46</v>
      </c>
      <c r="E122" s="84">
        <v>1</v>
      </c>
      <c r="F122" s="141">
        <f t="shared" si="3"/>
        <v>2.1739130434782608E-2</v>
      </c>
      <c r="G122" s="142">
        <v>1.5</v>
      </c>
      <c r="H122" s="86">
        <v>3</v>
      </c>
      <c r="I122" s="141">
        <f t="shared" si="4"/>
        <v>6.5217391304347824E-2</v>
      </c>
      <c r="J122" s="142">
        <v>4.833333333333333</v>
      </c>
      <c r="K122" s="147">
        <f t="shared" si="5"/>
        <v>-2</v>
      </c>
      <c r="L122" s="49"/>
      <c r="M122" s="59"/>
      <c r="N122" s="59"/>
      <c r="O122" s="59"/>
    </row>
    <row r="123" spans="1:15" s="61" customFormat="1" ht="12.75" customHeight="1" x14ac:dyDescent="0.25">
      <c r="A123" s="127">
        <v>71</v>
      </c>
      <c r="B123" s="119" t="s">
        <v>622</v>
      </c>
      <c r="C123" s="119" t="s">
        <v>623</v>
      </c>
      <c r="D123" s="140">
        <v>24</v>
      </c>
      <c r="E123" s="84">
        <v>4</v>
      </c>
      <c r="F123" s="141">
        <f t="shared" si="3"/>
        <v>0.16666666666666666</v>
      </c>
      <c r="G123" s="142">
        <v>5</v>
      </c>
      <c r="H123" s="86">
        <v>3</v>
      </c>
      <c r="I123" s="141">
        <f t="shared" si="4"/>
        <v>0.125</v>
      </c>
      <c r="J123" s="142">
        <v>4.833333333333333</v>
      </c>
      <c r="K123" s="147">
        <f t="shared" si="5"/>
        <v>0.25</v>
      </c>
      <c r="L123" s="49"/>
      <c r="M123" s="69"/>
      <c r="N123" s="69"/>
      <c r="O123" s="69"/>
    </row>
    <row r="124" spans="1:15" s="61" customFormat="1" ht="12.75" customHeight="1" x14ac:dyDescent="0.25">
      <c r="A124" s="127">
        <v>72</v>
      </c>
      <c r="B124" s="119" t="s">
        <v>458</v>
      </c>
      <c r="C124" s="119" t="s">
        <v>459</v>
      </c>
      <c r="D124" s="140">
        <v>20</v>
      </c>
      <c r="E124" s="84">
        <v>5</v>
      </c>
      <c r="F124" s="141">
        <f t="shared" si="3"/>
        <v>0.25</v>
      </c>
      <c r="G124" s="142">
        <v>5.3</v>
      </c>
      <c r="H124" s="86">
        <v>3</v>
      </c>
      <c r="I124" s="141">
        <f t="shared" si="4"/>
        <v>0.15</v>
      </c>
      <c r="J124" s="142">
        <v>3.6666666666666665</v>
      </c>
      <c r="K124" s="147">
        <f t="shared" si="5"/>
        <v>0.4</v>
      </c>
      <c r="L124" s="49"/>
      <c r="M124" s="69"/>
      <c r="N124" s="69"/>
      <c r="O124" s="69"/>
    </row>
    <row r="125" spans="1:15" s="61" customFormat="1" ht="12.75" customHeight="1" x14ac:dyDescent="0.25">
      <c r="A125" s="127">
        <v>73</v>
      </c>
      <c r="B125" s="119" t="s">
        <v>734</v>
      </c>
      <c r="C125" s="119" t="s">
        <v>735</v>
      </c>
      <c r="D125" s="140">
        <v>13</v>
      </c>
      <c r="E125" s="84">
        <v>1</v>
      </c>
      <c r="F125" s="141">
        <f t="shared" si="3"/>
        <v>7.6923076923076927E-2</v>
      </c>
      <c r="G125" s="142">
        <v>1.5</v>
      </c>
      <c r="H125" s="86">
        <v>3</v>
      </c>
      <c r="I125" s="141">
        <f t="shared" si="4"/>
        <v>0.23076923076923078</v>
      </c>
      <c r="J125" s="142">
        <v>4.833333333333333</v>
      </c>
      <c r="K125" s="147">
        <f t="shared" si="5"/>
        <v>-2</v>
      </c>
      <c r="L125" s="49"/>
      <c r="M125" s="69"/>
      <c r="N125" s="69"/>
      <c r="O125" s="69"/>
    </row>
    <row r="126" spans="1:15" s="61" customFormat="1" ht="12.75" customHeight="1" x14ac:dyDescent="0.25">
      <c r="A126" s="127">
        <v>74</v>
      </c>
      <c r="B126" s="119" t="s">
        <v>578</v>
      </c>
      <c r="C126" s="119" t="s">
        <v>483</v>
      </c>
      <c r="D126" s="140">
        <v>31</v>
      </c>
      <c r="E126" s="84">
        <v>2</v>
      </c>
      <c r="F126" s="141">
        <f t="shared" si="3"/>
        <v>6.4516129032258063E-2</v>
      </c>
      <c r="G126" s="142">
        <v>4.75</v>
      </c>
      <c r="H126" s="86">
        <v>2</v>
      </c>
      <c r="I126" s="141">
        <f t="shared" si="4"/>
        <v>6.4516129032258063E-2</v>
      </c>
      <c r="J126" s="142">
        <v>6.5</v>
      </c>
      <c r="K126" s="147">
        <f t="shared" si="5"/>
        <v>0</v>
      </c>
      <c r="L126" s="49"/>
      <c r="M126" s="69"/>
      <c r="N126" s="69"/>
      <c r="O126" s="69"/>
    </row>
    <row r="127" spans="1:15" ht="12.75" customHeight="1" x14ac:dyDescent="0.25">
      <c r="A127" s="127">
        <v>75</v>
      </c>
      <c r="B127" s="119" t="s">
        <v>660</v>
      </c>
      <c r="C127" s="119" t="s">
        <v>661</v>
      </c>
      <c r="D127" s="140">
        <v>21</v>
      </c>
      <c r="E127" s="84">
        <v>4</v>
      </c>
      <c r="F127" s="141">
        <f t="shared" si="3"/>
        <v>0.19047619047619047</v>
      </c>
      <c r="G127" s="142">
        <v>1.5</v>
      </c>
      <c r="H127" s="86">
        <v>2</v>
      </c>
      <c r="I127" s="141">
        <f t="shared" si="4"/>
        <v>9.5238095238095233E-2</v>
      </c>
      <c r="J127" s="142">
        <v>6.5</v>
      </c>
      <c r="K127" s="147">
        <f t="shared" si="5"/>
        <v>0.5</v>
      </c>
      <c r="L127" s="49"/>
      <c r="M127" s="59"/>
      <c r="N127" s="59"/>
      <c r="O127" s="59"/>
    </row>
    <row r="128" spans="1:15" s="61" customFormat="1" ht="12.75" customHeight="1" x14ac:dyDescent="0.25">
      <c r="A128" s="127">
        <v>76</v>
      </c>
      <c r="B128" s="119" t="s">
        <v>399</v>
      </c>
      <c r="C128" s="119" t="s">
        <v>400</v>
      </c>
      <c r="D128" s="140">
        <v>51</v>
      </c>
      <c r="E128" s="84">
        <v>9</v>
      </c>
      <c r="F128" s="141">
        <f t="shared" si="3"/>
        <v>0.17647058823529413</v>
      </c>
      <c r="G128" s="142">
        <v>8.1111111111111107</v>
      </c>
      <c r="H128" s="86">
        <v>2</v>
      </c>
      <c r="I128" s="141">
        <f t="shared" si="4"/>
        <v>3.9215686274509803E-2</v>
      </c>
      <c r="J128" s="142">
        <v>3.25</v>
      </c>
      <c r="K128" s="147">
        <f t="shared" si="5"/>
        <v>0.77777777777777779</v>
      </c>
      <c r="L128" s="49"/>
      <c r="M128" s="69"/>
      <c r="N128" s="69"/>
      <c r="O128" s="69"/>
    </row>
    <row r="129" spans="1:15" s="61" customFormat="1" ht="12.75" customHeight="1" x14ac:dyDescent="0.25">
      <c r="A129" s="127">
        <v>77</v>
      </c>
      <c r="B129" s="119" t="s">
        <v>587</v>
      </c>
      <c r="C129" s="119" t="s">
        <v>588</v>
      </c>
      <c r="D129" s="140">
        <v>22</v>
      </c>
      <c r="E129" s="84">
        <v>5</v>
      </c>
      <c r="F129" s="141">
        <f t="shared" si="3"/>
        <v>0.22727272727272727</v>
      </c>
      <c r="G129" s="142">
        <v>1.5</v>
      </c>
      <c r="H129" s="86">
        <v>2</v>
      </c>
      <c r="I129" s="141">
        <f t="shared" si="4"/>
        <v>9.0909090909090912E-2</v>
      </c>
      <c r="J129" s="142">
        <v>9.5</v>
      </c>
      <c r="K129" s="147">
        <f t="shared" si="5"/>
        <v>0.6</v>
      </c>
      <c r="L129" s="49"/>
      <c r="M129" s="69"/>
      <c r="N129" s="69"/>
      <c r="O129" s="69"/>
    </row>
    <row r="130" spans="1:15" s="61" customFormat="1" ht="12.75" customHeight="1" x14ac:dyDescent="0.25">
      <c r="A130" s="127">
        <v>78</v>
      </c>
      <c r="B130" s="119" t="s">
        <v>476</v>
      </c>
      <c r="C130" s="119" t="s">
        <v>477</v>
      </c>
      <c r="D130" s="140">
        <v>23</v>
      </c>
      <c r="E130" s="84">
        <v>7</v>
      </c>
      <c r="F130" s="141">
        <f t="shared" si="3"/>
        <v>0.30434782608695654</v>
      </c>
      <c r="G130" s="142">
        <v>3.5</v>
      </c>
      <c r="H130" s="86">
        <v>2</v>
      </c>
      <c r="I130" s="141">
        <f t="shared" si="4"/>
        <v>8.6956521739130432E-2</v>
      </c>
      <c r="J130" s="142">
        <v>4.75</v>
      </c>
      <c r="K130" s="147">
        <f t="shared" si="5"/>
        <v>0.7142857142857143</v>
      </c>
      <c r="L130" s="49"/>
      <c r="M130" s="69"/>
      <c r="N130" s="69"/>
      <c r="O130" s="69"/>
    </row>
    <row r="131" spans="1:15" s="61" customFormat="1" ht="12.75" customHeight="1" x14ac:dyDescent="0.25">
      <c r="A131" s="127">
        <v>79</v>
      </c>
      <c r="B131" s="119" t="s">
        <v>447</v>
      </c>
      <c r="C131" s="119" t="s">
        <v>448</v>
      </c>
      <c r="D131" s="140">
        <v>36</v>
      </c>
      <c r="E131" s="84">
        <v>6</v>
      </c>
      <c r="F131" s="141">
        <f t="shared" si="3"/>
        <v>0.16666666666666666</v>
      </c>
      <c r="G131" s="142">
        <v>3.8333333333333335</v>
      </c>
      <c r="H131" s="86">
        <v>2</v>
      </c>
      <c r="I131" s="141">
        <f t="shared" si="4"/>
        <v>5.5555555555555552E-2</v>
      </c>
      <c r="J131" s="142">
        <v>6.5</v>
      </c>
      <c r="K131" s="147">
        <f t="shared" si="5"/>
        <v>0.66666666666666674</v>
      </c>
      <c r="L131" s="49"/>
      <c r="M131" s="69"/>
      <c r="N131" s="69"/>
      <c r="O131" s="69"/>
    </row>
    <row r="132" spans="1:15" ht="12.75" customHeight="1" x14ac:dyDescent="0.25">
      <c r="A132" s="127">
        <v>80</v>
      </c>
      <c r="B132" s="119" t="s">
        <v>502</v>
      </c>
      <c r="C132" s="119" t="s">
        <v>503</v>
      </c>
      <c r="D132" s="140">
        <v>49</v>
      </c>
      <c r="E132" s="84">
        <v>2</v>
      </c>
      <c r="F132" s="141">
        <f t="shared" si="3"/>
        <v>4.0816326530612242E-2</v>
      </c>
      <c r="G132" s="142">
        <v>3.25</v>
      </c>
      <c r="H132" s="86">
        <v>2</v>
      </c>
      <c r="I132" s="141">
        <f t="shared" si="4"/>
        <v>4.0816326530612242E-2</v>
      </c>
      <c r="J132" s="142">
        <v>4.75</v>
      </c>
      <c r="K132" s="147">
        <f t="shared" si="5"/>
        <v>0</v>
      </c>
      <c r="L132" s="49"/>
      <c r="M132" s="59"/>
      <c r="N132" s="59"/>
      <c r="O132" s="59"/>
    </row>
    <row r="133" spans="1:15" s="61" customFormat="1" ht="12.75" customHeight="1" x14ac:dyDescent="0.25">
      <c r="A133" s="127">
        <v>81</v>
      </c>
      <c r="B133" s="119" t="s">
        <v>482</v>
      </c>
      <c r="C133" s="119" t="s">
        <v>483</v>
      </c>
      <c r="D133" s="140">
        <v>29</v>
      </c>
      <c r="E133" s="84">
        <v>2</v>
      </c>
      <c r="F133" s="141">
        <f t="shared" si="3"/>
        <v>6.8965517241379309E-2</v>
      </c>
      <c r="G133" s="142">
        <v>15.5</v>
      </c>
      <c r="H133" s="86">
        <v>2</v>
      </c>
      <c r="I133" s="141">
        <f t="shared" si="4"/>
        <v>6.8965517241379309E-2</v>
      </c>
      <c r="J133" s="142">
        <v>3.25</v>
      </c>
      <c r="K133" s="147">
        <f t="shared" si="5"/>
        <v>0</v>
      </c>
      <c r="L133" s="49"/>
      <c r="M133" s="69"/>
      <c r="N133" s="69"/>
      <c r="O133" s="69"/>
    </row>
    <row r="134" spans="1:15" s="61" customFormat="1" ht="12.75" customHeight="1" x14ac:dyDescent="0.25">
      <c r="A134" s="127">
        <v>82</v>
      </c>
      <c r="B134" s="119" t="s">
        <v>508</v>
      </c>
      <c r="C134" s="119" t="s">
        <v>491</v>
      </c>
      <c r="D134" s="140">
        <v>9</v>
      </c>
      <c r="E134" s="84">
        <v>4</v>
      </c>
      <c r="F134" s="141">
        <f t="shared" si="3"/>
        <v>0.44444444444444442</v>
      </c>
      <c r="G134" s="142">
        <v>6.625</v>
      </c>
      <c r="H134" s="86">
        <v>2</v>
      </c>
      <c r="I134" s="141">
        <f t="shared" si="4"/>
        <v>0.22222222222222221</v>
      </c>
      <c r="J134" s="142">
        <v>4.75</v>
      </c>
      <c r="K134" s="147">
        <f t="shared" si="5"/>
        <v>0.5</v>
      </c>
      <c r="L134" s="49"/>
      <c r="M134" s="69"/>
      <c r="N134" s="69"/>
      <c r="O134" s="69"/>
    </row>
    <row r="135" spans="1:15" s="61" customFormat="1" ht="12.75" customHeight="1" x14ac:dyDescent="0.25">
      <c r="A135" s="127">
        <v>83</v>
      </c>
      <c r="B135" s="119" t="s">
        <v>544</v>
      </c>
      <c r="C135" s="119" t="s">
        <v>545</v>
      </c>
      <c r="D135" s="140">
        <v>13</v>
      </c>
      <c r="E135" s="84">
        <v>4</v>
      </c>
      <c r="F135" s="141">
        <f t="shared" si="3"/>
        <v>0.30769230769230771</v>
      </c>
      <c r="G135" s="142">
        <v>1.5</v>
      </c>
      <c r="H135" s="86">
        <v>2</v>
      </c>
      <c r="I135" s="141">
        <f t="shared" si="4"/>
        <v>0.15384615384615385</v>
      </c>
      <c r="J135" s="142">
        <v>6.5</v>
      </c>
      <c r="K135" s="147">
        <f t="shared" si="5"/>
        <v>0.5</v>
      </c>
      <c r="L135" s="49"/>
      <c r="M135" s="69"/>
      <c r="N135" s="69"/>
      <c r="O135" s="69"/>
    </row>
    <row r="136" spans="1:15" s="61" customFormat="1" ht="12.75" customHeight="1" x14ac:dyDescent="0.25">
      <c r="A136" s="127">
        <v>84</v>
      </c>
      <c r="B136" s="119" t="s">
        <v>433</v>
      </c>
      <c r="C136" s="119" t="s">
        <v>434</v>
      </c>
      <c r="D136" s="140">
        <v>23</v>
      </c>
      <c r="E136" s="84">
        <v>4</v>
      </c>
      <c r="F136" s="141">
        <f t="shared" si="3"/>
        <v>0.17391304347826086</v>
      </c>
      <c r="G136" s="142">
        <v>4.75</v>
      </c>
      <c r="H136" s="86">
        <v>2</v>
      </c>
      <c r="I136" s="141">
        <f t="shared" si="4"/>
        <v>8.6956521739130432E-2</v>
      </c>
      <c r="J136" s="142">
        <v>8</v>
      </c>
      <c r="K136" s="147">
        <f t="shared" si="5"/>
        <v>0.5</v>
      </c>
      <c r="L136" s="49"/>
      <c r="M136" s="69"/>
      <c r="N136" s="69"/>
      <c r="O136" s="69"/>
    </row>
    <row r="137" spans="1:15" ht="12.75" customHeight="1" x14ac:dyDescent="0.25">
      <c r="A137" s="127">
        <v>85</v>
      </c>
      <c r="B137" s="119" t="s">
        <v>511</v>
      </c>
      <c r="C137" s="119" t="s">
        <v>512</v>
      </c>
      <c r="D137" s="140">
        <v>93</v>
      </c>
      <c r="E137" s="84">
        <v>6</v>
      </c>
      <c r="F137" s="141">
        <f t="shared" si="3"/>
        <v>6.4516129032258063E-2</v>
      </c>
      <c r="G137" s="142">
        <v>3.8333333333333335</v>
      </c>
      <c r="H137" s="86">
        <v>2</v>
      </c>
      <c r="I137" s="141">
        <f t="shared" si="4"/>
        <v>2.1505376344086023E-2</v>
      </c>
      <c r="J137" s="142">
        <v>6.5</v>
      </c>
      <c r="K137" s="147">
        <f t="shared" si="5"/>
        <v>0.66666666666666674</v>
      </c>
      <c r="L137" s="49"/>
      <c r="M137" s="59"/>
      <c r="N137" s="59"/>
      <c r="O137" s="59"/>
    </row>
    <row r="138" spans="1:15" s="61" customFormat="1" ht="12.75" customHeight="1" x14ac:dyDescent="0.25">
      <c r="A138" s="127">
        <v>86</v>
      </c>
      <c r="B138" s="119" t="s">
        <v>466</v>
      </c>
      <c r="C138" s="119" t="s">
        <v>467</v>
      </c>
      <c r="D138" s="140">
        <v>92</v>
      </c>
      <c r="E138" s="84">
        <v>11</v>
      </c>
      <c r="F138" s="141">
        <f t="shared" si="3"/>
        <v>0.11956521739130435</v>
      </c>
      <c r="G138" s="142">
        <v>4.3636363636363633</v>
      </c>
      <c r="H138" s="86">
        <v>2</v>
      </c>
      <c r="I138" s="141">
        <f t="shared" si="4"/>
        <v>2.1739130434782608E-2</v>
      </c>
      <c r="J138" s="142">
        <v>6.25</v>
      </c>
      <c r="K138" s="147">
        <f t="shared" si="5"/>
        <v>0.81818181818181812</v>
      </c>
      <c r="L138" s="49"/>
      <c r="M138" s="69"/>
      <c r="N138" s="69"/>
      <c r="O138" s="69"/>
    </row>
    <row r="139" spans="1:15" s="61" customFormat="1" ht="12.75" customHeight="1" x14ac:dyDescent="0.25">
      <c r="A139" s="127">
        <v>87</v>
      </c>
      <c r="B139" s="119" t="s">
        <v>468</v>
      </c>
      <c r="C139" s="119" t="s">
        <v>469</v>
      </c>
      <c r="D139" s="140">
        <v>51</v>
      </c>
      <c r="E139" s="84">
        <v>5</v>
      </c>
      <c r="F139" s="141">
        <f t="shared" si="3"/>
        <v>9.8039215686274508E-2</v>
      </c>
      <c r="G139" s="142">
        <v>8.4</v>
      </c>
      <c r="H139" s="86">
        <v>2</v>
      </c>
      <c r="I139" s="141">
        <f t="shared" si="4"/>
        <v>3.9215686274509803E-2</v>
      </c>
      <c r="J139" s="142">
        <v>1.5</v>
      </c>
      <c r="K139" s="147">
        <f t="shared" si="5"/>
        <v>0.6</v>
      </c>
      <c r="L139" s="49"/>
      <c r="M139" s="69"/>
      <c r="N139" s="69"/>
      <c r="O139" s="69"/>
    </row>
    <row r="140" spans="1:15" s="61" customFormat="1" ht="12.75" customHeight="1" x14ac:dyDescent="0.25">
      <c r="A140" s="127">
        <v>88</v>
      </c>
      <c r="B140" s="119" t="s">
        <v>550</v>
      </c>
      <c r="C140" s="119" t="s">
        <v>551</v>
      </c>
      <c r="D140" s="140">
        <v>48</v>
      </c>
      <c r="E140" s="84">
        <v>6</v>
      </c>
      <c r="F140" s="141">
        <f t="shared" si="3"/>
        <v>0.125</v>
      </c>
      <c r="G140" s="142">
        <v>2.5833333333333335</v>
      </c>
      <c r="H140" s="86">
        <v>2</v>
      </c>
      <c r="I140" s="141">
        <f t="shared" si="4"/>
        <v>4.1666666666666664E-2</v>
      </c>
      <c r="J140" s="142">
        <v>6.5</v>
      </c>
      <c r="K140" s="147">
        <f t="shared" si="5"/>
        <v>0.66666666666666674</v>
      </c>
      <c r="L140" s="49"/>
      <c r="M140" s="69"/>
      <c r="N140" s="69"/>
      <c r="O140" s="69"/>
    </row>
    <row r="141" spans="1:15" s="61" customFormat="1" ht="12.75" customHeight="1" x14ac:dyDescent="0.25">
      <c r="A141" s="127">
        <v>89</v>
      </c>
      <c r="B141" s="119" t="s">
        <v>423</v>
      </c>
      <c r="C141" s="119" t="s">
        <v>424</v>
      </c>
      <c r="D141" s="140">
        <v>56</v>
      </c>
      <c r="E141" s="84">
        <v>7</v>
      </c>
      <c r="F141" s="141">
        <f t="shared" si="3"/>
        <v>0.125</v>
      </c>
      <c r="G141" s="142">
        <v>4</v>
      </c>
      <c r="H141" s="86">
        <v>2</v>
      </c>
      <c r="I141" s="141">
        <f t="shared" si="4"/>
        <v>3.5714285714285712E-2</v>
      </c>
      <c r="J141" s="142">
        <v>8</v>
      </c>
      <c r="K141" s="147">
        <f t="shared" si="5"/>
        <v>0.7142857142857143</v>
      </c>
      <c r="L141" s="49"/>
      <c r="M141" s="69"/>
      <c r="N141" s="69"/>
      <c r="O141" s="69"/>
    </row>
    <row r="142" spans="1:15" ht="12.75" customHeight="1" x14ac:dyDescent="0.25">
      <c r="A142" s="127">
        <v>90</v>
      </c>
      <c r="B142" s="119" t="s">
        <v>397</v>
      </c>
      <c r="C142" s="119" t="s">
        <v>398</v>
      </c>
      <c r="D142" s="140">
        <v>85</v>
      </c>
      <c r="E142" s="84">
        <v>14</v>
      </c>
      <c r="F142" s="141">
        <f t="shared" si="3"/>
        <v>0.16470588235294117</v>
      </c>
      <c r="G142" s="142">
        <v>5.2142857142857144</v>
      </c>
      <c r="H142" s="86">
        <v>2</v>
      </c>
      <c r="I142" s="141">
        <f t="shared" si="4"/>
        <v>2.3529411764705882E-2</v>
      </c>
      <c r="J142" s="142">
        <v>4.75</v>
      </c>
      <c r="K142" s="147">
        <f t="shared" si="5"/>
        <v>0.85714285714285721</v>
      </c>
      <c r="L142" s="49"/>
      <c r="M142" s="59"/>
      <c r="N142" s="59"/>
      <c r="O142" s="59"/>
    </row>
    <row r="143" spans="1:15" s="61" customFormat="1" ht="12.75" customHeight="1" x14ac:dyDescent="0.25">
      <c r="A143" s="127">
        <v>91</v>
      </c>
      <c r="B143" s="119" t="s">
        <v>555</v>
      </c>
      <c r="C143" s="119" t="s">
        <v>556</v>
      </c>
      <c r="D143" s="140">
        <v>27</v>
      </c>
      <c r="E143" s="84">
        <v>6</v>
      </c>
      <c r="F143" s="141">
        <f t="shared" si="3"/>
        <v>0.22222222222222221</v>
      </c>
      <c r="G143" s="142">
        <v>3.0833333333333335</v>
      </c>
      <c r="H143" s="86">
        <v>2</v>
      </c>
      <c r="I143" s="141">
        <f t="shared" si="4"/>
        <v>7.407407407407407E-2</v>
      </c>
      <c r="J143" s="142">
        <v>3.25</v>
      </c>
      <c r="K143" s="147">
        <f t="shared" si="5"/>
        <v>0.66666666666666674</v>
      </c>
      <c r="L143" s="49"/>
      <c r="M143" s="69"/>
      <c r="N143" s="69"/>
      <c r="O143" s="69"/>
    </row>
    <row r="144" spans="1:15" s="61" customFormat="1" ht="12.75" customHeight="1" x14ac:dyDescent="0.25">
      <c r="A144" s="127">
        <v>92</v>
      </c>
      <c r="B144" s="119" t="s">
        <v>559</v>
      </c>
      <c r="C144" s="119" t="s">
        <v>560</v>
      </c>
      <c r="D144" s="140">
        <v>87</v>
      </c>
      <c r="E144" s="84">
        <v>3</v>
      </c>
      <c r="F144" s="141">
        <f t="shared" si="3"/>
        <v>3.4482758620689655E-2</v>
      </c>
      <c r="G144" s="142">
        <v>2.6666666666666665</v>
      </c>
      <c r="H144" s="86">
        <v>2</v>
      </c>
      <c r="I144" s="141">
        <f t="shared" si="4"/>
        <v>2.2988505747126436E-2</v>
      </c>
      <c r="J144" s="142">
        <v>4.75</v>
      </c>
      <c r="K144" s="147">
        <f t="shared" si="5"/>
        <v>0.33333333333333337</v>
      </c>
      <c r="L144" s="49"/>
      <c r="M144" s="69"/>
      <c r="N144" s="69"/>
      <c r="O144" s="69"/>
    </row>
    <row r="145" spans="1:15" s="61" customFormat="1" ht="12.75" customHeight="1" x14ac:dyDescent="0.25">
      <c r="A145" s="127">
        <v>93</v>
      </c>
      <c r="B145" s="119" t="s">
        <v>617</v>
      </c>
      <c r="C145" s="119" t="s">
        <v>618</v>
      </c>
      <c r="D145" s="140">
        <v>46</v>
      </c>
      <c r="E145" s="84">
        <v>4</v>
      </c>
      <c r="F145" s="141">
        <f t="shared" si="3"/>
        <v>8.6956521739130432E-2</v>
      </c>
      <c r="G145" s="142">
        <v>1.5</v>
      </c>
      <c r="H145" s="86">
        <v>2</v>
      </c>
      <c r="I145" s="141">
        <f t="shared" si="4"/>
        <v>4.3478260869565216E-2</v>
      </c>
      <c r="J145" s="142">
        <v>6.5</v>
      </c>
      <c r="K145" s="147">
        <f t="shared" si="5"/>
        <v>0.5</v>
      </c>
      <c r="L145" s="49"/>
      <c r="M145" s="69"/>
      <c r="N145" s="69"/>
      <c r="O145" s="69"/>
    </row>
    <row r="146" spans="1:15" ht="12.75" customHeight="1" x14ac:dyDescent="0.25">
      <c r="A146" s="127">
        <v>94</v>
      </c>
      <c r="B146" s="119" t="s">
        <v>419</v>
      </c>
      <c r="C146" s="119" t="s">
        <v>420</v>
      </c>
      <c r="D146" s="140">
        <v>45</v>
      </c>
      <c r="E146" s="84">
        <v>3</v>
      </c>
      <c r="F146" s="141">
        <f t="shared" si="3"/>
        <v>6.6666666666666666E-2</v>
      </c>
      <c r="G146" s="142">
        <v>9.5</v>
      </c>
      <c r="H146" s="86">
        <v>2</v>
      </c>
      <c r="I146" s="141">
        <f t="shared" si="4"/>
        <v>4.4444444444444446E-2</v>
      </c>
      <c r="J146" s="142">
        <v>11.5</v>
      </c>
      <c r="K146" s="147">
        <f t="shared" si="5"/>
        <v>0.33333333333333337</v>
      </c>
      <c r="L146" s="49"/>
      <c r="M146" s="59"/>
      <c r="N146" s="59"/>
      <c r="O146" s="59"/>
    </row>
    <row r="147" spans="1:15" s="61" customFormat="1" ht="12.75" customHeight="1" x14ac:dyDescent="0.25">
      <c r="A147" s="127">
        <v>95</v>
      </c>
      <c r="B147" s="119" t="s">
        <v>492</v>
      </c>
      <c r="C147" s="119" t="s">
        <v>493</v>
      </c>
      <c r="D147" s="140">
        <v>32</v>
      </c>
      <c r="E147" s="84">
        <v>0</v>
      </c>
      <c r="F147" s="141">
        <f t="shared" si="3"/>
        <v>0</v>
      </c>
      <c r="G147" s="142">
        <v>0</v>
      </c>
      <c r="H147" s="86">
        <v>2</v>
      </c>
      <c r="I147" s="141">
        <f t="shared" si="4"/>
        <v>6.25E-2</v>
      </c>
      <c r="J147" s="142">
        <v>3.25</v>
      </c>
      <c r="K147" s="147" t="str">
        <f t="shared" si="5"/>
        <v>.</v>
      </c>
      <c r="L147" s="49"/>
      <c r="M147" s="69"/>
      <c r="N147" s="69"/>
      <c r="O147" s="69"/>
    </row>
    <row r="148" spans="1:15" s="61" customFormat="1" ht="12.75" customHeight="1" x14ac:dyDescent="0.25">
      <c r="A148" s="127">
        <v>96</v>
      </c>
      <c r="B148" s="119" t="s">
        <v>756</v>
      </c>
      <c r="C148" s="119" t="s">
        <v>495</v>
      </c>
      <c r="D148" s="140">
        <v>50</v>
      </c>
      <c r="E148" s="84">
        <v>0</v>
      </c>
      <c r="F148" s="141">
        <f t="shared" si="3"/>
        <v>0</v>
      </c>
      <c r="G148" s="142">
        <v>0</v>
      </c>
      <c r="H148" s="86">
        <v>2</v>
      </c>
      <c r="I148" s="141">
        <f t="shared" si="4"/>
        <v>0.04</v>
      </c>
      <c r="J148" s="142">
        <v>5</v>
      </c>
      <c r="K148" s="147" t="str">
        <f t="shared" si="5"/>
        <v>.</v>
      </c>
      <c r="L148" s="49"/>
      <c r="M148" s="69"/>
      <c r="N148" s="69"/>
      <c r="O148" s="69"/>
    </row>
    <row r="149" spans="1:15" s="61" customFormat="1" ht="12.75" customHeight="1" x14ac:dyDescent="0.25">
      <c r="A149" s="127">
        <v>97</v>
      </c>
      <c r="B149" s="119" t="s">
        <v>496</v>
      </c>
      <c r="C149" s="119" t="s">
        <v>497</v>
      </c>
      <c r="D149" s="140">
        <v>14</v>
      </c>
      <c r="E149" s="84">
        <v>1</v>
      </c>
      <c r="F149" s="141">
        <f t="shared" si="3"/>
        <v>7.1428571428571425E-2</v>
      </c>
      <c r="G149" s="142">
        <v>15.5</v>
      </c>
      <c r="H149" s="86">
        <v>2</v>
      </c>
      <c r="I149" s="141">
        <f t="shared" si="4"/>
        <v>0.14285714285714285</v>
      </c>
      <c r="J149" s="142">
        <v>3.25</v>
      </c>
      <c r="K149" s="147">
        <f t="shared" si="5"/>
        <v>-1</v>
      </c>
      <c r="L149" s="49"/>
      <c r="M149" s="69"/>
      <c r="N149" s="69"/>
      <c r="O149" s="69"/>
    </row>
    <row r="150" spans="1:15" ht="12.75" customHeight="1" x14ac:dyDescent="0.25">
      <c r="A150" s="127">
        <v>98</v>
      </c>
      <c r="B150" s="119" t="s">
        <v>645</v>
      </c>
      <c r="C150" s="119" t="s">
        <v>646</v>
      </c>
      <c r="D150" s="140">
        <v>26</v>
      </c>
      <c r="E150" s="84">
        <v>0</v>
      </c>
      <c r="F150" s="141">
        <f t="shared" si="3"/>
        <v>0</v>
      </c>
      <c r="G150" s="142">
        <v>0</v>
      </c>
      <c r="H150" s="86">
        <v>2</v>
      </c>
      <c r="I150" s="141">
        <f t="shared" si="4"/>
        <v>7.6923076923076927E-2</v>
      </c>
      <c r="J150" s="142">
        <v>8</v>
      </c>
      <c r="K150" s="147" t="str">
        <f t="shared" si="5"/>
        <v>.</v>
      </c>
      <c r="L150" s="49"/>
      <c r="M150" s="59"/>
      <c r="N150" s="59"/>
      <c r="O150" s="59"/>
    </row>
    <row r="151" spans="1:15" s="61" customFormat="1" ht="12.75" customHeight="1" x14ac:dyDescent="0.25">
      <c r="A151" s="127">
        <v>99</v>
      </c>
      <c r="B151" s="119" t="s">
        <v>540</v>
      </c>
      <c r="C151" s="119" t="s">
        <v>541</v>
      </c>
      <c r="D151" s="140">
        <v>22</v>
      </c>
      <c r="E151" s="84">
        <v>1</v>
      </c>
      <c r="F151" s="141">
        <f t="shared" si="3"/>
        <v>4.5454545454545456E-2</v>
      </c>
      <c r="G151" s="142">
        <v>1.5</v>
      </c>
      <c r="H151" s="86">
        <v>1</v>
      </c>
      <c r="I151" s="141">
        <f t="shared" si="4"/>
        <v>4.5454545454545456E-2</v>
      </c>
      <c r="J151" s="142">
        <v>8</v>
      </c>
      <c r="K151" s="147">
        <f t="shared" si="5"/>
        <v>0</v>
      </c>
      <c r="L151" s="49"/>
      <c r="M151" s="69"/>
      <c r="N151" s="69"/>
      <c r="O151" s="69"/>
    </row>
    <row r="152" spans="1:15" s="61" customFormat="1" ht="12.75" customHeight="1" x14ac:dyDescent="0.25">
      <c r="A152" s="127">
        <v>100</v>
      </c>
      <c r="B152" s="119" t="s">
        <v>480</v>
      </c>
      <c r="C152" s="119" t="s">
        <v>481</v>
      </c>
      <c r="D152" s="140">
        <v>111</v>
      </c>
      <c r="E152" s="84">
        <v>6</v>
      </c>
      <c r="F152" s="141">
        <f t="shared" si="3"/>
        <v>5.4054054054054057E-2</v>
      </c>
      <c r="G152" s="142">
        <v>1.5</v>
      </c>
      <c r="H152" s="86">
        <v>1</v>
      </c>
      <c r="I152" s="141">
        <f t="shared" si="4"/>
        <v>9.0090090090090089E-3</v>
      </c>
      <c r="J152" s="142">
        <v>8</v>
      </c>
      <c r="K152" s="147">
        <f t="shared" si="5"/>
        <v>0.83333333333333337</v>
      </c>
      <c r="L152" s="49"/>
      <c r="M152" s="69"/>
      <c r="N152" s="69"/>
      <c r="O152" s="69"/>
    </row>
    <row r="153" spans="1:15" s="61" customFormat="1" ht="12.75" customHeight="1" x14ac:dyDescent="0.25">
      <c r="A153" s="127">
        <v>101</v>
      </c>
      <c r="B153" s="119" t="s">
        <v>591</v>
      </c>
      <c r="C153" s="119" t="s">
        <v>592</v>
      </c>
      <c r="D153" s="140">
        <v>11</v>
      </c>
      <c r="E153" s="84">
        <v>0</v>
      </c>
      <c r="F153" s="141">
        <f t="shared" si="3"/>
        <v>0</v>
      </c>
      <c r="G153" s="142">
        <v>0</v>
      </c>
      <c r="H153" s="86">
        <v>1</v>
      </c>
      <c r="I153" s="141">
        <f t="shared" si="4"/>
        <v>9.0909090909090912E-2</v>
      </c>
      <c r="J153" s="142">
        <v>1.5</v>
      </c>
      <c r="K153" s="147" t="str">
        <f t="shared" si="5"/>
        <v>.</v>
      </c>
      <c r="L153" s="49"/>
      <c r="M153" s="69"/>
      <c r="N153" s="69"/>
      <c r="O153" s="69"/>
    </row>
    <row r="154" spans="1:15" s="61" customFormat="1" ht="12.75" customHeight="1" x14ac:dyDescent="0.25">
      <c r="A154" s="127">
        <v>102</v>
      </c>
      <c r="B154" s="119" t="s">
        <v>417</v>
      </c>
      <c r="C154" s="119" t="s">
        <v>418</v>
      </c>
      <c r="D154" s="140">
        <v>67</v>
      </c>
      <c r="E154" s="84">
        <v>7</v>
      </c>
      <c r="F154" s="141">
        <f t="shared" si="3"/>
        <v>0.1044776119402985</v>
      </c>
      <c r="G154" s="142">
        <v>4.4285714285714288</v>
      </c>
      <c r="H154" s="86">
        <v>1</v>
      </c>
      <c r="I154" s="141">
        <f t="shared" si="4"/>
        <v>1.4925373134328358E-2</v>
      </c>
      <c r="J154" s="142">
        <v>1.5</v>
      </c>
      <c r="K154" s="147">
        <f t="shared" si="5"/>
        <v>0.85714285714285721</v>
      </c>
      <c r="L154" s="49"/>
      <c r="M154" s="69"/>
      <c r="N154" s="69"/>
      <c r="O154" s="69"/>
    </row>
    <row r="155" spans="1:15" ht="12.75" customHeight="1" x14ac:dyDescent="0.25">
      <c r="A155" s="127">
        <v>103</v>
      </c>
      <c r="B155" s="119" t="s">
        <v>421</v>
      </c>
      <c r="C155" s="119" t="s">
        <v>422</v>
      </c>
      <c r="D155" s="140">
        <v>102</v>
      </c>
      <c r="E155" s="84">
        <v>12</v>
      </c>
      <c r="F155" s="141">
        <f t="shared" si="3"/>
        <v>0.11764705882352941</v>
      </c>
      <c r="G155" s="142">
        <v>3.75</v>
      </c>
      <c r="H155" s="86">
        <v>1</v>
      </c>
      <c r="I155" s="141">
        <f t="shared" si="4"/>
        <v>9.8039215686274508E-3</v>
      </c>
      <c r="J155" s="142">
        <v>8</v>
      </c>
      <c r="K155" s="147">
        <f t="shared" si="5"/>
        <v>0.91666666666666663</v>
      </c>
      <c r="L155" s="49"/>
      <c r="M155" s="59"/>
      <c r="N155" s="59"/>
      <c r="O155" s="59"/>
    </row>
    <row r="156" spans="1:15" s="61" customFormat="1" ht="12.75" customHeight="1" x14ac:dyDescent="0.25">
      <c r="A156" s="127">
        <v>104</v>
      </c>
      <c r="B156" s="119" t="s">
        <v>486</v>
      </c>
      <c r="C156" s="119" t="s">
        <v>487</v>
      </c>
      <c r="D156" s="140">
        <v>23</v>
      </c>
      <c r="E156" s="84">
        <v>4</v>
      </c>
      <c r="F156" s="141">
        <f t="shared" si="3"/>
        <v>0.17391304347826086</v>
      </c>
      <c r="G156" s="142">
        <v>8.5</v>
      </c>
      <c r="H156" s="86">
        <v>1</v>
      </c>
      <c r="I156" s="141">
        <f t="shared" si="4"/>
        <v>4.3478260869565216E-2</v>
      </c>
      <c r="J156" s="142">
        <v>1.5</v>
      </c>
      <c r="K156" s="147">
        <f t="shared" si="5"/>
        <v>0.75</v>
      </c>
      <c r="L156" s="49"/>
      <c r="M156" s="69"/>
      <c r="N156" s="69"/>
      <c r="O156" s="69"/>
    </row>
    <row r="157" spans="1:15" s="61" customFormat="1" ht="12.75" customHeight="1" x14ac:dyDescent="0.25">
      <c r="A157" s="127">
        <v>105</v>
      </c>
      <c r="B157" s="119" t="s">
        <v>599</v>
      </c>
      <c r="C157" s="119" t="s">
        <v>600</v>
      </c>
      <c r="D157" s="140">
        <v>17</v>
      </c>
      <c r="E157" s="84">
        <v>3</v>
      </c>
      <c r="F157" s="141">
        <f t="shared" si="3"/>
        <v>0.17647058823529413</v>
      </c>
      <c r="G157" s="142">
        <v>1.5</v>
      </c>
      <c r="H157" s="86">
        <v>1</v>
      </c>
      <c r="I157" s="141">
        <f t="shared" si="4"/>
        <v>5.8823529411764705E-2</v>
      </c>
      <c r="J157" s="142">
        <v>11</v>
      </c>
      <c r="K157" s="147">
        <f t="shared" si="5"/>
        <v>0.66666666666666674</v>
      </c>
      <c r="L157" s="49"/>
      <c r="M157" s="69"/>
      <c r="N157" s="69"/>
      <c r="O157" s="69"/>
    </row>
    <row r="158" spans="1:15" s="61" customFormat="1" ht="12.75" customHeight="1" x14ac:dyDescent="0.25">
      <c r="A158" s="127">
        <v>106</v>
      </c>
      <c r="B158" s="119" t="s">
        <v>601</v>
      </c>
      <c r="C158" s="46" t="s">
        <v>602</v>
      </c>
      <c r="D158" s="47">
        <v>13</v>
      </c>
      <c r="E158" s="84">
        <v>2</v>
      </c>
      <c r="F158" s="141">
        <f t="shared" si="3"/>
        <v>0.15384615384615385</v>
      </c>
      <c r="G158" s="142">
        <v>1.5</v>
      </c>
      <c r="H158" s="86">
        <v>1</v>
      </c>
      <c r="I158" s="141">
        <f t="shared" si="4"/>
        <v>7.6923076923076927E-2</v>
      </c>
      <c r="J158" s="142">
        <v>8</v>
      </c>
      <c r="K158" s="147">
        <f t="shared" si="5"/>
        <v>0.5</v>
      </c>
      <c r="L158" s="49"/>
      <c r="M158" s="69"/>
      <c r="N158" s="69"/>
      <c r="O158" s="69"/>
    </row>
    <row r="159" spans="1:15" s="61" customFormat="1" ht="12.75" customHeight="1" x14ac:dyDescent="0.25">
      <c r="A159" s="127">
        <v>107</v>
      </c>
      <c r="B159" s="119" t="s">
        <v>768</v>
      </c>
      <c r="C159" s="46" t="s">
        <v>769</v>
      </c>
      <c r="D159" s="47">
        <v>83</v>
      </c>
      <c r="E159" s="84">
        <v>0</v>
      </c>
      <c r="F159" s="141">
        <f t="shared" si="3"/>
        <v>0</v>
      </c>
      <c r="G159" s="142">
        <v>0</v>
      </c>
      <c r="H159" s="86">
        <v>1</v>
      </c>
      <c r="I159" s="141">
        <f t="shared" si="4"/>
        <v>1.2048192771084338E-2</v>
      </c>
      <c r="J159" s="142">
        <v>1.5</v>
      </c>
      <c r="K159" s="147" t="str">
        <f t="shared" si="5"/>
        <v>.</v>
      </c>
      <c r="L159" s="49"/>
      <c r="M159" s="69"/>
      <c r="N159" s="69"/>
      <c r="O159" s="69"/>
    </row>
    <row r="160" spans="1:15" ht="12.75" customHeight="1" x14ac:dyDescent="0.25">
      <c r="A160" s="127">
        <v>108</v>
      </c>
      <c r="B160" s="119" t="s">
        <v>566</v>
      </c>
      <c r="C160" s="46" t="s">
        <v>567</v>
      </c>
      <c r="D160" s="47">
        <v>18</v>
      </c>
      <c r="E160" s="84">
        <v>1</v>
      </c>
      <c r="F160" s="141">
        <f t="shared" si="3"/>
        <v>5.5555555555555552E-2</v>
      </c>
      <c r="G160" s="142">
        <v>1.5</v>
      </c>
      <c r="H160" s="86">
        <v>1</v>
      </c>
      <c r="I160" s="141">
        <f t="shared" si="4"/>
        <v>5.5555555555555552E-2</v>
      </c>
      <c r="J160" s="142">
        <v>1.5</v>
      </c>
      <c r="K160" s="147">
        <f t="shared" si="5"/>
        <v>0</v>
      </c>
      <c r="L160" s="49"/>
      <c r="M160" s="59"/>
      <c r="N160" s="59"/>
      <c r="O160" s="59"/>
    </row>
    <row r="161" spans="1:15" s="61" customFormat="1" ht="12.75" customHeight="1" x14ac:dyDescent="0.25">
      <c r="A161" s="127">
        <v>109</v>
      </c>
      <c r="B161" s="119" t="s">
        <v>568</v>
      </c>
      <c r="C161" s="46" t="s">
        <v>569</v>
      </c>
      <c r="D161" s="47">
        <v>8</v>
      </c>
      <c r="E161" s="84">
        <v>1</v>
      </c>
      <c r="F161" s="141">
        <f t="shared" si="3"/>
        <v>0.125</v>
      </c>
      <c r="G161" s="142">
        <v>15.5</v>
      </c>
      <c r="H161" s="86">
        <v>1</v>
      </c>
      <c r="I161" s="141">
        <f t="shared" si="4"/>
        <v>0.125</v>
      </c>
      <c r="J161" s="142">
        <v>5</v>
      </c>
      <c r="K161" s="147">
        <f t="shared" si="5"/>
        <v>0</v>
      </c>
      <c r="L161" s="49"/>
      <c r="M161" s="69"/>
      <c r="N161" s="69"/>
      <c r="O161" s="69"/>
    </row>
    <row r="162" spans="1:15" s="61" customFormat="1" ht="12.75" customHeight="1" x14ac:dyDescent="0.25">
      <c r="A162" s="127">
        <v>110</v>
      </c>
      <c r="B162" s="119" t="s">
        <v>630</v>
      </c>
      <c r="C162" s="46" t="s">
        <v>631</v>
      </c>
      <c r="D162" s="47">
        <v>7</v>
      </c>
      <c r="E162" s="84">
        <v>2</v>
      </c>
      <c r="F162" s="141">
        <f t="shared" si="3"/>
        <v>0.2857142857142857</v>
      </c>
      <c r="G162" s="142">
        <v>6.25</v>
      </c>
      <c r="H162" s="86">
        <v>1</v>
      </c>
      <c r="I162" s="141">
        <f t="shared" si="4"/>
        <v>0.14285714285714285</v>
      </c>
      <c r="J162" s="142">
        <v>8</v>
      </c>
      <c r="K162" s="147">
        <f t="shared" si="5"/>
        <v>0.5</v>
      </c>
      <c r="L162" s="49"/>
      <c r="M162" s="69"/>
      <c r="N162" s="69"/>
      <c r="O162" s="69"/>
    </row>
    <row r="163" spans="1:15" s="61" customFormat="1" ht="12.75" customHeight="1" x14ac:dyDescent="0.25">
      <c r="A163" s="127">
        <v>111</v>
      </c>
      <c r="B163" s="119" t="s">
        <v>728</v>
      </c>
      <c r="C163" s="46" t="s">
        <v>729</v>
      </c>
      <c r="D163" s="47">
        <v>7</v>
      </c>
      <c r="E163" s="84">
        <v>0</v>
      </c>
      <c r="F163" s="141">
        <f t="shared" si="3"/>
        <v>0</v>
      </c>
      <c r="G163" s="142">
        <v>0</v>
      </c>
      <c r="H163" s="86">
        <v>1</v>
      </c>
      <c r="I163" s="141">
        <f t="shared" si="4"/>
        <v>0.14285714285714285</v>
      </c>
      <c r="J163" s="142">
        <v>1.5</v>
      </c>
      <c r="K163" s="147" t="str">
        <f t="shared" si="5"/>
        <v>.</v>
      </c>
      <c r="L163" s="49"/>
      <c r="M163" s="69"/>
      <c r="N163" s="69"/>
      <c r="O163" s="69"/>
    </row>
    <row r="164" spans="1:15" s="61" customFormat="1" ht="12.75" customHeight="1" x14ac:dyDescent="0.25">
      <c r="A164" s="127">
        <v>112</v>
      </c>
      <c r="B164" s="119" t="s">
        <v>574</v>
      </c>
      <c r="C164" s="46" t="s">
        <v>575</v>
      </c>
      <c r="D164" s="47">
        <v>13</v>
      </c>
      <c r="E164" s="84">
        <v>1</v>
      </c>
      <c r="F164" s="141">
        <f t="shared" si="3"/>
        <v>7.6923076923076927E-2</v>
      </c>
      <c r="G164" s="142">
        <v>15.5</v>
      </c>
      <c r="H164" s="86">
        <v>1</v>
      </c>
      <c r="I164" s="141">
        <f t="shared" si="4"/>
        <v>7.6923076923076927E-2</v>
      </c>
      <c r="J164" s="142">
        <v>8</v>
      </c>
      <c r="K164" s="147">
        <f t="shared" si="5"/>
        <v>0</v>
      </c>
      <c r="L164" s="49"/>
      <c r="M164" s="69"/>
      <c r="N164" s="69"/>
      <c r="O164" s="69"/>
    </row>
    <row r="165" spans="1:15" ht="12.75" customHeight="1" x14ac:dyDescent="0.25">
      <c r="A165" s="127">
        <v>113</v>
      </c>
      <c r="B165" s="119" t="s">
        <v>460</v>
      </c>
      <c r="C165" s="46" t="s">
        <v>461</v>
      </c>
      <c r="D165" s="47">
        <v>15</v>
      </c>
      <c r="E165" s="84">
        <v>5</v>
      </c>
      <c r="F165" s="141">
        <f t="shared" si="3"/>
        <v>0.33333333333333331</v>
      </c>
      <c r="G165" s="142">
        <v>2.8</v>
      </c>
      <c r="H165" s="86">
        <v>1</v>
      </c>
      <c r="I165" s="141">
        <f t="shared" si="4"/>
        <v>6.6666666666666666E-2</v>
      </c>
      <c r="J165" s="142">
        <v>8</v>
      </c>
      <c r="K165" s="147">
        <f t="shared" si="5"/>
        <v>0.8</v>
      </c>
      <c r="L165" s="49"/>
      <c r="M165" s="59"/>
      <c r="N165" s="59"/>
      <c r="O165" s="59"/>
    </row>
    <row r="166" spans="1:15" s="61" customFormat="1" ht="12.75" customHeight="1" x14ac:dyDescent="0.25">
      <c r="A166" s="127">
        <v>114</v>
      </c>
      <c r="B166" s="119" t="s">
        <v>643</v>
      </c>
      <c r="C166" s="46" t="s">
        <v>644</v>
      </c>
      <c r="D166" s="47">
        <v>11</v>
      </c>
      <c r="E166" s="84">
        <v>0</v>
      </c>
      <c r="F166" s="141">
        <f t="shared" si="3"/>
        <v>0</v>
      </c>
      <c r="G166" s="142">
        <v>0</v>
      </c>
      <c r="H166" s="86">
        <v>1</v>
      </c>
      <c r="I166" s="141">
        <f t="shared" si="4"/>
        <v>9.0909090909090912E-2</v>
      </c>
      <c r="J166" s="142">
        <v>8</v>
      </c>
      <c r="K166" s="147" t="str">
        <f t="shared" si="5"/>
        <v>.</v>
      </c>
      <c r="L166" s="49"/>
      <c r="M166" s="69"/>
      <c r="N166" s="69"/>
      <c r="O166" s="69"/>
    </row>
    <row r="167" spans="1:15" s="61" customFormat="1" ht="12.75" customHeight="1" x14ac:dyDescent="0.25">
      <c r="A167" s="127">
        <v>115</v>
      </c>
      <c r="B167" s="119" t="s">
        <v>647</v>
      </c>
      <c r="C167" s="46" t="s">
        <v>648</v>
      </c>
      <c r="D167" s="47">
        <v>18</v>
      </c>
      <c r="E167" s="84">
        <v>2</v>
      </c>
      <c r="F167" s="141">
        <f t="shared" si="3"/>
        <v>0.1111111111111111</v>
      </c>
      <c r="G167" s="142">
        <v>1.5</v>
      </c>
      <c r="H167" s="86">
        <v>1</v>
      </c>
      <c r="I167" s="141">
        <f t="shared" si="4"/>
        <v>5.5555555555555552E-2</v>
      </c>
      <c r="J167" s="142">
        <v>5</v>
      </c>
      <c r="K167" s="147">
        <f t="shared" si="5"/>
        <v>0.5</v>
      </c>
      <c r="L167" s="49"/>
      <c r="M167" s="69"/>
      <c r="N167" s="69"/>
      <c r="O167" s="69"/>
    </row>
    <row r="168" spans="1:15" s="61" customFormat="1" ht="12.75" customHeight="1" x14ac:dyDescent="0.25">
      <c r="A168" s="127">
        <v>116</v>
      </c>
      <c r="B168" s="119" t="s">
        <v>649</v>
      </c>
      <c r="C168" s="46" t="s">
        <v>650</v>
      </c>
      <c r="D168" s="47">
        <v>3</v>
      </c>
      <c r="E168" s="84">
        <v>2</v>
      </c>
      <c r="F168" s="141">
        <f t="shared" si="3"/>
        <v>0.66666666666666663</v>
      </c>
      <c r="G168" s="142">
        <v>6.25</v>
      </c>
      <c r="H168" s="86">
        <v>1</v>
      </c>
      <c r="I168" s="141">
        <f t="shared" si="4"/>
        <v>0.33333333333333331</v>
      </c>
      <c r="J168" s="142">
        <v>8</v>
      </c>
      <c r="K168" s="147">
        <f t="shared" si="5"/>
        <v>0.5</v>
      </c>
      <c r="L168" s="49"/>
      <c r="M168" s="69"/>
      <c r="N168" s="69"/>
      <c r="O168" s="69"/>
    </row>
    <row r="169" spans="1:15" s="61" customFormat="1" ht="12.75" customHeight="1" x14ac:dyDescent="0.25">
      <c r="A169" s="127">
        <v>117</v>
      </c>
      <c r="B169" s="119" t="s">
        <v>445</v>
      </c>
      <c r="C169" s="46" t="s">
        <v>446</v>
      </c>
      <c r="D169" s="47">
        <v>68</v>
      </c>
      <c r="E169" s="84">
        <v>6</v>
      </c>
      <c r="F169" s="141">
        <f t="shared" si="3"/>
        <v>8.8235294117647065E-2</v>
      </c>
      <c r="G169" s="142">
        <v>1.5</v>
      </c>
      <c r="H169" s="86">
        <v>1</v>
      </c>
      <c r="I169" s="141">
        <f t="shared" si="4"/>
        <v>1.4705882352941176E-2</v>
      </c>
      <c r="J169" s="142">
        <v>8</v>
      </c>
      <c r="K169" s="147">
        <f t="shared" si="5"/>
        <v>0.83333333333333337</v>
      </c>
      <c r="L169" s="49"/>
      <c r="M169" s="69"/>
      <c r="N169" s="69"/>
      <c r="O169" s="69"/>
    </row>
    <row r="170" spans="1:15" ht="12.75" customHeight="1" x14ac:dyDescent="0.25">
      <c r="A170" s="127">
        <v>118</v>
      </c>
      <c r="B170" s="119" t="s">
        <v>529</v>
      </c>
      <c r="C170" s="119" t="s">
        <v>530</v>
      </c>
      <c r="D170" s="140">
        <v>9</v>
      </c>
      <c r="E170" s="84">
        <v>1</v>
      </c>
      <c r="F170" s="141">
        <f t="shared" si="3"/>
        <v>0.1111111111111111</v>
      </c>
      <c r="G170" s="142">
        <v>1</v>
      </c>
      <c r="H170" s="86">
        <v>0</v>
      </c>
      <c r="I170" s="141">
        <f t="shared" si="4"/>
        <v>0</v>
      </c>
      <c r="J170" s="142">
        <v>0</v>
      </c>
      <c r="K170" s="147">
        <f t="shared" si="5"/>
        <v>1</v>
      </c>
      <c r="L170" s="49"/>
      <c r="M170" s="59"/>
      <c r="N170" s="59"/>
      <c r="O170" s="59"/>
    </row>
    <row r="171" spans="1:15" s="61" customFormat="1" ht="12.75" customHeight="1" x14ac:dyDescent="0.25">
      <c r="A171" s="127">
        <v>119</v>
      </c>
      <c r="B171" s="119" t="s">
        <v>581</v>
      </c>
      <c r="C171" s="119" t="s">
        <v>582</v>
      </c>
      <c r="D171" s="140">
        <v>13</v>
      </c>
      <c r="E171" s="84">
        <v>1</v>
      </c>
      <c r="F171" s="141">
        <f t="shared" si="3"/>
        <v>7.6923076923076927E-2</v>
      </c>
      <c r="G171" s="142">
        <v>1.5</v>
      </c>
      <c r="H171" s="86">
        <v>0</v>
      </c>
      <c r="I171" s="141">
        <f t="shared" si="4"/>
        <v>0</v>
      </c>
      <c r="J171" s="142">
        <v>0</v>
      </c>
      <c r="K171" s="147">
        <f t="shared" si="5"/>
        <v>1</v>
      </c>
      <c r="L171" s="49"/>
      <c r="M171" s="69"/>
      <c r="N171" s="69"/>
      <c r="O171" s="69"/>
    </row>
    <row r="172" spans="1:15" s="61" customFormat="1" ht="12.75" customHeight="1" x14ac:dyDescent="0.25">
      <c r="A172" s="127">
        <v>120</v>
      </c>
      <c r="B172" s="119" t="s">
        <v>583</v>
      </c>
      <c r="C172" s="119" t="s">
        <v>584</v>
      </c>
      <c r="D172" s="140">
        <v>5</v>
      </c>
      <c r="E172" s="84">
        <v>1</v>
      </c>
      <c r="F172" s="141">
        <f t="shared" si="3"/>
        <v>0.2</v>
      </c>
      <c r="G172" s="142">
        <v>15.5</v>
      </c>
      <c r="H172" s="86">
        <v>0</v>
      </c>
      <c r="I172" s="141">
        <f t="shared" si="4"/>
        <v>0</v>
      </c>
      <c r="J172" s="142">
        <v>0</v>
      </c>
      <c r="K172" s="147">
        <f t="shared" si="5"/>
        <v>1</v>
      </c>
      <c r="L172" s="49"/>
      <c r="M172" s="69"/>
      <c r="N172" s="69"/>
      <c r="O172" s="69"/>
    </row>
    <row r="173" spans="1:15" s="61" customFormat="1" ht="12.75" customHeight="1" x14ac:dyDescent="0.25">
      <c r="A173" s="127">
        <v>121</v>
      </c>
      <c r="B173" s="119" t="s">
        <v>585</v>
      </c>
      <c r="C173" s="119" t="s">
        <v>586</v>
      </c>
      <c r="D173" s="140">
        <v>14</v>
      </c>
      <c r="E173" s="84">
        <v>3</v>
      </c>
      <c r="F173" s="141">
        <f t="shared" si="3"/>
        <v>0.21428571428571427</v>
      </c>
      <c r="G173" s="142">
        <v>6.166666666666667</v>
      </c>
      <c r="H173" s="86">
        <v>0</v>
      </c>
      <c r="I173" s="141">
        <f t="shared" si="4"/>
        <v>0</v>
      </c>
      <c r="J173" s="142">
        <v>0</v>
      </c>
      <c r="K173" s="147">
        <f t="shared" si="5"/>
        <v>1</v>
      </c>
      <c r="L173" s="49"/>
      <c r="M173" s="69"/>
      <c r="N173" s="69"/>
      <c r="O173" s="69"/>
    </row>
    <row r="174" spans="1:15" ht="12.75" customHeight="1" x14ac:dyDescent="0.25">
      <c r="A174" s="127">
        <v>122</v>
      </c>
      <c r="B174" s="119" t="s">
        <v>589</v>
      </c>
      <c r="C174" s="119" t="s">
        <v>590</v>
      </c>
      <c r="D174" s="140">
        <v>20</v>
      </c>
      <c r="E174" s="84">
        <v>3</v>
      </c>
      <c r="F174" s="141">
        <f t="shared" si="3"/>
        <v>0.15</v>
      </c>
      <c r="G174" s="142">
        <v>3.6666666666666665</v>
      </c>
      <c r="H174" s="86">
        <v>0</v>
      </c>
      <c r="I174" s="141">
        <f t="shared" si="4"/>
        <v>0</v>
      </c>
      <c r="J174" s="142">
        <v>0</v>
      </c>
      <c r="K174" s="147">
        <f t="shared" si="5"/>
        <v>1</v>
      </c>
      <c r="L174" s="49"/>
      <c r="M174" s="59"/>
      <c r="N174" s="59"/>
      <c r="O174" s="59"/>
    </row>
    <row r="175" spans="1:15" s="61" customFormat="1" ht="12.75" customHeight="1" x14ac:dyDescent="0.25">
      <c r="A175" s="127">
        <v>123</v>
      </c>
      <c r="B175" s="119" t="s">
        <v>478</v>
      </c>
      <c r="C175" s="119" t="s">
        <v>479</v>
      </c>
      <c r="D175" s="140">
        <v>33</v>
      </c>
      <c r="E175" s="84">
        <v>5</v>
      </c>
      <c r="F175" s="141">
        <f t="shared" si="3"/>
        <v>0.15151515151515152</v>
      </c>
      <c r="G175" s="142">
        <v>5.6</v>
      </c>
      <c r="H175" s="86">
        <v>0</v>
      </c>
      <c r="I175" s="141">
        <f t="shared" si="4"/>
        <v>0</v>
      </c>
      <c r="J175" s="142">
        <v>0</v>
      </c>
      <c r="K175" s="147">
        <f t="shared" si="5"/>
        <v>1</v>
      </c>
      <c r="L175" s="49"/>
      <c r="M175" s="69"/>
      <c r="N175" s="69"/>
      <c r="O175" s="69"/>
    </row>
    <row r="176" spans="1:15" s="61" customFormat="1" ht="12.75" customHeight="1" x14ac:dyDescent="0.25">
      <c r="A176" s="127">
        <v>124</v>
      </c>
      <c r="B176" s="119" t="s">
        <v>593</v>
      </c>
      <c r="C176" s="119" t="s">
        <v>594</v>
      </c>
      <c r="D176" s="140">
        <v>25</v>
      </c>
      <c r="E176" s="84">
        <v>2</v>
      </c>
      <c r="F176" s="141">
        <f t="shared" si="3"/>
        <v>0.08</v>
      </c>
      <c r="G176" s="142">
        <v>3.25</v>
      </c>
      <c r="H176" s="86">
        <v>0</v>
      </c>
      <c r="I176" s="141">
        <f t="shared" si="4"/>
        <v>0</v>
      </c>
      <c r="J176" s="142">
        <v>0</v>
      </c>
      <c r="K176" s="147">
        <f t="shared" si="5"/>
        <v>1</v>
      </c>
      <c r="L176" s="49"/>
      <c r="M176" s="69"/>
      <c r="N176" s="69"/>
      <c r="O176" s="69"/>
    </row>
    <row r="177" spans="1:15" s="61" customFormat="1" ht="12.75" customHeight="1" x14ac:dyDescent="0.25">
      <c r="A177" s="127">
        <v>125</v>
      </c>
      <c r="B177" s="119" t="s">
        <v>597</v>
      </c>
      <c r="C177" s="119" t="s">
        <v>598</v>
      </c>
      <c r="D177" s="140">
        <v>11</v>
      </c>
      <c r="E177" s="84">
        <v>0</v>
      </c>
      <c r="F177" s="141">
        <f t="shared" si="3"/>
        <v>0</v>
      </c>
      <c r="G177" s="142">
        <v>0</v>
      </c>
      <c r="H177" s="86">
        <v>0</v>
      </c>
      <c r="I177" s="141">
        <f t="shared" si="4"/>
        <v>0</v>
      </c>
      <c r="J177" s="142">
        <v>0</v>
      </c>
      <c r="K177" s="147" t="str">
        <f t="shared" si="5"/>
        <v>.</v>
      </c>
      <c r="L177" s="49"/>
      <c r="M177" s="69"/>
      <c r="N177" s="69"/>
      <c r="O177" s="69"/>
    </row>
    <row r="178" spans="1:15" s="61" customFormat="1" ht="12.75" customHeight="1" x14ac:dyDescent="0.25">
      <c r="A178" s="127">
        <v>126</v>
      </c>
      <c r="B178" s="119" t="s">
        <v>509</v>
      </c>
      <c r="C178" s="119" t="s">
        <v>510</v>
      </c>
      <c r="D178" s="140">
        <v>29</v>
      </c>
      <c r="E178" s="84">
        <v>4</v>
      </c>
      <c r="F178" s="141">
        <f t="shared" si="3"/>
        <v>0.13793103448275862</v>
      </c>
      <c r="G178" s="142">
        <v>2.375</v>
      </c>
      <c r="H178" s="86">
        <v>0</v>
      </c>
      <c r="I178" s="141">
        <f t="shared" si="4"/>
        <v>0</v>
      </c>
      <c r="J178" s="142">
        <v>0</v>
      </c>
      <c r="K178" s="147">
        <f t="shared" si="5"/>
        <v>1</v>
      </c>
      <c r="L178" s="49"/>
      <c r="M178" s="69"/>
      <c r="N178" s="69"/>
      <c r="O178" s="69"/>
    </row>
    <row r="179" spans="1:15" ht="12.75" customHeight="1" x14ac:dyDescent="0.25">
      <c r="A179" s="127">
        <v>127</v>
      </c>
      <c r="B179" s="119" t="s">
        <v>548</v>
      </c>
      <c r="C179" s="119" t="s">
        <v>549</v>
      </c>
      <c r="D179" s="140">
        <v>16</v>
      </c>
      <c r="E179" s="84">
        <v>1</v>
      </c>
      <c r="F179" s="141">
        <f t="shared" si="3"/>
        <v>6.25E-2</v>
      </c>
      <c r="G179" s="142">
        <v>5</v>
      </c>
      <c r="H179" s="86">
        <v>0</v>
      </c>
      <c r="I179" s="141">
        <f t="shared" si="4"/>
        <v>0</v>
      </c>
      <c r="J179" s="142">
        <v>0</v>
      </c>
      <c r="K179" s="147">
        <f t="shared" si="5"/>
        <v>1</v>
      </c>
      <c r="L179" s="49"/>
      <c r="M179" s="59"/>
      <c r="N179" s="59"/>
      <c r="O179" s="59"/>
    </row>
    <row r="180" spans="1:15" s="61" customFormat="1" ht="12.75" customHeight="1" x14ac:dyDescent="0.25">
      <c r="A180" s="127">
        <v>128</v>
      </c>
      <c r="B180" s="119" t="s">
        <v>670</v>
      </c>
      <c r="C180" s="119" t="s">
        <v>671</v>
      </c>
      <c r="D180" s="140">
        <v>15</v>
      </c>
      <c r="E180" s="84">
        <v>0</v>
      </c>
      <c r="F180" s="141">
        <f t="shared" si="3"/>
        <v>0</v>
      </c>
      <c r="G180" s="142">
        <v>0</v>
      </c>
      <c r="H180" s="86">
        <v>0</v>
      </c>
      <c r="I180" s="141">
        <f t="shared" si="4"/>
        <v>0</v>
      </c>
      <c r="J180" s="142">
        <v>0</v>
      </c>
      <c r="K180" s="147" t="str">
        <f t="shared" si="5"/>
        <v>.</v>
      </c>
      <c r="L180" s="49"/>
      <c r="M180" s="69"/>
      <c r="N180" s="69"/>
      <c r="O180" s="69"/>
    </row>
    <row r="181" spans="1:15" s="61" customFormat="1" ht="12.75" customHeight="1" x14ac:dyDescent="0.25">
      <c r="A181" s="127">
        <v>129</v>
      </c>
      <c r="B181" s="119" t="s">
        <v>607</v>
      </c>
      <c r="C181" s="119" t="s">
        <v>608</v>
      </c>
      <c r="D181" s="140">
        <v>52</v>
      </c>
      <c r="E181" s="84">
        <v>5</v>
      </c>
      <c r="F181" s="141">
        <f t="shared" ref="F181:F205" si="6">E181/D181</f>
        <v>9.6153846153846159E-2</v>
      </c>
      <c r="G181" s="142">
        <v>1.5</v>
      </c>
      <c r="H181" s="86">
        <v>0</v>
      </c>
      <c r="I181" s="141">
        <f t="shared" ref="I181:I205" si="7">H181/D181</f>
        <v>0</v>
      </c>
      <c r="J181" s="142">
        <v>0</v>
      </c>
      <c r="K181" s="147">
        <f t="shared" si="5"/>
        <v>1</v>
      </c>
      <c r="L181" s="49"/>
      <c r="M181" s="69"/>
      <c r="N181" s="69"/>
      <c r="O181" s="69"/>
    </row>
    <row r="182" spans="1:15" s="61" customFormat="1" ht="12.75" customHeight="1" x14ac:dyDescent="0.25">
      <c r="A182" s="127">
        <v>130</v>
      </c>
      <c r="B182" s="119" t="s">
        <v>678</v>
      </c>
      <c r="C182" s="119" t="s">
        <v>679</v>
      </c>
      <c r="D182" s="140">
        <v>11</v>
      </c>
      <c r="E182" s="84">
        <v>0</v>
      </c>
      <c r="F182" s="141">
        <f t="shared" si="6"/>
        <v>0</v>
      </c>
      <c r="G182" s="142">
        <v>0</v>
      </c>
      <c r="H182" s="86">
        <v>0</v>
      </c>
      <c r="I182" s="141">
        <f t="shared" si="7"/>
        <v>0</v>
      </c>
      <c r="J182" s="142">
        <v>0</v>
      </c>
      <c r="K182" s="147" t="str">
        <f t="shared" ref="K182:K205" si="8">IFERROR(1-$H182/$E182,".")</f>
        <v>.</v>
      </c>
      <c r="L182" s="49"/>
      <c r="M182" s="69"/>
      <c r="N182" s="69"/>
      <c r="O182" s="69"/>
    </row>
    <row r="183" spans="1:15" s="61" customFormat="1" ht="12.75" customHeight="1" x14ac:dyDescent="0.25">
      <c r="A183" s="127">
        <v>131</v>
      </c>
      <c r="B183" s="119" t="s">
        <v>697</v>
      </c>
      <c r="C183" s="119" t="s">
        <v>698</v>
      </c>
      <c r="D183" s="140">
        <v>56</v>
      </c>
      <c r="E183" s="84">
        <v>0</v>
      </c>
      <c r="F183" s="141">
        <f t="shared" si="6"/>
        <v>0</v>
      </c>
      <c r="G183" s="142">
        <v>0</v>
      </c>
      <c r="H183" s="86">
        <v>0</v>
      </c>
      <c r="I183" s="141">
        <f t="shared" si="7"/>
        <v>0</v>
      </c>
      <c r="J183" s="142">
        <v>0</v>
      </c>
      <c r="K183" s="147" t="str">
        <f t="shared" si="8"/>
        <v>.</v>
      </c>
      <c r="L183" s="49"/>
      <c r="M183" s="69"/>
      <c r="N183" s="69"/>
      <c r="O183" s="69"/>
    </row>
    <row r="184" spans="1:15" ht="12.75" customHeight="1" x14ac:dyDescent="0.25">
      <c r="A184" s="127">
        <v>132</v>
      </c>
      <c r="B184" s="119" t="s">
        <v>456</v>
      </c>
      <c r="C184" s="119" t="s">
        <v>457</v>
      </c>
      <c r="D184" s="140">
        <v>28</v>
      </c>
      <c r="E184" s="84">
        <v>3</v>
      </c>
      <c r="F184" s="141">
        <f t="shared" si="6"/>
        <v>0.10714285714285714</v>
      </c>
      <c r="G184" s="142">
        <v>9.3333333333333339</v>
      </c>
      <c r="H184" s="86">
        <v>0</v>
      </c>
      <c r="I184" s="141">
        <f t="shared" si="7"/>
        <v>0</v>
      </c>
      <c r="J184" s="142">
        <v>0</v>
      </c>
      <c r="K184" s="147">
        <f t="shared" si="8"/>
        <v>1</v>
      </c>
      <c r="L184" s="49"/>
      <c r="M184" s="59"/>
      <c r="N184" s="59"/>
      <c r="O184" s="59"/>
    </row>
    <row r="185" spans="1:15" s="61" customFormat="1" ht="12.75" customHeight="1" x14ac:dyDescent="0.25">
      <c r="A185" s="127">
        <v>133</v>
      </c>
      <c r="B185" s="119" t="s">
        <v>753</v>
      </c>
      <c r="C185" s="119" t="s">
        <v>524</v>
      </c>
      <c r="D185" s="140">
        <v>117</v>
      </c>
      <c r="E185" s="84">
        <v>0</v>
      </c>
      <c r="F185" s="141">
        <f t="shared" si="6"/>
        <v>0</v>
      </c>
      <c r="G185" s="142">
        <v>0</v>
      </c>
      <c r="H185" s="86">
        <v>0</v>
      </c>
      <c r="I185" s="141">
        <f t="shared" si="7"/>
        <v>0</v>
      </c>
      <c r="J185" s="142">
        <v>0</v>
      </c>
      <c r="K185" s="147" t="str">
        <f t="shared" si="8"/>
        <v>.</v>
      </c>
      <c r="L185" s="49"/>
      <c r="M185" s="69"/>
      <c r="N185" s="69"/>
      <c r="O185" s="69"/>
    </row>
    <row r="186" spans="1:15" s="61" customFormat="1" ht="12.75" customHeight="1" x14ac:dyDescent="0.25">
      <c r="A186" s="127">
        <v>134</v>
      </c>
      <c r="B186" s="119" t="s">
        <v>754</v>
      </c>
      <c r="C186" s="119" t="s">
        <v>755</v>
      </c>
      <c r="D186" s="140">
        <v>2</v>
      </c>
      <c r="E186" s="84">
        <v>1</v>
      </c>
      <c r="F186" s="141">
        <f t="shared" si="6"/>
        <v>0.5</v>
      </c>
      <c r="G186" s="142">
        <v>1.5</v>
      </c>
      <c r="H186" s="86">
        <v>0</v>
      </c>
      <c r="I186" s="141">
        <f t="shared" si="7"/>
        <v>0</v>
      </c>
      <c r="J186" s="142">
        <v>0</v>
      </c>
      <c r="K186" s="147">
        <f t="shared" si="8"/>
        <v>1</v>
      </c>
      <c r="L186" s="49"/>
      <c r="M186" s="69"/>
      <c r="N186" s="69"/>
      <c r="O186" s="69"/>
    </row>
    <row r="187" spans="1:15" s="61" customFormat="1" ht="12.75" customHeight="1" x14ac:dyDescent="0.25">
      <c r="A187" s="127">
        <v>135</v>
      </c>
      <c r="B187" s="119" t="s">
        <v>757</v>
      </c>
      <c r="C187" s="119" t="s">
        <v>473</v>
      </c>
      <c r="D187" s="140">
        <v>61</v>
      </c>
      <c r="E187" s="84">
        <v>0</v>
      </c>
      <c r="F187" s="141">
        <f t="shared" si="6"/>
        <v>0</v>
      </c>
      <c r="G187" s="142">
        <v>0</v>
      </c>
      <c r="H187" s="86">
        <v>0</v>
      </c>
      <c r="I187" s="141">
        <f t="shared" si="7"/>
        <v>0</v>
      </c>
      <c r="J187" s="142">
        <v>0</v>
      </c>
      <c r="K187" s="147" t="str">
        <f t="shared" si="8"/>
        <v>.</v>
      </c>
      <c r="L187" s="49"/>
      <c r="M187" s="69"/>
      <c r="N187" s="69"/>
      <c r="O187" s="69"/>
    </row>
    <row r="188" spans="1:15" s="61" customFormat="1" ht="12.75" customHeight="1" x14ac:dyDescent="0.25">
      <c r="A188" s="127">
        <v>136</v>
      </c>
      <c r="B188" s="119" t="s">
        <v>758</v>
      </c>
      <c r="C188" s="119" t="s">
        <v>759</v>
      </c>
      <c r="D188" s="140">
        <v>6</v>
      </c>
      <c r="E188" s="84">
        <v>0</v>
      </c>
      <c r="F188" s="141">
        <f t="shared" si="6"/>
        <v>0</v>
      </c>
      <c r="G188" s="142">
        <v>0</v>
      </c>
      <c r="H188" s="86">
        <v>0</v>
      </c>
      <c r="I188" s="141">
        <f t="shared" si="7"/>
        <v>0</v>
      </c>
      <c r="J188" s="142">
        <v>0</v>
      </c>
      <c r="K188" s="147" t="str">
        <f t="shared" si="8"/>
        <v>.</v>
      </c>
      <c r="L188" s="49"/>
      <c r="M188" s="69"/>
      <c r="N188" s="69"/>
      <c r="O188" s="69"/>
    </row>
    <row r="189" spans="1:15" ht="12.75" customHeight="1" x14ac:dyDescent="0.25">
      <c r="A189" s="127">
        <v>137</v>
      </c>
      <c r="B189" s="119" t="s">
        <v>760</v>
      </c>
      <c r="C189" s="119" t="s">
        <v>761</v>
      </c>
      <c r="D189" s="140">
        <v>1</v>
      </c>
      <c r="E189" s="84">
        <v>0</v>
      </c>
      <c r="F189" s="141">
        <f t="shared" si="6"/>
        <v>0</v>
      </c>
      <c r="G189" s="142">
        <v>0</v>
      </c>
      <c r="H189" s="86">
        <v>0</v>
      </c>
      <c r="I189" s="141">
        <f t="shared" si="7"/>
        <v>0</v>
      </c>
      <c r="J189" s="142">
        <v>0</v>
      </c>
      <c r="K189" s="147" t="str">
        <f t="shared" si="8"/>
        <v>.</v>
      </c>
      <c r="L189" s="49"/>
      <c r="M189" s="59"/>
      <c r="N189" s="59"/>
      <c r="O189" s="59"/>
    </row>
    <row r="190" spans="1:15" s="61" customFormat="1" ht="12.75" customHeight="1" x14ac:dyDescent="0.25">
      <c r="A190" s="127">
        <v>138</v>
      </c>
      <c r="B190" s="119" t="s">
        <v>762</v>
      </c>
      <c r="C190" s="119" t="s">
        <v>763</v>
      </c>
      <c r="D190" s="140">
        <v>48</v>
      </c>
      <c r="E190" s="84">
        <v>0</v>
      </c>
      <c r="F190" s="141">
        <f t="shared" si="6"/>
        <v>0</v>
      </c>
      <c r="G190" s="142">
        <v>0</v>
      </c>
      <c r="H190" s="86">
        <v>0</v>
      </c>
      <c r="I190" s="141">
        <f t="shared" si="7"/>
        <v>0</v>
      </c>
      <c r="J190" s="142">
        <v>0</v>
      </c>
      <c r="K190" s="147" t="str">
        <f t="shared" si="8"/>
        <v>.</v>
      </c>
      <c r="L190" s="49"/>
      <c r="M190" s="69"/>
      <c r="N190" s="69"/>
      <c r="O190" s="69"/>
    </row>
    <row r="191" spans="1:15" s="61" customFormat="1" ht="12.75" customHeight="1" x14ac:dyDescent="0.25">
      <c r="A191" s="127">
        <v>139</v>
      </c>
      <c r="B191" s="119" t="s">
        <v>764</v>
      </c>
      <c r="C191" s="119" t="s">
        <v>765</v>
      </c>
      <c r="D191" s="140">
        <v>2</v>
      </c>
      <c r="E191" s="84">
        <v>0</v>
      </c>
      <c r="F191" s="141">
        <f t="shared" si="6"/>
        <v>0</v>
      </c>
      <c r="G191" s="142">
        <v>0</v>
      </c>
      <c r="H191" s="86">
        <v>0</v>
      </c>
      <c r="I191" s="141">
        <f t="shared" si="7"/>
        <v>0</v>
      </c>
      <c r="J191" s="142">
        <v>0</v>
      </c>
      <c r="K191" s="147" t="str">
        <f t="shared" si="8"/>
        <v>.</v>
      </c>
      <c r="L191" s="49"/>
      <c r="M191" s="69"/>
      <c r="N191" s="69"/>
      <c r="O191" s="69"/>
    </row>
    <row r="192" spans="1:15" s="61" customFormat="1" ht="12.75" customHeight="1" x14ac:dyDescent="0.25">
      <c r="A192" s="127">
        <v>140</v>
      </c>
      <c r="B192" s="119" t="s">
        <v>766</v>
      </c>
      <c r="C192" s="119" t="s">
        <v>767</v>
      </c>
      <c r="D192" s="140">
        <v>51</v>
      </c>
      <c r="E192" s="84">
        <v>0</v>
      </c>
      <c r="F192" s="141">
        <f t="shared" si="6"/>
        <v>0</v>
      </c>
      <c r="G192" s="142">
        <v>0</v>
      </c>
      <c r="H192" s="86">
        <v>0</v>
      </c>
      <c r="I192" s="141">
        <f t="shared" si="7"/>
        <v>0</v>
      </c>
      <c r="J192" s="142">
        <v>0</v>
      </c>
      <c r="K192" s="147" t="str">
        <f t="shared" si="8"/>
        <v>.</v>
      </c>
      <c r="L192" s="49"/>
      <c r="M192" s="69"/>
      <c r="N192" s="69"/>
      <c r="O192" s="69"/>
    </row>
    <row r="193" spans="1:15" s="61" customFormat="1" ht="12.75" customHeight="1" x14ac:dyDescent="0.25">
      <c r="A193" s="127">
        <v>141</v>
      </c>
      <c r="B193" s="119" t="s">
        <v>770</v>
      </c>
      <c r="C193" s="119" t="s">
        <v>771</v>
      </c>
      <c r="D193" s="140">
        <v>12</v>
      </c>
      <c r="E193" s="84">
        <v>0</v>
      </c>
      <c r="F193" s="141">
        <f t="shared" si="6"/>
        <v>0</v>
      </c>
      <c r="G193" s="142">
        <v>0</v>
      </c>
      <c r="H193" s="86">
        <v>0</v>
      </c>
      <c r="I193" s="141">
        <f t="shared" si="7"/>
        <v>0</v>
      </c>
      <c r="J193" s="142">
        <v>0</v>
      </c>
      <c r="K193" s="147" t="str">
        <f t="shared" si="8"/>
        <v>.</v>
      </c>
      <c r="L193" s="49"/>
      <c r="M193" s="69"/>
      <c r="N193" s="69"/>
      <c r="O193" s="69"/>
    </row>
    <row r="194" spans="1:15" ht="12.75" customHeight="1" x14ac:dyDescent="0.25">
      <c r="A194" s="127">
        <v>142</v>
      </c>
      <c r="B194" s="119" t="s">
        <v>772</v>
      </c>
      <c r="C194" s="119" t="s">
        <v>773</v>
      </c>
      <c r="D194" s="140">
        <v>2</v>
      </c>
      <c r="E194" s="84">
        <v>0</v>
      </c>
      <c r="F194" s="141">
        <f t="shared" si="6"/>
        <v>0</v>
      </c>
      <c r="G194" s="142">
        <v>0</v>
      </c>
      <c r="H194" s="86">
        <v>0</v>
      </c>
      <c r="I194" s="141">
        <f t="shared" si="7"/>
        <v>0</v>
      </c>
      <c r="J194" s="142">
        <v>0</v>
      </c>
      <c r="K194" s="147" t="str">
        <f t="shared" si="8"/>
        <v>.</v>
      </c>
      <c r="L194" s="49"/>
      <c r="M194" s="59"/>
      <c r="N194" s="59"/>
      <c r="O194" s="59"/>
    </row>
    <row r="195" spans="1:15" s="61" customFormat="1" ht="12.75" customHeight="1" x14ac:dyDescent="0.25">
      <c r="A195" s="127">
        <v>143</v>
      </c>
      <c r="B195" s="119" t="s">
        <v>722</v>
      </c>
      <c r="C195" s="119" t="s">
        <v>723</v>
      </c>
      <c r="D195" s="140">
        <v>3</v>
      </c>
      <c r="E195" s="84">
        <v>0</v>
      </c>
      <c r="F195" s="141">
        <f t="shared" si="6"/>
        <v>0</v>
      </c>
      <c r="G195" s="142">
        <v>0</v>
      </c>
      <c r="H195" s="86">
        <v>0</v>
      </c>
      <c r="I195" s="141">
        <f t="shared" si="7"/>
        <v>0</v>
      </c>
      <c r="J195" s="142">
        <v>0</v>
      </c>
      <c r="K195" s="147" t="str">
        <f t="shared" si="8"/>
        <v>.</v>
      </c>
      <c r="L195" s="49"/>
      <c r="M195" s="69"/>
      <c r="N195" s="69"/>
      <c r="O195" s="69"/>
    </row>
    <row r="196" spans="1:15" ht="12.75" customHeight="1" x14ac:dyDescent="0.25">
      <c r="A196" s="127">
        <v>144</v>
      </c>
      <c r="B196" s="119" t="s">
        <v>632</v>
      </c>
      <c r="C196" s="119" t="s">
        <v>633</v>
      </c>
      <c r="D196" s="140">
        <v>15</v>
      </c>
      <c r="E196" s="84">
        <v>2</v>
      </c>
      <c r="F196" s="141">
        <f t="shared" si="6"/>
        <v>0.13333333333333333</v>
      </c>
      <c r="G196" s="142">
        <v>1.5</v>
      </c>
      <c r="H196" s="86">
        <v>0</v>
      </c>
      <c r="I196" s="141">
        <f t="shared" si="7"/>
        <v>0</v>
      </c>
      <c r="J196" s="142">
        <v>0</v>
      </c>
      <c r="K196" s="147">
        <f t="shared" si="8"/>
        <v>1</v>
      </c>
      <c r="L196" s="49"/>
      <c r="M196" s="59"/>
      <c r="N196" s="59"/>
      <c r="O196" s="59"/>
    </row>
    <row r="197" spans="1:15" ht="12.75" customHeight="1" x14ac:dyDescent="0.25">
      <c r="A197" s="127">
        <v>145</v>
      </c>
      <c r="B197" s="119" t="s">
        <v>570</v>
      </c>
      <c r="C197" s="119" t="s">
        <v>571</v>
      </c>
      <c r="D197" s="140">
        <v>15</v>
      </c>
      <c r="E197" s="84">
        <v>3</v>
      </c>
      <c r="F197" s="141">
        <f t="shared" si="6"/>
        <v>0.2</v>
      </c>
      <c r="G197" s="142">
        <v>10.833333333333334</v>
      </c>
      <c r="H197" s="86">
        <v>0</v>
      </c>
      <c r="I197" s="141">
        <f t="shared" si="7"/>
        <v>0</v>
      </c>
      <c r="J197" s="142">
        <v>0</v>
      </c>
      <c r="K197" s="147">
        <f t="shared" si="8"/>
        <v>1</v>
      </c>
      <c r="L197" s="49"/>
      <c r="M197" s="59"/>
      <c r="N197" s="59"/>
      <c r="O197" s="59"/>
    </row>
    <row r="198" spans="1:15" ht="12.75" customHeight="1" x14ac:dyDescent="0.25">
      <c r="A198" s="127">
        <v>146</v>
      </c>
      <c r="B198" s="119" t="s">
        <v>724</v>
      </c>
      <c r="C198" s="119" t="s">
        <v>725</v>
      </c>
      <c r="D198" s="140">
        <v>3</v>
      </c>
      <c r="E198" s="84">
        <v>0</v>
      </c>
      <c r="F198" s="141">
        <f t="shared" si="6"/>
        <v>0</v>
      </c>
      <c r="G198" s="142">
        <v>0</v>
      </c>
      <c r="H198" s="86">
        <v>0</v>
      </c>
      <c r="I198" s="141">
        <f t="shared" si="7"/>
        <v>0</v>
      </c>
      <c r="J198" s="142">
        <v>0</v>
      </c>
      <c r="K198" s="147" t="str">
        <f t="shared" si="8"/>
        <v>.</v>
      </c>
      <c r="L198" s="49"/>
      <c r="M198" s="59"/>
      <c r="N198" s="59"/>
      <c r="O198" s="59"/>
    </row>
    <row r="199" spans="1:15" ht="12.75" customHeight="1" x14ac:dyDescent="0.25">
      <c r="A199" s="127">
        <v>147</v>
      </c>
      <c r="B199" s="119" t="s">
        <v>726</v>
      </c>
      <c r="C199" s="119" t="s">
        <v>727</v>
      </c>
      <c r="D199" s="140">
        <v>7</v>
      </c>
      <c r="E199" s="84">
        <v>0</v>
      </c>
      <c r="F199" s="141">
        <f t="shared" si="6"/>
        <v>0</v>
      </c>
      <c r="G199" s="142">
        <v>0</v>
      </c>
      <c r="H199" s="86">
        <v>0</v>
      </c>
      <c r="I199" s="141">
        <f t="shared" si="7"/>
        <v>0</v>
      </c>
      <c r="J199" s="142">
        <v>0</v>
      </c>
      <c r="K199" s="147" t="str">
        <f t="shared" si="8"/>
        <v>.</v>
      </c>
      <c r="L199" s="49"/>
      <c r="M199" s="59"/>
      <c r="N199" s="59"/>
      <c r="O199" s="59"/>
    </row>
    <row r="200" spans="1:15" ht="12.75" customHeight="1" x14ac:dyDescent="0.25">
      <c r="A200" s="127">
        <v>148</v>
      </c>
      <c r="B200" s="119" t="s">
        <v>572</v>
      </c>
      <c r="C200" s="119" t="s">
        <v>573</v>
      </c>
      <c r="D200" s="140">
        <v>16</v>
      </c>
      <c r="E200" s="84">
        <v>2</v>
      </c>
      <c r="F200" s="141">
        <f t="shared" si="6"/>
        <v>0.125</v>
      </c>
      <c r="G200" s="142">
        <v>8.5</v>
      </c>
      <c r="H200" s="86">
        <v>0</v>
      </c>
      <c r="I200" s="141">
        <f t="shared" si="7"/>
        <v>0</v>
      </c>
      <c r="J200" s="142">
        <v>0</v>
      </c>
      <c r="K200" s="147">
        <f t="shared" si="8"/>
        <v>1</v>
      </c>
      <c r="L200" s="49"/>
      <c r="M200" s="59"/>
      <c r="N200" s="59"/>
      <c r="O200" s="59"/>
    </row>
    <row r="201" spans="1:15" ht="12.75" customHeight="1" x14ac:dyDescent="0.25">
      <c r="A201" s="127">
        <v>149</v>
      </c>
      <c r="B201" s="119" t="s">
        <v>635</v>
      </c>
      <c r="C201" s="119" t="s">
        <v>636</v>
      </c>
      <c r="D201" s="140">
        <v>10</v>
      </c>
      <c r="E201" s="84">
        <v>0</v>
      </c>
      <c r="F201" s="141">
        <f t="shared" si="6"/>
        <v>0</v>
      </c>
      <c r="G201" s="142">
        <v>0</v>
      </c>
      <c r="H201" s="86">
        <v>0</v>
      </c>
      <c r="I201" s="141">
        <f t="shared" si="7"/>
        <v>0</v>
      </c>
      <c r="J201" s="142">
        <v>0</v>
      </c>
      <c r="K201" s="147" t="str">
        <f t="shared" si="8"/>
        <v>.</v>
      </c>
      <c r="L201" s="49"/>
      <c r="M201" s="59"/>
      <c r="N201" s="59"/>
      <c r="O201" s="59"/>
    </row>
    <row r="202" spans="1:15" ht="12.75" customHeight="1" x14ac:dyDescent="0.25">
      <c r="A202" s="127">
        <v>150</v>
      </c>
      <c r="B202" s="119" t="s">
        <v>641</v>
      </c>
      <c r="C202" s="119" t="s">
        <v>642</v>
      </c>
      <c r="D202" s="140">
        <v>23</v>
      </c>
      <c r="E202" s="84">
        <v>1</v>
      </c>
      <c r="F202" s="141">
        <f t="shared" si="6"/>
        <v>4.3478260869565216E-2</v>
      </c>
      <c r="G202" s="142">
        <v>1.5</v>
      </c>
      <c r="H202" s="86">
        <v>0</v>
      </c>
      <c r="I202" s="141">
        <f t="shared" si="7"/>
        <v>0</v>
      </c>
      <c r="J202" s="142">
        <v>0</v>
      </c>
      <c r="K202" s="147">
        <f t="shared" si="8"/>
        <v>1</v>
      </c>
      <c r="L202" s="49"/>
      <c r="M202" s="59"/>
      <c r="N202" s="59"/>
      <c r="O202" s="59"/>
    </row>
    <row r="203" spans="1:15" ht="12.75" customHeight="1" x14ac:dyDescent="0.25">
      <c r="A203" s="127">
        <v>151</v>
      </c>
      <c r="B203" s="119" t="s">
        <v>738</v>
      </c>
      <c r="C203" s="119" t="s">
        <v>739</v>
      </c>
      <c r="D203" s="140">
        <v>13</v>
      </c>
      <c r="E203" s="84">
        <v>1</v>
      </c>
      <c r="F203" s="141">
        <f t="shared" si="6"/>
        <v>7.6923076923076927E-2</v>
      </c>
      <c r="G203" s="142">
        <v>1.5</v>
      </c>
      <c r="H203" s="86">
        <v>0</v>
      </c>
      <c r="I203" s="141">
        <f t="shared" si="7"/>
        <v>0</v>
      </c>
      <c r="J203" s="142">
        <v>0</v>
      </c>
      <c r="K203" s="147">
        <f t="shared" si="8"/>
        <v>1</v>
      </c>
      <c r="L203" s="49"/>
      <c r="M203" s="59"/>
      <c r="N203" s="59"/>
      <c r="O203" s="59"/>
    </row>
    <row r="204" spans="1:15" ht="12.75" customHeight="1" x14ac:dyDescent="0.25">
      <c r="A204" s="127">
        <v>152</v>
      </c>
      <c r="B204" s="119" t="s">
        <v>527</v>
      </c>
      <c r="C204" s="119" t="s">
        <v>528</v>
      </c>
      <c r="D204" s="140">
        <v>31</v>
      </c>
      <c r="E204" s="84">
        <v>4</v>
      </c>
      <c r="F204" s="141">
        <f t="shared" si="6"/>
        <v>0.12903225806451613</v>
      </c>
      <c r="G204" s="142">
        <v>8.5</v>
      </c>
      <c r="H204" s="86">
        <v>0</v>
      </c>
      <c r="I204" s="141">
        <f t="shared" si="7"/>
        <v>0</v>
      </c>
      <c r="J204" s="142">
        <v>0</v>
      </c>
      <c r="K204" s="147">
        <f t="shared" si="8"/>
        <v>1</v>
      </c>
      <c r="L204" s="49"/>
      <c r="M204" s="59"/>
      <c r="N204" s="59"/>
      <c r="O204" s="59"/>
    </row>
    <row r="205" spans="1:15" ht="12.75" customHeight="1" x14ac:dyDescent="0.25">
      <c r="A205" s="127">
        <v>153</v>
      </c>
      <c r="B205" s="119" t="s">
        <v>740</v>
      </c>
      <c r="C205" s="119" t="s">
        <v>741</v>
      </c>
      <c r="D205" s="140">
        <v>17</v>
      </c>
      <c r="E205" s="84">
        <v>1</v>
      </c>
      <c r="F205" s="141">
        <f t="shared" si="6"/>
        <v>5.8823529411764705E-2</v>
      </c>
      <c r="G205" s="142">
        <v>1.5</v>
      </c>
      <c r="H205" s="86">
        <v>0</v>
      </c>
      <c r="I205" s="141">
        <f t="shared" si="7"/>
        <v>0</v>
      </c>
      <c r="J205" s="142">
        <v>0</v>
      </c>
      <c r="K205" s="147">
        <f t="shared" si="8"/>
        <v>1</v>
      </c>
      <c r="L205" s="59"/>
    </row>
    <row r="206" spans="1:15" ht="12.75" customHeight="1" x14ac:dyDescent="0.25">
      <c r="A206" s="143"/>
      <c r="B206" s="59"/>
      <c r="C206" s="59"/>
      <c r="D206" s="111"/>
      <c r="E206" s="59"/>
      <c r="F206" s="144"/>
      <c r="G206" s="112"/>
      <c r="H206" s="59"/>
      <c r="I206" s="144"/>
      <c r="J206" s="112"/>
      <c r="K206" s="57" t="s">
        <v>64</v>
      </c>
      <c r="L206" s="59"/>
    </row>
    <row r="207" spans="1:15" ht="12.75" customHeight="1" x14ac:dyDescent="0.25">
      <c r="B207" s="74" t="s">
        <v>815</v>
      </c>
      <c r="D207" s="73">
        <f>SUM(D53:D206)</f>
        <v>28684</v>
      </c>
      <c r="E207" s="74">
        <f>SUM(E53:E206)</f>
        <v>2758</v>
      </c>
      <c r="F207" s="75">
        <f>E207/D207</f>
        <v>9.615116441221587E-2</v>
      </c>
      <c r="G207" s="76"/>
      <c r="H207" s="77">
        <f>SUM(H53:H206)</f>
        <v>1221</v>
      </c>
      <c r="I207" s="75">
        <f>H207/D207</f>
        <v>4.2567284897503832E-2</v>
      </c>
      <c r="J207" s="67"/>
      <c r="K207" s="117"/>
      <c r="L207" s="59"/>
    </row>
    <row r="208" spans="1:15" ht="12.75" customHeight="1" x14ac:dyDescent="0.25">
      <c r="A208" s="108"/>
      <c r="B208" s="107"/>
      <c r="C208" s="109"/>
      <c r="D208" s="106"/>
      <c r="E208" s="106"/>
      <c r="F208" s="104"/>
      <c r="G208" s="105"/>
      <c r="H208" s="106"/>
      <c r="I208" s="104"/>
      <c r="J208" s="105"/>
      <c r="K208" s="110"/>
      <c r="L208" s="59"/>
    </row>
    <row r="209" spans="1:15" ht="12.75" customHeight="1" x14ac:dyDescent="0.25">
      <c r="A209" s="108"/>
      <c r="B209" s="107"/>
      <c r="C209" s="109"/>
      <c r="D209" s="106"/>
      <c r="E209" s="106"/>
      <c r="F209" s="104"/>
      <c r="G209" s="105"/>
      <c r="H209" s="106"/>
      <c r="I209" s="104"/>
      <c r="J209" s="105"/>
      <c r="K209" s="110"/>
      <c r="L209" s="59"/>
      <c r="M209" s="59"/>
      <c r="N209" s="59"/>
    </row>
    <row r="210" spans="1:15" ht="12.75" customHeight="1" x14ac:dyDescent="0.25">
      <c r="A210" s="50"/>
      <c r="B210" s="62"/>
      <c r="D210" s="73"/>
      <c r="E210" s="74"/>
      <c r="F210" s="75"/>
      <c r="G210" s="76"/>
      <c r="H210" s="77"/>
      <c r="I210" s="75"/>
      <c r="K210" s="57"/>
      <c r="L210" s="49"/>
      <c r="M210" s="59"/>
      <c r="N210" s="59"/>
      <c r="O210" s="59"/>
    </row>
    <row r="211" spans="1:15" ht="12.75" customHeight="1" x14ac:dyDescent="0.25">
      <c r="A211" s="50"/>
      <c r="B211" s="51"/>
      <c r="L211" s="49"/>
      <c r="M211" s="59"/>
      <c r="N211" s="59"/>
      <c r="O211" s="59"/>
    </row>
    <row r="212" spans="1:15" ht="12.75" customHeight="1" x14ac:dyDescent="0.25">
      <c r="A212" s="50"/>
      <c r="B212" s="51"/>
      <c r="C212" s="52"/>
      <c r="D212" s="59"/>
      <c r="E212" s="59"/>
      <c r="F212" s="59"/>
      <c r="G212" s="59"/>
      <c r="H212" s="59"/>
      <c r="I212" s="59"/>
      <c r="J212" s="59"/>
      <c r="L212" s="49"/>
      <c r="M212" s="59"/>
      <c r="N212" s="59"/>
      <c r="O212" s="59"/>
    </row>
    <row r="213" spans="1:15" ht="12.75" customHeight="1" x14ac:dyDescent="0.25">
      <c r="L213" s="49"/>
      <c r="M213" s="59"/>
      <c r="N213" s="59"/>
      <c r="O213" s="59"/>
    </row>
    <row r="214" spans="1:15" ht="12.75" customHeight="1" x14ac:dyDescent="0.25">
      <c r="L214" s="49"/>
      <c r="M214" s="59"/>
      <c r="N214" s="59"/>
      <c r="O214" s="59"/>
    </row>
    <row r="215" spans="1:15" ht="12.75" customHeight="1" x14ac:dyDescent="0.25">
      <c r="L215" s="49"/>
    </row>
    <row r="216" spans="1:15" ht="12.75" customHeight="1" x14ac:dyDescent="0.25">
      <c r="J216" s="49"/>
      <c r="K216" s="50"/>
      <c r="L216" s="49"/>
    </row>
    <row r="217" spans="1:15" ht="12.75" customHeight="1" x14ac:dyDescent="0.25">
      <c r="J217" s="49"/>
      <c r="K217" s="50"/>
      <c r="L217" s="59"/>
    </row>
    <row r="218" spans="1:15" ht="12.75" customHeight="1" x14ac:dyDescent="0.25">
      <c r="J218" s="49"/>
      <c r="K218" s="50"/>
    </row>
    <row r="219" spans="1:15" ht="12.75" customHeight="1" x14ac:dyDescent="0.25">
      <c r="J219" s="49"/>
      <c r="K219" s="50"/>
    </row>
    <row r="220" spans="1:15" ht="12.75" customHeight="1" x14ac:dyDescent="0.25">
      <c r="J220" s="49"/>
      <c r="K220" s="50"/>
    </row>
    <row r="221" spans="1:15" ht="12.75" customHeight="1" x14ac:dyDescent="0.25">
      <c r="J221" s="49"/>
      <c r="K221" s="50"/>
    </row>
    <row r="222" spans="1:15" ht="12.75" customHeight="1" x14ac:dyDescent="0.25">
      <c r="J222" s="49"/>
      <c r="K222" s="50"/>
    </row>
    <row r="223" spans="1:15" ht="12.75" customHeight="1" x14ac:dyDescent="0.25">
      <c r="J223" s="49"/>
      <c r="K223" s="50"/>
    </row>
    <row r="224" spans="1:15" ht="12.75" customHeight="1" x14ac:dyDescent="0.25">
      <c r="J224" s="49"/>
      <c r="K224" s="50"/>
    </row>
    <row r="225" spans="10:11" ht="15.75" customHeight="1" x14ac:dyDescent="0.25">
      <c r="J225" s="59"/>
      <c r="K225" s="78"/>
    </row>
    <row r="226" spans="10:11" ht="15" x14ac:dyDescent="0.25"/>
    <row r="227" spans="10:11" ht="15" x14ac:dyDescent="0.25"/>
  </sheetData>
  <conditionalFormatting sqref="I208:I209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{C5CA296A-ED0F-4A19-9E5F-AA0FF397227C}</x14:id>
        </ext>
      </extLst>
    </cfRule>
  </conditionalFormatting>
  <conditionalFormatting sqref="F208:F209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{AB26AF25-BF63-42B3-83A7-6C1E2320B3B0}</x14:id>
        </ext>
      </extLst>
    </cfRule>
  </conditionalFormatting>
  <conditionalFormatting sqref="F53:F20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{AB9644ED-D017-4BB2-87C7-FF89AEF39B49}</x14:id>
        </ext>
      </extLst>
    </cfRule>
  </conditionalFormatting>
  <conditionalFormatting sqref="I53:I20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{94CD1430-0609-4AE0-A0C3-FDAC27B1FDBC}</x14:id>
        </ext>
      </extLst>
    </cfRule>
  </conditionalFormatting>
  <pageMargins left="0.7" right="0.7" top="0.75" bottom="0.75" header="0.3" footer="0.3"/>
  <pageSetup paperSize="9" scale="55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5CA296A-ED0F-4A19-9E5F-AA0FF397227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I208:I209</xm:sqref>
        </x14:conditionalFormatting>
        <x14:conditionalFormatting xmlns:xm="http://schemas.microsoft.com/office/excel/2006/main">
          <x14:cfRule type="dataBar" id="{AB26AF25-BF63-42B3-83A7-6C1E2320B3B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F208:F209</xm:sqref>
        </x14:conditionalFormatting>
        <x14:conditionalFormatting xmlns:xm="http://schemas.microsoft.com/office/excel/2006/main">
          <x14:cfRule type="dataBar" id="{AB9644ED-D017-4BB2-87C7-FF89AEF39B4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F53:F205</xm:sqref>
        </x14:conditionalFormatting>
        <x14:conditionalFormatting xmlns:xm="http://schemas.microsoft.com/office/excel/2006/main">
          <x14:cfRule type="dataBar" id="{94CD1430-0609-4AE0-A0C3-FDAC27B1FDB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I53:I205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showGridLines="0" zoomScaleNormal="100" workbookViewId="0"/>
  </sheetViews>
  <sheetFormatPr defaultRowHeight="15" x14ac:dyDescent="0.25"/>
  <cols>
    <col min="1" max="1" width="9.42578125" customWidth="1"/>
    <col min="2" max="2" width="11.42578125" customWidth="1"/>
    <col min="3" max="3" width="48.85546875" bestFit="1" customWidth="1"/>
    <col min="4" max="4" width="11.85546875" customWidth="1"/>
    <col min="5" max="5" width="11.42578125" customWidth="1"/>
    <col min="6" max="6" width="10.140625" customWidth="1"/>
    <col min="7" max="7" width="12.85546875" customWidth="1"/>
    <col min="8" max="8" width="11.42578125" customWidth="1"/>
    <col min="9" max="9" width="10.5703125" customWidth="1"/>
    <col min="10" max="10" width="12" customWidth="1"/>
    <col min="11" max="11" width="9.85546875" customWidth="1"/>
  </cols>
  <sheetData>
    <row r="1" spans="1:4" ht="18.75" x14ac:dyDescent="0.3">
      <c r="A1" s="26" t="s">
        <v>838</v>
      </c>
    </row>
    <row r="3" spans="1:4" ht="15.75" x14ac:dyDescent="0.25">
      <c r="A3" s="29" t="s">
        <v>18</v>
      </c>
      <c r="B3" s="60"/>
      <c r="C3" s="30" t="s">
        <v>535</v>
      </c>
    </row>
    <row r="4" spans="1:4" ht="15.75" x14ac:dyDescent="0.25">
      <c r="A4" s="29" t="s">
        <v>839</v>
      </c>
      <c r="B4" s="60"/>
      <c r="C4" s="30"/>
    </row>
    <row r="5" spans="1:4" ht="15.75" x14ac:dyDescent="0.25">
      <c r="A5" s="29"/>
      <c r="B5" s="60"/>
      <c r="C5" s="30"/>
    </row>
    <row r="6" spans="1:4" ht="15.75" x14ac:dyDescent="0.25">
      <c r="A6" s="29"/>
      <c r="B6" s="60"/>
      <c r="C6" s="30"/>
    </row>
    <row r="7" spans="1:4" x14ac:dyDescent="0.25">
      <c r="A7" s="31"/>
    </row>
    <row r="8" spans="1:4" ht="12.75" customHeight="1" x14ac:dyDescent="0.25">
      <c r="A8" s="34" t="s">
        <v>834</v>
      </c>
      <c r="B8" s="27"/>
      <c r="C8" s="27"/>
      <c r="D8" s="27"/>
    </row>
    <row r="41" spans="1:11" x14ac:dyDescent="0.25">
      <c r="A41" s="35" t="s">
        <v>20</v>
      </c>
      <c r="D41" s="27"/>
      <c r="E41" s="27"/>
      <c r="F41" s="27"/>
      <c r="G41" s="27"/>
      <c r="H41" s="27"/>
      <c r="I41" s="27"/>
      <c r="J41" s="27"/>
      <c r="K41" s="27"/>
    </row>
    <row r="42" spans="1:11" x14ac:dyDescent="0.25">
      <c r="A42" s="87" t="s">
        <v>21</v>
      </c>
      <c r="B42" s="88"/>
      <c r="C42" s="89" t="s">
        <v>782</v>
      </c>
      <c r="D42" s="27"/>
      <c r="E42" s="27"/>
      <c r="F42" s="27"/>
      <c r="G42" s="27"/>
      <c r="H42" s="27"/>
      <c r="I42" s="27"/>
      <c r="J42" s="27"/>
      <c r="K42" s="27"/>
    </row>
    <row r="43" spans="1:11" x14ac:dyDescent="0.25">
      <c r="A43" s="36" t="s">
        <v>22</v>
      </c>
      <c r="B43" s="37"/>
      <c r="C43" s="38" t="s">
        <v>23</v>
      </c>
      <c r="D43" s="27"/>
      <c r="E43" s="27"/>
      <c r="F43" s="27"/>
      <c r="G43" s="27"/>
      <c r="H43" s="27"/>
      <c r="I43" s="27"/>
      <c r="J43" s="27"/>
      <c r="K43" s="27"/>
    </row>
    <row r="44" spans="1:11" x14ac:dyDescent="0.25">
      <c r="A44" s="39" t="s">
        <v>24</v>
      </c>
      <c r="B44" s="40"/>
      <c r="C44" s="41" t="s">
        <v>783</v>
      </c>
      <c r="D44" s="27"/>
      <c r="E44" s="27"/>
      <c r="F44" s="27"/>
      <c r="G44" s="27"/>
      <c r="H44" s="27"/>
      <c r="I44" s="27"/>
      <c r="J44" s="27"/>
      <c r="K44" s="27"/>
    </row>
    <row r="45" spans="1:11" x14ac:dyDescent="0.25">
      <c r="A45" s="91" t="s">
        <v>25</v>
      </c>
      <c r="B45" s="92"/>
      <c r="C45" s="93" t="s">
        <v>26</v>
      </c>
      <c r="D45" s="27"/>
      <c r="E45" s="27"/>
      <c r="F45" s="27"/>
      <c r="G45" s="27"/>
      <c r="H45" s="27"/>
      <c r="I45" s="27"/>
      <c r="J45" s="27"/>
      <c r="K45" s="27"/>
    </row>
    <row r="46" spans="1:11" x14ac:dyDescent="0.25">
      <c r="A46" s="91" t="s">
        <v>27</v>
      </c>
      <c r="B46" s="90"/>
      <c r="C46" s="93" t="s">
        <v>28</v>
      </c>
      <c r="D46" s="27"/>
      <c r="E46" s="27"/>
      <c r="F46" s="27"/>
      <c r="G46" s="27"/>
      <c r="H46" s="27"/>
      <c r="I46" s="27"/>
      <c r="J46" s="27"/>
      <c r="K46" s="27"/>
    </row>
    <row r="47" spans="1:11" x14ac:dyDescent="0.25">
      <c r="A47" s="94" t="s">
        <v>29</v>
      </c>
      <c r="B47" s="95"/>
      <c r="C47" s="96" t="s">
        <v>30</v>
      </c>
      <c r="D47" s="27"/>
      <c r="E47" s="27"/>
      <c r="F47" s="27"/>
      <c r="G47" s="27"/>
      <c r="H47" s="27"/>
      <c r="I47" s="27"/>
      <c r="J47" s="27"/>
      <c r="K47" s="27"/>
    </row>
    <row r="48" spans="1:11" x14ac:dyDescent="0.25">
      <c r="A48" s="97" t="s">
        <v>31</v>
      </c>
      <c r="B48" s="98"/>
      <c r="C48" s="99" t="s">
        <v>784</v>
      </c>
      <c r="D48" s="27"/>
      <c r="E48" s="27"/>
      <c r="F48" s="27"/>
      <c r="G48" s="27"/>
      <c r="H48" s="27"/>
      <c r="I48" s="27"/>
      <c r="J48" s="27"/>
      <c r="K48" s="27"/>
    </row>
    <row r="49" spans="1:12" ht="13.9" customHeight="1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</row>
    <row r="50" spans="1:12" ht="15" customHeight="1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</row>
    <row r="51" spans="1:12" ht="15" customHeight="1" x14ac:dyDescent="0.25">
      <c r="A51" s="34" t="s">
        <v>797</v>
      </c>
      <c r="B51" s="27"/>
      <c r="C51" s="27"/>
      <c r="D51" s="27"/>
      <c r="E51" s="27"/>
      <c r="F51" s="27"/>
      <c r="G51" s="27"/>
      <c r="H51" s="27"/>
      <c r="I51" s="27"/>
      <c r="J51" s="27"/>
      <c r="K51" s="27"/>
    </row>
    <row r="52" spans="1:12" ht="39.6" customHeight="1" x14ac:dyDescent="0.25">
      <c r="A52" s="42" t="s">
        <v>32</v>
      </c>
      <c r="B52" s="43" t="s">
        <v>33</v>
      </c>
      <c r="C52" s="42" t="s">
        <v>34</v>
      </c>
      <c r="D52" s="44" t="s">
        <v>786</v>
      </c>
      <c r="E52" s="83" t="s">
        <v>787</v>
      </c>
      <c r="F52" s="83" t="s">
        <v>788</v>
      </c>
      <c r="G52" s="83" t="s">
        <v>799</v>
      </c>
      <c r="H52" s="85" t="s">
        <v>789</v>
      </c>
      <c r="I52" s="85" t="s">
        <v>790</v>
      </c>
      <c r="J52" s="85" t="s">
        <v>791</v>
      </c>
      <c r="K52" s="82" t="s">
        <v>29</v>
      </c>
      <c r="L52" s="79"/>
    </row>
    <row r="53" spans="1:12" ht="15" customHeight="1" x14ac:dyDescent="0.25">
      <c r="A53" s="127">
        <v>1</v>
      </c>
      <c r="B53" s="46" t="s">
        <v>699</v>
      </c>
      <c r="C53" s="46" t="s">
        <v>374</v>
      </c>
      <c r="D53" s="47">
        <v>11</v>
      </c>
      <c r="E53" s="84">
        <v>3</v>
      </c>
      <c r="F53" s="141">
        <f t="shared" ref="F53:F69" si="0">E53/D53</f>
        <v>0.27272727272727271</v>
      </c>
      <c r="G53" s="48">
        <v>2.6666666666666665</v>
      </c>
      <c r="H53" s="86">
        <v>1</v>
      </c>
      <c r="I53" s="141">
        <f t="shared" ref="I53:I69" si="1">H53/D53</f>
        <v>9.0909090909090912E-2</v>
      </c>
      <c r="J53" s="48">
        <v>11</v>
      </c>
      <c r="K53" s="147">
        <f>IFERROR(1-$H53/$E53,".")</f>
        <v>0.66666666666666674</v>
      </c>
      <c r="L53" s="113"/>
    </row>
    <row r="54" spans="1:12" ht="15" customHeight="1" x14ac:dyDescent="0.25">
      <c r="A54" s="127">
        <v>2</v>
      </c>
      <c r="B54" s="46" t="s">
        <v>534</v>
      </c>
      <c r="C54" s="46" t="s">
        <v>349</v>
      </c>
      <c r="D54" s="47">
        <v>6</v>
      </c>
      <c r="E54" s="84">
        <v>2</v>
      </c>
      <c r="F54" s="141">
        <f t="shared" si="0"/>
        <v>0.33333333333333331</v>
      </c>
      <c r="G54" s="48">
        <v>10.25</v>
      </c>
      <c r="H54" s="86">
        <v>0</v>
      </c>
      <c r="I54" s="141">
        <f t="shared" si="1"/>
        <v>0</v>
      </c>
      <c r="J54" s="48">
        <v>0</v>
      </c>
      <c r="K54" s="147">
        <f t="shared" ref="K54:K69" si="2">IFERROR(1-$H54/$E54,".")</f>
        <v>1</v>
      </c>
      <c r="L54" s="49"/>
    </row>
    <row r="55" spans="1:12" ht="15" customHeight="1" x14ac:dyDescent="0.25">
      <c r="A55" s="127">
        <v>3</v>
      </c>
      <c r="B55" s="46" t="s">
        <v>580</v>
      </c>
      <c r="C55" s="46" t="s">
        <v>225</v>
      </c>
      <c r="D55" s="47">
        <v>27</v>
      </c>
      <c r="E55" s="84">
        <v>2</v>
      </c>
      <c r="F55" s="141">
        <f t="shared" si="0"/>
        <v>7.407407407407407E-2</v>
      </c>
      <c r="G55" s="48">
        <v>8.5</v>
      </c>
      <c r="H55" s="86">
        <v>0</v>
      </c>
      <c r="I55" s="141">
        <f t="shared" si="1"/>
        <v>0</v>
      </c>
      <c r="J55" s="48">
        <v>0</v>
      </c>
      <c r="K55" s="147">
        <f t="shared" si="2"/>
        <v>1</v>
      </c>
      <c r="L55" s="49"/>
    </row>
    <row r="56" spans="1:12" ht="15" customHeight="1" x14ac:dyDescent="0.25">
      <c r="A56" s="127">
        <v>4</v>
      </c>
      <c r="B56" s="46" t="s">
        <v>552</v>
      </c>
      <c r="C56" s="46" t="s">
        <v>553</v>
      </c>
      <c r="D56" s="47">
        <v>17</v>
      </c>
      <c r="E56" s="84">
        <v>0</v>
      </c>
      <c r="F56" s="141">
        <f t="shared" si="0"/>
        <v>0</v>
      </c>
      <c r="G56" s="48">
        <v>0</v>
      </c>
      <c r="H56" s="86">
        <v>0</v>
      </c>
      <c r="I56" s="141">
        <f t="shared" si="1"/>
        <v>0</v>
      </c>
      <c r="J56" s="48">
        <v>0</v>
      </c>
      <c r="K56" s="147" t="str">
        <f t="shared" si="2"/>
        <v>.</v>
      </c>
      <c r="L56" s="49"/>
    </row>
    <row r="57" spans="1:12" ht="15" customHeight="1" x14ac:dyDescent="0.25">
      <c r="A57" s="127">
        <v>5</v>
      </c>
      <c r="B57" s="46" t="s">
        <v>680</v>
      </c>
      <c r="C57" s="46" t="s">
        <v>681</v>
      </c>
      <c r="D57" s="47">
        <v>11</v>
      </c>
      <c r="E57" s="84">
        <v>1</v>
      </c>
      <c r="F57" s="141">
        <f t="shared" si="0"/>
        <v>9.0909090909090912E-2</v>
      </c>
      <c r="G57" s="48">
        <v>1.5</v>
      </c>
      <c r="H57" s="86">
        <v>0</v>
      </c>
      <c r="I57" s="141">
        <f t="shared" si="1"/>
        <v>0</v>
      </c>
      <c r="J57" s="48">
        <v>0</v>
      </c>
      <c r="K57" s="147">
        <f t="shared" si="2"/>
        <v>1</v>
      </c>
      <c r="L57" s="49"/>
    </row>
    <row r="58" spans="1:12" ht="15" customHeight="1" x14ac:dyDescent="0.25">
      <c r="A58" s="127">
        <v>6</v>
      </c>
      <c r="B58" s="46" t="s">
        <v>684</v>
      </c>
      <c r="C58" s="46" t="s">
        <v>685</v>
      </c>
      <c r="D58" s="47">
        <v>17</v>
      </c>
      <c r="E58" s="84">
        <v>0</v>
      </c>
      <c r="F58" s="141">
        <f t="shared" si="0"/>
        <v>0</v>
      </c>
      <c r="G58" s="48">
        <v>0</v>
      </c>
      <c r="H58" s="86">
        <v>0</v>
      </c>
      <c r="I58" s="141">
        <f t="shared" si="1"/>
        <v>0</v>
      </c>
      <c r="J58" s="48">
        <v>0</v>
      </c>
      <c r="K58" s="147" t="str">
        <f t="shared" si="2"/>
        <v>.</v>
      </c>
      <c r="L58" s="49"/>
    </row>
    <row r="59" spans="1:12" ht="15" customHeight="1" x14ac:dyDescent="0.25">
      <c r="A59" s="127">
        <v>7</v>
      </c>
      <c r="B59" s="46" t="s">
        <v>611</v>
      </c>
      <c r="C59" s="46" t="s">
        <v>612</v>
      </c>
      <c r="D59" s="47">
        <v>27</v>
      </c>
      <c r="E59" s="84">
        <v>2</v>
      </c>
      <c r="F59" s="141">
        <f t="shared" si="0"/>
        <v>7.407407407407407E-2</v>
      </c>
      <c r="G59" s="48">
        <v>1.5</v>
      </c>
      <c r="H59" s="86">
        <v>0</v>
      </c>
      <c r="I59" s="141">
        <f t="shared" si="1"/>
        <v>0</v>
      </c>
      <c r="J59" s="48">
        <v>0</v>
      </c>
      <c r="K59" s="147">
        <f t="shared" si="2"/>
        <v>1</v>
      </c>
      <c r="L59" s="49"/>
    </row>
    <row r="60" spans="1:12" ht="15" customHeight="1" x14ac:dyDescent="0.25">
      <c r="A60" s="127">
        <v>8</v>
      </c>
      <c r="B60" s="46" t="s">
        <v>554</v>
      </c>
      <c r="C60" s="46" t="s">
        <v>221</v>
      </c>
      <c r="D60" s="47">
        <v>1</v>
      </c>
      <c r="E60" s="84">
        <v>0</v>
      </c>
      <c r="F60" s="141">
        <f t="shared" si="0"/>
        <v>0</v>
      </c>
      <c r="G60" s="48">
        <v>0</v>
      </c>
      <c r="H60" s="86">
        <v>0</v>
      </c>
      <c r="I60" s="141">
        <f t="shared" si="1"/>
        <v>0</v>
      </c>
      <c r="J60" s="48">
        <v>0</v>
      </c>
      <c r="K60" s="147" t="str">
        <f t="shared" si="2"/>
        <v>.</v>
      </c>
      <c r="L60" s="49"/>
    </row>
    <row r="61" spans="1:12" ht="15" customHeight="1" x14ac:dyDescent="0.25">
      <c r="A61" s="127">
        <v>9</v>
      </c>
      <c r="B61" s="46" t="s">
        <v>689</v>
      </c>
      <c r="C61" s="46" t="s">
        <v>331</v>
      </c>
      <c r="D61" s="47">
        <v>11</v>
      </c>
      <c r="E61" s="84">
        <v>0</v>
      </c>
      <c r="F61" s="141">
        <f t="shared" si="0"/>
        <v>0</v>
      </c>
      <c r="G61" s="48">
        <v>0</v>
      </c>
      <c r="H61" s="86">
        <v>0</v>
      </c>
      <c r="I61" s="141">
        <f t="shared" si="1"/>
        <v>0</v>
      </c>
      <c r="J61" s="48">
        <v>0</v>
      </c>
      <c r="K61" s="147" t="str">
        <f t="shared" si="2"/>
        <v>.</v>
      </c>
      <c r="L61" s="49"/>
    </row>
    <row r="62" spans="1:12" ht="15" customHeight="1" x14ac:dyDescent="0.25">
      <c r="A62" s="127">
        <v>10</v>
      </c>
      <c r="B62" s="46" t="s">
        <v>692</v>
      </c>
      <c r="C62" s="46" t="s">
        <v>229</v>
      </c>
      <c r="D62" s="47">
        <v>14</v>
      </c>
      <c r="E62" s="84">
        <v>0</v>
      </c>
      <c r="F62" s="141">
        <f t="shared" si="0"/>
        <v>0</v>
      </c>
      <c r="G62" s="48">
        <v>0</v>
      </c>
      <c r="H62" s="86">
        <v>0</v>
      </c>
      <c r="I62" s="141">
        <f t="shared" si="1"/>
        <v>0</v>
      </c>
      <c r="J62" s="48">
        <v>0</v>
      </c>
      <c r="K62" s="147" t="str">
        <f t="shared" si="2"/>
        <v>.</v>
      </c>
      <c r="L62" s="49"/>
    </row>
    <row r="63" spans="1:12" ht="15" customHeight="1" x14ac:dyDescent="0.25">
      <c r="A63" s="127">
        <v>11</v>
      </c>
      <c r="B63" s="46" t="s">
        <v>557</v>
      </c>
      <c r="C63" s="46" t="s">
        <v>558</v>
      </c>
      <c r="D63" s="47">
        <v>38</v>
      </c>
      <c r="E63" s="84">
        <v>4</v>
      </c>
      <c r="F63" s="141">
        <f t="shared" si="0"/>
        <v>0.10526315789473684</v>
      </c>
      <c r="G63" s="48">
        <v>5</v>
      </c>
      <c r="H63" s="86">
        <v>0</v>
      </c>
      <c r="I63" s="141">
        <f t="shared" si="1"/>
        <v>0</v>
      </c>
      <c r="J63" s="48">
        <v>0</v>
      </c>
      <c r="K63" s="147">
        <f t="shared" si="2"/>
        <v>1</v>
      </c>
      <c r="L63" s="49"/>
    </row>
    <row r="64" spans="1:12" ht="15" customHeight="1" x14ac:dyDescent="0.25">
      <c r="A64" s="127">
        <v>12</v>
      </c>
      <c r="B64" s="46" t="s">
        <v>619</v>
      </c>
      <c r="C64" s="46" t="s">
        <v>325</v>
      </c>
      <c r="D64" s="47">
        <v>113</v>
      </c>
      <c r="E64" s="84">
        <v>3</v>
      </c>
      <c r="F64" s="141">
        <f t="shared" si="0"/>
        <v>2.6548672566371681E-2</v>
      </c>
      <c r="G64" s="48">
        <v>4.666666666666667</v>
      </c>
      <c r="H64" s="86">
        <v>0</v>
      </c>
      <c r="I64" s="141">
        <f t="shared" si="1"/>
        <v>0</v>
      </c>
      <c r="J64" s="48">
        <v>0</v>
      </c>
      <c r="K64" s="147">
        <f t="shared" si="2"/>
        <v>1</v>
      </c>
      <c r="L64" s="49"/>
    </row>
    <row r="65" spans="1:12" ht="15" customHeight="1" x14ac:dyDescent="0.25">
      <c r="A65" s="127">
        <v>13</v>
      </c>
      <c r="B65" s="46" t="s">
        <v>720</v>
      </c>
      <c r="C65" s="46" t="s">
        <v>567</v>
      </c>
      <c r="D65" s="47">
        <v>2</v>
      </c>
      <c r="E65" s="84">
        <v>0</v>
      </c>
      <c r="F65" s="141">
        <f t="shared" si="0"/>
        <v>0</v>
      </c>
      <c r="G65" s="48">
        <v>0</v>
      </c>
      <c r="H65" s="86">
        <v>0</v>
      </c>
      <c r="I65" s="141">
        <f t="shared" si="1"/>
        <v>0</v>
      </c>
      <c r="J65" s="48">
        <v>0</v>
      </c>
      <c r="K65" s="147" t="str">
        <f t="shared" si="2"/>
        <v>.</v>
      </c>
      <c r="L65" s="49"/>
    </row>
    <row r="66" spans="1:12" ht="15" customHeight="1" x14ac:dyDescent="0.25">
      <c r="A66" s="127">
        <v>14</v>
      </c>
      <c r="B66" s="46" t="s">
        <v>721</v>
      </c>
      <c r="C66" s="46" t="s">
        <v>569</v>
      </c>
      <c r="D66" s="47">
        <v>2</v>
      </c>
      <c r="E66" s="84">
        <v>0</v>
      </c>
      <c r="F66" s="141">
        <f t="shared" si="0"/>
        <v>0</v>
      </c>
      <c r="G66" s="48">
        <v>0</v>
      </c>
      <c r="H66" s="86">
        <v>0</v>
      </c>
      <c r="I66" s="141">
        <f t="shared" si="1"/>
        <v>0</v>
      </c>
      <c r="J66" s="48">
        <v>0</v>
      </c>
      <c r="K66" s="147" t="str">
        <f t="shared" si="2"/>
        <v>.</v>
      </c>
      <c r="L66" s="49"/>
    </row>
    <row r="67" spans="1:12" ht="15" customHeight="1" x14ac:dyDescent="0.25">
      <c r="A67" s="127">
        <v>15</v>
      </c>
      <c r="B67" s="46" t="s">
        <v>730</v>
      </c>
      <c r="C67" s="46" t="s">
        <v>370</v>
      </c>
      <c r="D67" s="47">
        <v>2</v>
      </c>
      <c r="E67" s="84">
        <v>0</v>
      </c>
      <c r="F67" s="141">
        <f t="shared" si="0"/>
        <v>0</v>
      </c>
      <c r="G67" s="48">
        <v>0</v>
      </c>
      <c r="H67" s="86">
        <v>0</v>
      </c>
      <c r="I67" s="141">
        <f t="shared" si="1"/>
        <v>0</v>
      </c>
      <c r="J67" s="48">
        <v>0</v>
      </c>
      <c r="K67" s="147" t="str">
        <f t="shared" si="2"/>
        <v>.</v>
      </c>
      <c r="L67" s="49"/>
    </row>
    <row r="68" spans="1:12" ht="15" customHeight="1" x14ac:dyDescent="0.25">
      <c r="A68" s="127">
        <v>16</v>
      </c>
      <c r="B68" s="46" t="s">
        <v>746</v>
      </c>
      <c r="C68" s="46" t="s">
        <v>444</v>
      </c>
      <c r="D68" s="47">
        <v>3</v>
      </c>
      <c r="E68" s="84">
        <v>0</v>
      </c>
      <c r="F68" s="141">
        <f t="shared" si="0"/>
        <v>0</v>
      </c>
      <c r="G68" s="48">
        <v>0</v>
      </c>
      <c r="H68" s="86">
        <v>0</v>
      </c>
      <c r="I68" s="141">
        <f t="shared" si="1"/>
        <v>0</v>
      </c>
      <c r="J68" s="48">
        <v>0</v>
      </c>
      <c r="K68" s="147" t="str">
        <f t="shared" si="2"/>
        <v>.</v>
      </c>
      <c r="L68" s="49"/>
    </row>
    <row r="69" spans="1:12" ht="16.149999999999999" customHeight="1" x14ac:dyDescent="0.25">
      <c r="A69" s="127">
        <v>17</v>
      </c>
      <c r="B69" s="46" t="s">
        <v>747</v>
      </c>
      <c r="C69" s="46" t="s">
        <v>343</v>
      </c>
      <c r="D69" s="47">
        <v>33</v>
      </c>
      <c r="E69" s="84">
        <v>2</v>
      </c>
      <c r="F69" s="141">
        <f t="shared" si="0"/>
        <v>6.0606060606060608E-2</v>
      </c>
      <c r="G69" s="48">
        <v>1.5</v>
      </c>
      <c r="H69" s="86">
        <v>0</v>
      </c>
      <c r="I69" s="141">
        <f t="shared" si="1"/>
        <v>0</v>
      </c>
      <c r="J69" s="48">
        <v>0</v>
      </c>
      <c r="K69" s="147">
        <f t="shared" si="2"/>
        <v>1</v>
      </c>
      <c r="L69" s="49"/>
    </row>
    <row r="70" spans="1:12" ht="16.149999999999999" customHeight="1" x14ac:dyDescent="0.25">
      <c r="K70" s="57" t="s">
        <v>64</v>
      </c>
      <c r="L70" s="49"/>
    </row>
    <row r="71" spans="1:12" ht="14.45" customHeight="1" x14ac:dyDescent="0.25">
      <c r="C71" s="74" t="s">
        <v>816</v>
      </c>
      <c r="D71" s="73">
        <f>SUM(D53:D69)</f>
        <v>335</v>
      </c>
      <c r="E71" s="74">
        <f>SUM(E53:E69)</f>
        <v>19</v>
      </c>
      <c r="F71" s="75">
        <f>E71/D71</f>
        <v>5.6716417910447764E-2</v>
      </c>
      <c r="G71" s="77"/>
      <c r="H71" s="74">
        <f>SUM(H53:H69)</f>
        <v>1</v>
      </c>
      <c r="I71" s="75">
        <f>H71/D71</f>
        <v>2.9850746268656717E-3</v>
      </c>
      <c r="K71" s="117"/>
      <c r="L71" s="49"/>
    </row>
    <row r="72" spans="1:12" x14ac:dyDescent="0.25">
      <c r="B72" s="62"/>
    </row>
  </sheetData>
  <conditionalFormatting sqref="F53:F6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{D020F600-922D-4B00-8DB5-2F73B87D1603}</x14:id>
        </ext>
      </extLst>
    </cfRule>
  </conditionalFormatting>
  <conditionalFormatting sqref="I53:I6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{568221DC-C1E1-4E46-96D2-6AA0085D5966}</x14:id>
        </ext>
      </extLst>
    </cfRule>
  </conditionalFormatting>
  <pageMargins left="0.7" right="0.7" top="0.75" bottom="0.75" header="0.3" footer="0.3"/>
  <pageSetup paperSize="9" scale="54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020F600-922D-4B00-8DB5-2F73B87D160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F53:F69</xm:sqref>
        </x14:conditionalFormatting>
        <x14:conditionalFormatting xmlns:xm="http://schemas.microsoft.com/office/excel/2006/main">
          <x14:cfRule type="dataBar" id="{568221DC-C1E1-4E46-96D2-6AA0085D59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I53:I69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10</vt:i4>
      </vt:variant>
    </vt:vector>
  </HeadingPairs>
  <TitlesOfParts>
    <vt:vector size="10" baseType="lpstr">
      <vt:lpstr>titul</vt:lpstr>
      <vt:lpstr>D</vt:lpstr>
      <vt:lpstr>F</vt:lpstr>
      <vt:lpstr>H</vt:lpstr>
      <vt:lpstr>J</vt:lpstr>
      <vt:lpstr>K</vt:lpstr>
      <vt:lpstr>L</vt:lpstr>
      <vt:lpstr>M</vt:lpstr>
      <vt:lpstr>N</vt:lpstr>
      <vt:lpstr>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 Stefan</dc:creator>
  <cp:lastModifiedBy>Dian Stefan</cp:lastModifiedBy>
  <dcterms:created xsi:type="dcterms:W3CDTF">2021-07-28T10:16:24Z</dcterms:created>
  <dcterms:modified xsi:type="dcterms:W3CDTF">2022-10-07T15:21:22Z</dcterms:modified>
</cp:coreProperties>
</file>