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2002-2003" sheetId="1" r:id="rId1"/>
    <sheet name="2003-2004" sheetId="2" r:id="rId2"/>
  </sheets>
  <definedNames/>
  <calcPr fullCalcOnLoad="1"/>
</workbook>
</file>

<file path=xl/sharedStrings.xml><?xml version="1.0" encoding="utf-8"?>
<sst xmlns="http://schemas.openxmlformats.org/spreadsheetml/2006/main" count="1024" uniqueCount="618">
  <si>
    <t>1109</t>
  </si>
  <si>
    <t>1113</t>
  </si>
  <si>
    <t>1114</t>
  </si>
  <si>
    <t>1160</t>
  </si>
  <si>
    <t>1201</t>
  </si>
  <si>
    <t>1313</t>
  </si>
  <si>
    <t>1314</t>
  </si>
  <si>
    <t>1420</t>
  </si>
  <si>
    <t>1521</t>
  </si>
  <si>
    <t>1522</t>
  </si>
  <si>
    <t>1523</t>
  </si>
  <si>
    <t>1536</t>
  </si>
  <si>
    <t>1538</t>
  </si>
  <si>
    <t>1601</t>
  </si>
  <si>
    <t>1605</t>
  </si>
  <si>
    <t>2101</t>
  </si>
  <si>
    <t>2106</t>
  </si>
  <si>
    <t>2107</t>
  </si>
  <si>
    <t>2110</t>
  </si>
  <si>
    <t>2114</t>
  </si>
  <si>
    <t>2116</t>
  </si>
  <si>
    <t>2123</t>
  </si>
  <si>
    <t>2132</t>
  </si>
  <si>
    <t>2134</t>
  </si>
  <si>
    <t>2150</t>
  </si>
  <si>
    <t>2160</t>
  </si>
  <si>
    <t>2164</t>
  </si>
  <si>
    <t>2183</t>
  </si>
  <si>
    <t>2187</t>
  </si>
  <si>
    <t>2195</t>
  </si>
  <si>
    <t>2215</t>
  </si>
  <si>
    <t>2226</t>
  </si>
  <si>
    <t>2235</t>
  </si>
  <si>
    <t>2238</t>
  </si>
  <si>
    <t>2307</t>
  </si>
  <si>
    <t>2310</t>
  </si>
  <si>
    <t>2311</t>
  </si>
  <si>
    <t>2313</t>
  </si>
  <si>
    <t>2319</t>
  </si>
  <si>
    <t>2325</t>
  </si>
  <si>
    <t>2329</t>
  </si>
  <si>
    <t>2335</t>
  </si>
  <si>
    <t>2337</t>
  </si>
  <si>
    <t>2342</t>
  </si>
  <si>
    <t>2360</t>
  </si>
  <si>
    <t>2361</t>
  </si>
  <si>
    <t>2365</t>
  </si>
  <si>
    <t>2366</t>
  </si>
  <si>
    <t>2368</t>
  </si>
  <si>
    <t>2373</t>
  </si>
  <si>
    <t>2377</t>
  </si>
  <si>
    <t>2383</t>
  </si>
  <si>
    <t>2387</t>
  </si>
  <si>
    <t>2393</t>
  </si>
  <si>
    <t>2394</t>
  </si>
  <si>
    <t>2396</t>
  </si>
  <si>
    <t>2397</t>
  </si>
  <si>
    <t>2541</t>
  </si>
  <si>
    <t>2613</t>
  </si>
  <si>
    <t>2621</t>
  </si>
  <si>
    <t>2622</t>
  </si>
  <si>
    <t>2625</t>
  </si>
  <si>
    <t>2627</t>
  </si>
  <si>
    <t>2628</t>
  </si>
  <si>
    <t>2630</t>
  </si>
  <si>
    <t>2634</t>
  </si>
  <si>
    <t>2636</t>
  </si>
  <si>
    <t>2638</t>
  </si>
  <si>
    <t>2641</t>
  </si>
  <si>
    <t>2642</t>
  </si>
  <si>
    <t>2643</t>
  </si>
  <si>
    <t>2644</t>
  </si>
  <si>
    <t>2645</t>
  </si>
  <si>
    <t>2664</t>
  </si>
  <si>
    <t>2851</t>
  </si>
  <si>
    <t>2926</t>
  </si>
  <si>
    <t>2931</t>
  </si>
  <si>
    <t>3330</t>
  </si>
  <si>
    <t>3501</t>
  </si>
  <si>
    <t>3516</t>
  </si>
  <si>
    <t>3615</t>
  </si>
  <si>
    <t>3621</t>
  </si>
  <si>
    <t>3623</t>
  </si>
  <si>
    <t>3631</t>
  </si>
  <si>
    <t>3635</t>
  </si>
  <si>
    <t>3636</t>
  </si>
  <si>
    <t>3639</t>
  </si>
  <si>
    <t>3644</t>
  </si>
  <si>
    <t>3650</t>
  </si>
  <si>
    <t>3655</t>
  </si>
  <si>
    <t>3703</t>
  </si>
  <si>
    <t>3706</t>
  </si>
  <si>
    <t>3708</t>
  </si>
  <si>
    <t>3709</t>
  </si>
  <si>
    <t>3730</t>
  </si>
  <si>
    <t>3736</t>
  </si>
  <si>
    <t>3744</t>
  </si>
  <si>
    <t>3780</t>
  </si>
  <si>
    <t>3799</t>
  </si>
  <si>
    <t>3901</t>
  </si>
  <si>
    <t>3907</t>
  </si>
  <si>
    <t>3915</t>
  </si>
  <si>
    <t>3963</t>
  </si>
  <si>
    <t>3971</t>
  </si>
  <si>
    <t>4113</t>
  </si>
  <si>
    <t>4114</t>
  </si>
  <si>
    <t>4120</t>
  </si>
  <si>
    <t>4124</t>
  </si>
  <si>
    <t>4136</t>
  </si>
  <si>
    <t>4140</t>
  </si>
  <si>
    <t>4142</t>
  </si>
  <si>
    <t>4150</t>
  </si>
  <si>
    <t>4156</t>
  </si>
  <si>
    <t>4159</t>
  </si>
  <si>
    <t>4160</t>
  </si>
  <si>
    <t>4166</t>
  </si>
  <si>
    <t>4172</t>
  </si>
  <si>
    <t>4175</t>
  </si>
  <si>
    <t>4176</t>
  </si>
  <si>
    <t>4178</t>
  </si>
  <si>
    <t>4181</t>
  </si>
  <si>
    <t>4187</t>
  </si>
  <si>
    <t>4196</t>
  </si>
  <si>
    <t>4219</t>
  </si>
  <si>
    <t>4320</t>
  </si>
  <si>
    <t>4332</t>
  </si>
  <si>
    <t>5117</t>
  </si>
  <si>
    <t>5138</t>
  </si>
  <si>
    <t>5139</t>
  </si>
  <si>
    <t>5141</t>
  </si>
  <si>
    <t>5143</t>
  </si>
  <si>
    <t>5154</t>
  </si>
  <si>
    <t>5158</t>
  </si>
  <si>
    <t>5163</t>
  </si>
  <si>
    <t>5214</t>
  </si>
  <si>
    <t>5231</t>
  </si>
  <si>
    <t>6107</t>
  </si>
  <si>
    <t>6110</t>
  </si>
  <si>
    <t>6111</t>
  </si>
  <si>
    <t>6121</t>
  </si>
  <si>
    <t>6127</t>
  </si>
  <si>
    <t>6131</t>
  </si>
  <si>
    <t>6133</t>
  </si>
  <si>
    <t>6161</t>
  </si>
  <si>
    <t>6163</t>
  </si>
  <si>
    <t>6164</t>
  </si>
  <si>
    <t>6165</t>
  </si>
  <si>
    <t>6209</t>
  </si>
  <si>
    <t>6216</t>
  </si>
  <si>
    <t>6218</t>
  </si>
  <si>
    <t>6225</t>
  </si>
  <si>
    <t>6227</t>
  </si>
  <si>
    <t>6230</t>
  </si>
  <si>
    <t>6233</t>
  </si>
  <si>
    <t>6251</t>
  </si>
  <si>
    <t>6256</t>
  </si>
  <si>
    <t>6262</t>
  </si>
  <si>
    <t>6263</t>
  </si>
  <si>
    <t>6267</t>
  </si>
  <si>
    <t>6271</t>
  </si>
  <si>
    <t>6275</t>
  </si>
  <si>
    <t>6277</t>
  </si>
  <si>
    <t>6278</t>
  </si>
  <si>
    <t>6279</t>
  </si>
  <si>
    <t>6280</t>
  </si>
  <si>
    <t>6282</t>
  </si>
  <si>
    <t>6284</t>
  </si>
  <si>
    <t>6285</t>
  </si>
  <si>
    <t>6289</t>
  </si>
  <si>
    <t>6290</t>
  </si>
  <si>
    <t>6292</t>
  </si>
  <si>
    <t>6308</t>
  </si>
  <si>
    <t>6311</t>
  </si>
  <si>
    <t>6314</t>
  </si>
  <si>
    <t>6703</t>
  </si>
  <si>
    <t>6721</t>
  </si>
  <si>
    <t>6723</t>
  </si>
  <si>
    <t>6726</t>
  </si>
  <si>
    <t>6741</t>
  </si>
  <si>
    <t>6835</t>
  </si>
  <si>
    <t>7103</t>
  </si>
  <si>
    <t>7110</t>
  </si>
  <si>
    <t>7122</t>
  </si>
  <si>
    <t>7130</t>
  </si>
  <si>
    <t>7131</t>
  </si>
  <si>
    <t>7210</t>
  </si>
  <si>
    <t>7218</t>
  </si>
  <si>
    <t>7222</t>
  </si>
  <si>
    <t>7304</t>
  </si>
  <si>
    <t>7309</t>
  </si>
  <si>
    <t>7330</t>
  </si>
  <si>
    <t>7331</t>
  </si>
  <si>
    <t>7343</t>
  </si>
  <si>
    <t>7355</t>
  </si>
  <si>
    <t>7367</t>
  </si>
  <si>
    <t>7371</t>
  </si>
  <si>
    <t>7372</t>
  </si>
  <si>
    <t>7374</t>
  </si>
  <si>
    <t>7401</t>
  </si>
  <si>
    <t>7420</t>
  </si>
  <si>
    <t>7501</t>
  </si>
  <si>
    <t>7517</t>
  </si>
  <si>
    <t>7520</t>
  </si>
  <si>
    <t>7522</t>
  </si>
  <si>
    <t>7524</t>
  </si>
  <si>
    <t>7527</t>
  </si>
  <si>
    <t>7528</t>
  </si>
  <si>
    <t>7556</t>
  </si>
  <si>
    <t>7561</t>
  </si>
  <si>
    <t>7611</t>
  </si>
  <si>
    <t>7612</t>
  </si>
  <si>
    <t>7613</t>
  </si>
  <si>
    <t>7615</t>
  </si>
  <si>
    <t>7625</t>
  </si>
  <si>
    <t>7632</t>
  </si>
  <si>
    <t>7636</t>
  </si>
  <si>
    <t>7638</t>
  </si>
  <si>
    <t>7641</t>
  </si>
  <si>
    <t>7690</t>
  </si>
  <si>
    <t>7701</t>
  </si>
  <si>
    <t>7712</t>
  </si>
  <si>
    <t>8106</t>
  </si>
  <si>
    <t>8121</t>
  </si>
  <si>
    <t>8124</t>
  </si>
  <si>
    <t>8130</t>
  </si>
  <si>
    <t>8135</t>
  </si>
  <si>
    <t>8136</t>
  </si>
  <si>
    <t>8138</t>
  </si>
  <si>
    <t>8208</t>
  </si>
  <si>
    <t>8211</t>
  </si>
  <si>
    <t>8212</t>
  </si>
  <si>
    <t>8213</t>
  </si>
  <si>
    <t>8214</t>
  </si>
  <si>
    <t>8216</t>
  </si>
  <si>
    <t>8220</t>
  </si>
  <si>
    <t>8221</t>
  </si>
  <si>
    <t>8268</t>
  </si>
  <si>
    <t>8282</t>
  </si>
  <si>
    <t>8285</t>
  </si>
  <si>
    <t>8287</t>
  </si>
  <si>
    <t>9210</t>
  </si>
  <si>
    <t>9211</t>
  </si>
  <si>
    <t>počet prihlášok</t>
  </si>
  <si>
    <t>neznámy odbor</t>
  </si>
  <si>
    <t>informatika</t>
  </si>
  <si>
    <t>matematika</t>
  </si>
  <si>
    <t>aplikovaná matematika</t>
  </si>
  <si>
    <t>fyzika</t>
  </si>
  <si>
    <t>Fyzikálno - matematické vedy</t>
  </si>
  <si>
    <t>geológia</t>
  </si>
  <si>
    <t>aplikovaná geofyzika</t>
  </si>
  <si>
    <t>Geologické vedy</t>
  </si>
  <si>
    <t xml:space="preserve">geografia a verejná správa    </t>
  </si>
  <si>
    <t>geografia</t>
  </si>
  <si>
    <t xml:space="preserve">geografické informačné systémy  </t>
  </si>
  <si>
    <t>Geografické vedy</t>
  </si>
  <si>
    <t>analytická chémia</t>
  </si>
  <si>
    <t>chémia</t>
  </si>
  <si>
    <t>Chemické vedy</t>
  </si>
  <si>
    <t>ekológia</t>
  </si>
  <si>
    <t>aplikovaná ekológia</t>
  </si>
  <si>
    <t>ekológia lesa</t>
  </si>
  <si>
    <t>biológia</t>
  </si>
  <si>
    <t>aplikovaná biológia</t>
  </si>
  <si>
    <t>Biologické vedy</t>
  </si>
  <si>
    <t>environmentalistika</t>
  </si>
  <si>
    <t xml:space="preserve">environmentálna ekológia </t>
  </si>
  <si>
    <t>Ochrana životného prostredia</t>
  </si>
  <si>
    <t>PRÍRODNÉ VEDY</t>
  </si>
  <si>
    <t>dobývanie ložísk úžitkových  nerastov</t>
  </si>
  <si>
    <t>banská mechanizácia, doprava a hlbinné vŕtanie</t>
  </si>
  <si>
    <t>dobývanie ložísk, využívanie a ochrana zemských zdrojov</t>
  </si>
  <si>
    <t>hlbinné dobývanie ložísk nerastov</t>
  </si>
  <si>
    <t>meračstvo, geodézia a kartografia</t>
  </si>
  <si>
    <t>riadenie procesov získavania a spracovania surovín</t>
  </si>
  <si>
    <t>úprava nerastných surovín</t>
  </si>
  <si>
    <t>mineralurgia a environmentálne technológie</t>
  </si>
  <si>
    <t xml:space="preserve">spracúvanie a recyklácia odpadov          </t>
  </si>
  <si>
    <t>geoprieskum</t>
  </si>
  <si>
    <t>geologické inžinierstvo</t>
  </si>
  <si>
    <t>technologický manažment</t>
  </si>
  <si>
    <t xml:space="preserve">krajinná geopropagácia </t>
  </si>
  <si>
    <t>podzemné staviteľstvo a geotechnika</t>
  </si>
  <si>
    <t>Baníctvo a banícka geológia</t>
  </si>
  <si>
    <t>energetické inžinierstvo</t>
  </si>
  <si>
    <t>materiálové inžinierstvo</t>
  </si>
  <si>
    <t>hutníctvo</t>
  </si>
  <si>
    <t>priemyselná keramika</t>
  </si>
  <si>
    <t>Hutníctvo</t>
  </si>
  <si>
    <t>strojárske technológie a materiály</t>
  </si>
  <si>
    <t>technológie strojárskej výroby</t>
  </si>
  <si>
    <t>technologické zariadenia a systémy</t>
  </si>
  <si>
    <t>výrobné systémy s priemyselnými robotmi a manipulátormi</t>
  </si>
  <si>
    <t>výrobné inžinierstvo - technologické zariadenia a systémy</t>
  </si>
  <si>
    <t>výrobná technika</t>
  </si>
  <si>
    <t>bezpečnosť technických systémov a bezpečnosť práce</t>
  </si>
  <si>
    <t>technika ochrany životného prostredia</t>
  </si>
  <si>
    <t>biomedicínske ižinierstvo</t>
  </si>
  <si>
    <t>inžinierstvo životného prostredia</t>
  </si>
  <si>
    <t xml:space="preserve">prevádzkový manažment        </t>
  </si>
  <si>
    <t>zabezpečovacia echnika</t>
  </si>
  <si>
    <t>aplikovaná informatika a automatizácia v priemysle</t>
  </si>
  <si>
    <t xml:space="preserve">strojárska výroba a manažment </t>
  </si>
  <si>
    <t>mechatronika</t>
  </si>
  <si>
    <t>inžinierstvo kvality produkcie</t>
  </si>
  <si>
    <t>priemyselné inžinierstvo a manažment</t>
  </si>
  <si>
    <t xml:space="preserve">prevádzka energetických zariadení   </t>
  </si>
  <si>
    <t>inžinierstvo riadenia priemyslu</t>
  </si>
  <si>
    <t>Strojárstvo a ostatná kovospracúvacia výroba</t>
  </si>
  <si>
    <t>umelá inteligencia</t>
  </si>
  <si>
    <t>elektronika</t>
  </si>
  <si>
    <t>automatizácia</t>
  </si>
  <si>
    <t>riadiaca technika a automatizácia</t>
  </si>
  <si>
    <t>telekomunikácie</t>
  </si>
  <si>
    <t>elektronika a telekomunikačná technika</t>
  </si>
  <si>
    <t>elektroenergetika</t>
  </si>
  <si>
    <t>elektroenergetické a silnoprúdové inžinierstvo</t>
  </si>
  <si>
    <t>elektrické pohony</t>
  </si>
  <si>
    <t>elektromateriálové inžinierstvo</t>
  </si>
  <si>
    <t>výpočtová technika a informatika</t>
  </si>
  <si>
    <t xml:space="preserve">aplikovaná informatika </t>
  </si>
  <si>
    <t>priemyselné inžinierstvo</t>
  </si>
  <si>
    <t>Elektrotechnika</t>
  </si>
  <si>
    <t>biotechnológia</t>
  </si>
  <si>
    <t xml:space="preserve">agropotravinárstvo   </t>
  </si>
  <si>
    <t>technológia potravín</t>
  </si>
  <si>
    <t>Potravinárstvo</t>
  </si>
  <si>
    <t>drevárske inžinierstvo</t>
  </si>
  <si>
    <t>Spracúvanie dreva a výroba hudobných nástrojov</t>
  </si>
  <si>
    <t>architektúra</t>
  </si>
  <si>
    <t>dizajn v architektúre</t>
  </si>
  <si>
    <t>krajinná architektúra a krajinné plánovanie</t>
  </si>
  <si>
    <t>Architektúra</t>
  </si>
  <si>
    <t>pozemné stavby a architektúra</t>
  </si>
  <si>
    <t>pozemné stavby</t>
  </si>
  <si>
    <t>vodné hospodárstvo a vodné stavby</t>
  </si>
  <si>
    <t>geodézia a kartografia</t>
  </si>
  <si>
    <t>realizácia stavieb</t>
  </si>
  <si>
    <t>inžinierske konštrukcie a dopravné stavby</t>
  </si>
  <si>
    <t xml:space="preserve">geodézia  </t>
  </si>
  <si>
    <t>Stavebníctvo,geodézia a kartografia</t>
  </si>
  <si>
    <t>dopravná technika</t>
  </si>
  <si>
    <t xml:space="preserve">telekomunikačný manažment </t>
  </si>
  <si>
    <t>prevádzka a ekonomika železničnej dopravy</t>
  </si>
  <si>
    <t>prevádzka a ekonomika cestnej, mestskej a vodnej dopravy</t>
  </si>
  <si>
    <t>prevádzka a ekonomika leteckej dopravy</t>
  </si>
  <si>
    <t>prevádzka a ekonomika spojov</t>
  </si>
  <si>
    <t>prevádzka a ekonomika vodnej dopravy</t>
  </si>
  <si>
    <t>železničné staviteľstvo</t>
  </si>
  <si>
    <t>cestné staviteľstvo</t>
  </si>
  <si>
    <t>objekty dopravných stavieb</t>
  </si>
  <si>
    <t>informačné a riadiace systémy</t>
  </si>
  <si>
    <t>Doprava, pošty a telekomunikácie</t>
  </si>
  <si>
    <t>enviromentalistika</t>
  </si>
  <si>
    <t>požiarna ochrana</t>
  </si>
  <si>
    <t>Špeciálne technické odbory</t>
  </si>
  <si>
    <t>TECHNICKÉ VEDY A NÁUKY</t>
  </si>
  <si>
    <t>poľnohospodárska technika</t>
  </si>
  <si>
    <t>spoľahlivosť techniky</t>
  </si>
  <si>
    <t>záhradná a krajinná architektúra</t>
  </si>
  <si>
    <t>udržateľné poľnohospodárstvo a rozvoj vidieka</t>
  </si>
  <si>
    <t>krajinné plánovanie a tvorba krajiny</t>
  </si>
  <si>
    <t>agroenviromentalistika</t>
  </si>
  <si>
    <t>manažment životného prostredia a regionálny rozvoj</t>
  </si>
  <si>
    <t>všeobecné poľnohospodárstvo</t>
  </si>
  <si>
    <t>záhradníctvo</t>
  </si>
  <si>
    <t>riadenie v poľnohospodárstve</t>
  </si>
  <si>
    <t>procesy spracovania dreva</t>
  </si>
  <si>
    <t>podnikový manažment</t>
  </si>
  <si>
    <t>manažment a financovanie lesných podnikov</t>
  </si>
  <si>
    <t>poľovníctvo</t>
  </si>
  <si>
    <t>technika a mechanizácia potravinárskej výroby</t>
  </si>
  <si>
    <t>prevádzka a ekonomika agropotravinárskych podnikov</t>
  </si>
  <si>
    <t>manažment rastlinnej výroby</t>
  </si>
  <si>
    <t>manažment živočíšnej výroby</t>
  </si>
  <si>
    <t>inžinierstvo strojov a zariadení</t>
  </si>
  <si>
    <t>výživa ľudí</t>
  </si>
  <si>
    <t>krajinné inžinierstvo</t>
  </si>
  <si>
    <t>ochrana rastlín</t>
  </si>
  <si>
    <t>Poľnohospodársko - lesnícke odbory</t>
  </si>
  <si>
    <t>lesníctvo</t>
  </si>
  <si>
    <t>Poľnohospodárstvo a lesné hospodárstvo</t>
  </si>
  <si>
    <t>všeobecné veterinárske lekárstvo</t>
  </si>
  <si>
    <t>hygiena potravín</t>
  </si>
  <si>
    <t>Veterinárske vedy</t>
  </si>
  <si>
    <t>POĽNOHOSPODÁRSKO - LESNÍCKE A VETERINÁRSKE VEDY A NÁUKY</t>
  </si>
  <si>
    <t>stomatológia</t>
  </si>
  <si>
    <t>ošetrovateľstvo</t>
  </si>
  <si>
    <t>ošetrovateľstvo a rehabilitácia</t>
  </si>
  <si>
    <t>všeobecné lekárstvo</t>
  </si>
  <si>
    <t>verejné zdravotníctvo</t>
  </si>
  <si>
    <t>pôrodná asistencia</t>
  </si>
  <si>
    <t>Lekárske vedy</t>
  </si>
  <si>
    <t>farmácia</t>
  </si>
  <si>
    <t>Farmaceutické vedy</t>
  </si>
  <si>
    <t>LEKÁRSKE A FARMACEUTICKÉ VEDY A NÁUKY</t>
  </si>
  <si>
    <t>filozofia</t>
  </si>
  <si>
    <t>kresťanská filozofia</t>
  </si>
  <si>
    <t>sociológia</t>
  </si>
  <si>
    <t>formácia a vedenie spoločenstiev</t>
  </si>
  <si>
    <t>etika</t>
  </si>
  <si>
    <t>katolícka teológia</t>
  </si>
  <si>
    <t>evanjelická teológia</t>
  </si>
  <si>
    <t>pravoslávna teológia</t>
  </si>
  <si>
    <t>evanjelikálna teológia a misia</t>
  </si>
  <si>
    <t>Filozofické vedy</t>
  </si>
  <si>
    <t>národohospodárska teória a politika</t>
  </si>
  <si>
    <t>účtovníctvo</t>
  </si>
  <si>
    <t>poisťovníctvo</t>
  </si>
  <si>
    <t>medzinárodné podnikanie</t>
  </si>
  <si>
    <t>medzinárodný obchod</t>
  </si>
  <si>
    <t>národné hospodárstvo</t>
  </si>
  <si>
    <t>ekonomika poľnohospodárstva</t>
  </si>
  <si>
    <t>automatizované systémy riadenia v ekonomike</t>
  </si>
  <si>
    <t xml:space="preserve">informačná technológia </t>
  </si>
  <si>
    <t>aplikovaná ekonómia a teritoriálne štúdiá</t>
  </si>
  <si>
    <t xml:space="preserve">obchodné podnikanie  </t>
  </si>
  <si>
    <t>verejná ekonomika a správa</t>
  </si>
  <si>
    <t>podnikové hospodárstvo</t>
  </si>
  <si>
    <t>financie, bankovníctvo a investovanie</t>
  </si>
  <si>
    <t>finančný manažment podniku</t>
  </si>
  <si>
    <t>ekonomika a riadenie podniku</t>
  </si>
  <si>
    <t>ľudské zdroje a personálny manažment</t>
  </si>
  <si>
    <t>obchod a marketing</t>
  </si>
  <si>
    <t>marketingová komunikácia</t>
  </si>
  <si>
    <t>ekonomika a manažment podniku</t>
  </si>
  <si>
    <t>kvantitatívne metódy v ekonómii a v podnikaní</t>
  </si>
  <si>
    <t>manažment</t>
  </si>
  <si>
    <t xml:space="preserve">podnikový manažment    </t>
  </si>
  <si>
    <t>hospodárska informatika</t>
  </si>
  <si>
    <t>komerčné inžinierstvo</t>
  </si>
  <si>
    <t>Ekonomické vedy</t>
  </si>
  <si>
    <t>verejná správa</t>
  </si>
  <si>
    <t xml:space="preserve">informatizácia firemných a verejno - správnych činností </t>
  </si>
  <si>
    <t>cestovný ruch</t>
  </si>
  <si>
    <t>Ekonomika a organizácia, obchod a služby</t>
  </si>
  <si>
    <t>politológia</t>
  </si>
  <si>
    <t>porovnávacia politológia</t>
  </si>
  <si>
    <t>medzinárodné vzťahy</t>
  </si>
  <si>
    <t>európske štúdia a medzinárodné vzťahy</t>
  </si>
  <si>
    <t>Politické vedy</t>
  </si>
  <si>
    <t>právo</t>
  </si>
  <si>
    <t>Právne vedy</t>
  </si>
  <si>
    <t>archeológia</t>
  </si>
  <si>
    <t>história    /s archeológiou, s národopisom, s archívnictvom/</t>
  </si>
  <si>
    <t>archívnictvo</t>
  </si>
  <si>
    <t>archívnictvo a pomocné vedy historické</t>
  </si>
  <si>
    <t xml:space="preserve">muzeológia  </t>
  </si>
  <si>
    <t>Historické vedy</t>
  </si>
  <si>
    <t>knižničná a informačná veda</t>
  </si>
  <si>
    <t>masmediálna komunikácia</t>
  </si>
  <si>
    <t xml:space="preserve">masmediálne štúdiá </t>
  </si>
  <si>
    <t>žurnalistika</t>
  </si>
  <si>
    <t>Publicistika, knihovníctvo</t>
  </si>
  <si>
    <t>slovenský jazyk a literatúra</t>
  </si>
  <si>
    <t>veda o jazyku, literatúre a kultúre</t>
  </si>
  <si>
    <t>prekladateľstvo a tlmočníctvo</t>
  </si>
  <si>
    <t>klasické jazyky</t>
  </si>
  <si>
    <t xml:space="preserve">folkloristika a regionalistika </t>
  </si>
  <si>
    <t>anglistika a amerikanistika</t>
  </si>
  <si>
    <t>moderné jazyky a ich literatúra</t>
  </si>
  <si>
    <t>moderná neslovanská filológia</t>
  </si>
  <si>
    <t>anglický jazyk</t>
  </si>
  <si>
    <t>francúzsky jazyk</t>
  </si>
  <si>
    <t>Filologické vedy</t>
  </si>
  <si>
    <t>telesná výchova a šport</t>
  </si>
  <si>
    <t>trénerstvo</t>
  </si>
  <si>
    <t>trénerstvo zdravotne oslabených</t>
  </si>
  <si>
    <t>Vedy o telesnej kultúre</t>
  </si>
  <si>
    <t>predškolská pedagogika</t>
  </si>
  <si>
    <t>špeciálna pedagogika</t>
  </si>
  <si>
    <t>logopédia</t>
  </si>
  <si>
    <t>andragogika</t>
  </si>
  <si>
    <t>pedagogika mentálne postihnutých</t>
  </si>
  <si>
    <t>liečebná pedagogika</t>
  </si>
  <si>
    <t>technológia vzdelávania</t>
  </si>
  <si>
    <t>sociálna práca</t>
  </si>
  <si>
    <t>Pedagogické vedy</t>
  </si>
  <si>
    <t>učiteľstvo pre 1.stupeň ZŠ</t>
  </si>
  <si>
    <t>učiteľstvo všeobecnovzdelávacích predmetov</t>
  </si>
  <si>
    <t>učiteľstvo všeobecnovzdel.predm.pre II.st.ZŠ</t>
  </si>
  <si>
    <t>učiteľstvo pre špec. školy</t>
  </si>
  <si>
    <t>učiteľstvo odborných umeleckých predmetov</t>
  </si>
  <si>
    <t>učiteľstvo odborných predmetov</t>
  </si>
  <si>
    <t>učiteľstvo odborných ekonomických predmetov</t>
  </si>
  <si>
    <t>vychovávateľstvo</t>
  </si>
  <si>
    <t>učiteľstvo náboženstva - pravoslávne</t>
  </si>
  <si>
    <t>výtvarná výchova</t>
  </si>
  <si>
    <t xml:space="preserve">majster odbornej výchovy  </t>
  </si>
  <si>
    <t>Učiteľstvo</t>
  </si>
  <si>
    <t>psychológia</t>
  </si>
  <si>
    <t>aplikovaná psychológia</t>
  </si>
  <si>
    <t>Psychologické vedy</t>
  </si>
  <si>
    <t>SPOLOČENSKÉ VEDY, NÁUKY A SLUŽBY</t>
  </si>
  <si>
    <t>dejiny umenia a kultúry</t>
  </si>
  <si>
    <t>veda o výtvarnom umení</t>
  </si>
  <si>
    <t>hudobná veda</t>
  </si>
  <si>
    <t>teória a riadenie kultúry</t>
  </si>
  <si>
    <t>kulturológia</t>
  </si>
  <si>
    <t>etnológia</t>
  </si>
  <si>
    <t>Vedy o umení</t>
  </si>
  <si>
    <t>hudobné umenie</t>
  </si>
  <si>
    <t>tanečné umenie</t>
  </si>
  <si>
    <t>divadelné umenie</t>
  </si>
  <si>
    <t>filmové a televízne umenie</t>
  </si>
  <si>
    <t>výtvarné umenie</t>
  </si>
  <si>
    <t>priemyselný dizajn nábytku</t>
  </si>
  <si>
    <t>dizajn</t>
  </si>
  <si>
    <t>dizajn interiéru a poradenstvo</t>
  </si>
  <si>
    <t xml:space="preserve">voľné umenie </t>
  </si>
  <si>
    <t>Umenie, užité umenie a ručná umelecko - remeselná výroba</t>
  </si>
  <si>
    <t>VEDY A NÁUKY O KULTÚRE A UMENÍ</t>
  </si>
  <si>
    <t>bezpečnostné služby</t>
  </si>
  <si>
    <t>Bezpečnostné služby</t>
  </si>
  <si>
    <t>VOJENSKÉ A BEZPEČNOSTNÉ VEDY A NÁUKY</t>
  </si>
  <si>
    <t>geografia a kartografia</t>
  </si>
  <si>
    <t>získavanie a spracovanie surovín, informatizácia procesov</t>
  </si>
  <si>
    <t>údržba a diagnostika strojov</t>
  </si>
  <si>
    <t>strojárska technológia</t>
  </si>
  <si>
    <t>výrobné inžinierstvo</t>
  </si>
  <si>
    <t>dopravná a manipulačná technika</t>
  </si>
  <si>
    <t>prístrojová, informačná a automatizačná technika</t>
  </si>
  <si>
    <t>strojárska technológia a manažment</t>
  </si>
  <si>
    <t>technika prostredia</t>
  </si>
  <si>
    <t>kvalita produkcie a bezpečnosť technických systémov</t>
  </si>
  <si>
    <t>zabezpečovacia technika</t>
  </si>
  <si>
    <t>informatika a výpočtová technika</t>
  </si>
  <si>
    <t>informačné a zabezpečovacie systémy</t>
  </si>
  <si>
    <t>biomedicínske inžinierstvo</t>
  </si>
  <si>
    <t>chemická technológia</t>
  </si>
  <si>
    <t>Technická chémia ostatná</t>
  </si>
  <si>
    <t>potravinárska technológia a biotechnológia</t>
  </si>
  <si>
    <t>stavebné inžinierstvo - civil engineering</t>
  </si>
  <si>
    <t>staviteľstvo</t>
  </si>
  <si>
    <t>geodézia</t>
  </si>
  <si>
    <t>poštová a telekomunikačná prevádzka</t>
  </si>
  <si>
    <t>železničná doprava</t>
  </si>
  <si>
    <t>vodná doprava</t>
  </si>
  <si>
    <t>cestná doprava</t>
  </si>
  <si>
    <t>letecká doprava</t>
  </si>
  <si>
    <t>aplikovaná mechanika</t>
  </si>
  <si>
    <t>konštrukcia a výroba špeciálnej techniky</t>
  </si>
  <si>
    <t>meracia technika</t>
  </si>
  <si>
    <t>aplikovaná zoológia a poľovníctvo</t>
  </si>
  <si>
    <t>laboratórne vyšetrovacie metódy</t>
  </si>
  <si>
    <t>laboratórne vyšetrovacie metódy v zdravotníctve</t>
  </si>
  <si>
    <t>zdravotnícke a diagnostické pomôcky</t>
  </si>
  <si>
    <t>sociálna filozofia</t>
  </si>
  <si>
    <t>aplikovaná etika</t>
  </si>
  <si>
    <t>verejná správa a regionálny rozvoj</t>
  </si>
  <si>
    <t>ekonomika podniku</t>
  </si>
  <si>
    <t>manažment a ekonomika podniku</t>
  </si>
  <si>
    <t>medzinárodné vzťahy a diplomacia</t>
  </si>
  <si>
    <t>religionistika</t>
  </si>
  <si>
    <t xml:space="preserve">história </t>
  </si>
  <si>
    <t xml:space="preserve">muzeológia a kultúrne dedičstvo  </t>
  </si>
  <si>
    <t>Publicistika, knihovníctvo a vedecké informácie</t>
  </si>
  <si>
    <t>slavistika - slovanské jazyky</t>
  </si>
  <si>
    <t>translatológia</t>
  </si>
  <si>
    <t>ukrajinský jazyk</t>
  </si>
  <si>
    <t>telovýchovný inštruktor</t>
  </si>
  <si>
    <t>pedagogika</t>
  </si>
  <si>
    <t>osvetová práca</t>
  </si>
  <si>
    <t>animátor voľného času</t>
  </si>
  <si>
    <t>učiteľstvo jazykov pre ZŠ</t>
  </si>
  <si>
    <t>učiteľstvo pre I. stupeň ZŠ</t>
  </si>
  <si>
    <t>učiteľstvo všeobecnovzdelávacích predmetov pre II. stupeň ZŠ</t>
  </si>
  <si>
    <t>učiteľstvo pre špeciálne školy</t>
  </si>
  <si>
    <t>divadelná veda</t>
  </si>
  <si>
    <t>filmové a televízne umenie a veda</t>
  </si>
  <si>
    <t>priemyselný dizajn</t>
  </si>
  <si>
    <t>občianska bezpečnosť</t>
  </si>
  <si>
    <t>aplikovaná informatika</t>
  </si>
  <si>
    <t>filmové umenie a multimédia</t>
  </si>
  <si>
    <t>názov študijného odboru</t>
  </si>
  <si>
    <t>neznámy</t>
  </si>
  <si>
    <t>Počet prihlášok uchádzačov s občianstvom SR do I. ročníkov vysokoškolského štúdia I., resp. I. a II. stupňa na akademický rok 2003/2004</t>
  </si>
  <si>
    <t>1211</t>
  </si>
  <si>
    <t>1316</t>
  </si>
  <si>
    <t>1321</t>
  </si>
  <si>
    <t>1403</t>
  </si>
  <si>
    <t>2345</t>
  </si>
  <si>
    <t>2364</t>
  </si>
  <si>
    <t>2367</t>
  </si>
  <si>
    <t>2907</t>
  </si>
  <si>
    <t>2935</t>
  </si>
  <si>
    <t>3503</t>
  </si>
  <si>
    <t>3716</t>
  </si>
  <si>
    <t>3717</t>
  </si>
  <si>
    <t>3718</t>
  </si>
  <si>
    <t>3719</t>
  </si>
  <si>
    <t>3720</t>
  </si>
  <si>
    <t>3723</t>
  </si>
  <si>
    <t>3751</t>
  </si>
  <si>
    <t>3752</t>
  </si>
  <si>
    <t>4128</t>
  </si>
  <si>
    <t>4134</t>
  </si>
  <si>
    <t>4168</t>
  </si>
  <si>
    <t>4197</t>
  </si>
  <si>
    <t>6207</t>
  </si>
  <si>
    <t>6250</t>
  </si>
  <si>
    <t>6268</t>
  </si>
  <si>
    <t>6295</t>
  </si>
  <si>
    <t>6705</t>
  </si>
  <si>
    <t>7120</t>
  </si>
  <si>
    <t>7215</t>
  </si>
  <si>
    <t>7322</t>
  </si>
  <si>
    <t>7350</t>
  </si>
  <si>
    <t>7364</t>
  </si>
  <si>
    <t>7410</t>
  </si>
  <si>
    <t>7414</t>
  </si>
  <si>
    <t>7518</t>
  </si>
  <si>
    <t>7523</t>
  </si>
  <si>
    <t>7651</t>
  </si>
  <si>
    <t>7682</t>
  </si>
  <si>
    <t>62 . .</t>
  </si>
  <si>
    <t>Počet prihlášok uchádzačov s občianstvom SR do I. ročníkov vysokoškolského štúdia I., resp. I. a II. stupňa na akademický rok 2002/2003</t>
  </si>
  <si>
    <t>kód št. odboru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</si>
</sst>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1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20" fillId="3" borderId="0" xfId="0" applyFont="1" applyFill="1" applyAlignment="1" applyProtection="1">
      <alignment horizontal="left" wrapText="1" indent="1"/>
      <protection hidden="1"/>
    </xf>
    <xf numFmtId="0" fontId="18" fillId="4" borderId="0" xfId="0" applyNumberFormat="1" applyFont="1" applyFill="1" applyBorder="1" applyAlignment="1" applyProtection="1">
      <alignment horizontal="right" vertical="center"/>
      <protection hidden="1"/>
    </xf>
    <xf numFmtId="0" fontId="18" fillId="4" borderId="0" xfId="0" applyFont="1" applyFill="1" applyBorder="1" applyAlignment="1" applyProtection="1">
      <alignment horizontal="left" vertical="center" indent="1"/>
      <protection hidden="1"/>
    </xf>
    <xf numFmtId="0" fontId="19" fillId="3" borderId="0" xfId="0" applyFont="1" applyFill="1" applyAlignment="1" applyProtection="1">
      <alignment horizontal="left" wrapText="1" indent="1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1" fillId="3" borderId="0" xfId="0" applyFont="1" applyFill="1" applyAlignment="1" applyProtection="1">
      <alignment horizontal="left" indent="1"/>
      <protection hidden="1"/>
    </xf>
    <xf numFmtId="3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Alignment="1" applyProtection="1">
      <alignment/>
      <protection hidden="1"/>
    </xf>
    <xf numFmtId="0" fontId="0" fillId="3" borderId="0" xfId="0" applyFill="1" applyAlignment="1" applyProtection="1">
      <alignment horizontal="left" indent="1"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left" indent="1"/>
      <protection hidden="1"/>
    </xf>
    <xf numFmtId="3" fontId="0" fillId="2" borderId="0" xfId="0" applyNumberFormat="1" applyFill="1" applyBorder="1" applyAlignment="1" applyProtection="1">
      <alignment/>
      <protection hidden="1"/>
    </xf>
    <xf numFmtId="0" fontId="5" fillId="3" borderId="0" xfId="0" applyFont="1" applyFill="1" applyAlignment="1" applyProtection="1">
      <alignment horizontal="left" indent="1"/>
      <protection hidden="1"/>
    </xf>
    <xf numFmtId="3" fontId="5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 indent="1"/>
      <protection hidden="1"/>
    </xf>
    <xf numFmtId="0" fontId="5" fillId="0" borderId="0" xfId="0" applyFont="1" applyAlignment="1" applyProtection="1">
      <alignment/>
      <protection hidden="1"/>
    </xf>
    <xf numFmtId="0" fontId="0" fillId="3" borderId="0" xfId="0" applyFont="1" applyFill="1" applyAlignment="1" applyProtection="1">
      <alignment horizontal="left" indent="1"/>
      <protection hidden="1"/>
    </xf>
    <xf numFmtId="3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left" indent="1"/>
      <protection hidden="1"/>
    </xf>
    <xf numFmtId="0" fontId="0" fillId="0" borderId="0" xfId="0" applyFont="1" applyAlignment="1" applyProtection="1">
      <alignment/>
      <protection hidden="1"/>
    </xf>
    <xf numFmtId="0" fontId="4" fillId="3" borderId="0" xfId="0" applyFont="1" applyFill="1" applyAlignment="1" applyProtection="1">
      <alignment horizontal="left" indent="1"/>
      <protection hidden="1"/>
    </xf>
    <xf numFmtId="3" fontId="4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/>
      <protection hidden="1"/>
    </xf>
    <xf numFmtId="3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left" indent="1"/>
      <protection hidden="1"/>
    </xf>
    <xf numFmtId="0" fontId="0" fillId="3" borderId="0" xfId="0" applyFill="1" applyAlignment="1" applyProtection="1">
      <alignment/>
      <protection hidden="1"/>
    </xf>
    <xf numFmtId="0" fontId="6" fillId="3" borderId="0" xfId="0" applyFont="1" applyFill="1" applyAlignment="1" applyProtection="1">
      <alignment horizontal="left" indent="1"/>
      <protection hidden="1"/>
    </xf>
    <xf numFmtId="3" fontId="6" fillId="2" borderId="0" xfId="0" applyNumberFormat="1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/>
      <protection hidden="1"/>
    </xf>
    <xf numFmtId="0" fontId="7" fillId="3" borderId="0" xfId="0" applyFont="1" applyFill="1" applyAlignment="1" applyProtection="1">
      <alignment horizontal="left" indent="1"/>
      <protection hidden="1"/>
    </xf>
    <xf numFmtId="3" fontId="7" fillId="2" borderId="0" xfId="0" applyNumberFormat="1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 indent="1"/>
      <protection hidden="1"/>
    </xf>
    <xf numFmtId="0" fontId="7" fillId="0" borderId="0" xfId="0" applyFont="1" applyAlignment="1" applyProtection="1">
      <alignment/>
      <protection hidden="1"/>
    </xf>
    <xf numFmtId="0" fontId="8" fillId="3" borderId="0" xfId="0" applyFont="1" applyFill="1" applyAlignment="1" applyProtection="1">
      <alignment horizontal="left" indent="1"/>
      <protection hidden="1"/>
    </xf>
    <xf numFmtId="3" fontId="8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9" fillId="3" borderId="0" xfId="0" applyFont="1" applyFill="1" applyAlignment="1" applyProtection="1">
      <alignment horizontal="left" indent="1"/>
      <protection hidden="1"/>
    </xf>
    <xf numFmtId="3" fontId="9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/>
      <protection hidden="1"/>
    </xf>
    <xf numFmtId="0" fontId="10" fillId="3" borderId="0" xfId="0" applyFont="1" applyFill="1" applyAlignment="1" applyProtection="1">
      <alignment horizontal="left" indent="1"/>
      <protection hidden="1"/>
    </xf>
    <xf numFmtId="3" fontId="10" fillId="2" borderId="0" xfId="0" applyNumberFormat="1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left" indent="1"/>
      <protection hidden="1"/>
    </xf>
    <xf numFmtId="0" fontId="10" fillId="0" borderId="0" xfId="0" applyFont="1" applyAlignment="1" applyProtection="1">
      <alignment/>
      <protection hidden="1"/>
    </xf>
    <xf numFmtId="0" fontId="11" fillId="3" borderId="0" xfId="0" applyFont="1" applyFill="1" applyAlignment="1" applyProtection="1">
      <alignment horizontal="left" indent="1"/>
      <protection hidden="1"/>
    </xf>
    <xf numFmtId="3" fontId="11" fillId="2" borderId="0" xfId="0" applyNumberFormat="1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 horizontal="left" indent="1"/>
      <protection hidden="1"/>
    </xf>
    <xf numFmtId="0" fontId="11" fillId="0" borderId="0" xfId="0" applyFont="1" applyAlignment="1" applyProtection="1">
      <alignment/>
      <protection hidden="1"/>
    </xf>
    <xf numFmtId="0" fontId="12" fillId="3" borderId="0" xfId="0" applyFont="1" applyFill="1" applyAlignment="1" applyProtection="1">
      <alignment horizontal="left" indent="1"/>
      <protection hidden="1"/>
    </xf>
    <xf numFmtId="3" fontId="12" fillId="2" borderId="0" xfId="0" applyNumberFormat="1" applyFont="1" applyFill="1" applyBorder="1" applyAlignment="1" applyProtection="1">
      <alignment/>
      <protection hidden="1"/>
    </xf>
    <xf numFmtId="0" fontId="12" fillId="2" borderId="0" xfId="0" applyFont="1" applyFill="1" applyBorder="1" applyAlignment="1" applyProtection="1">
      <alignment horizontal="left" indent="1"/>
      <protection hidden="1"/>
    </xf>
    <xf numFmtId="0" fontId="12" fillId="0" borderId="0" xfId="0" applyFont="1" applyAlignment="1" applyProtection="1">
      <alignment/>
      <protection hidden="1"/>
    </xf>
    <xf numFmtId="0" fontId="13" fillId="3" borderId="0" xfId="0" applyFont="1" applyFill="1" applyAlignment="1" applyProtection="1">
      <alignment horizontal="left" indent="1"/>
      <protection hidden="1"/>
    </xf>
    <xf numFmtId="3" fontId="13" fillId="2" borderId="0" xfId="0" applyNumberFormat="1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 horizontal="left" indent="1"/>
      <protection hidden="1"/>
    </xf>
    <xf numFmtId="0" fontId="13" fillId="0" borderId="0" xfId="0" applyFont="1" applyAlignment="1" applyProtection="1">
      <alignment/>
      <protection hidden="1"/>
    </xf>
    <xf numFmtId="0" fontId="14" fillId="3" borderId="0" xfId="0" applyFont="1" applyFill="1" applyAlignment="1" applyProtection="1">
      <alignment horizontal="left" indent="1"/>
      <protection hidden="1"/>
    </xf>
    <xf numFmtId="3" fontId="14" fillId="2" borderId="0" xfId="0" applyNumberFormat="1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left" indent="1"/>
      <protection hidden="1"/>
    </xf>
    <xf numFmtId="0" fontId="14" fillId="0" borderId="0" xfId="0" applyFont="1" applyAlignment="1" applyProtection="1">
      <alignment/>
      <protection hidden="1"/>
    </xf>
    <xf numFmtId="0" fontId="15" fillId="3" borderId="0" xfId="0" applyFont="1" applyFill="1" applyAlignment="1" applyProtection="1">
      <alignment horizontal="left" indent="1"/>
      <protection hidden="1"/>
    </xf>
    <xf numFmtId="3" fontId="15" fillId="2" borderId="0" xfId="0" applyNumberFormat="1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 indent="1"/>
      <protection hidden="1"/>
    </xf>
    <xf numFmtId="0" fontId="15" fillId="0" borderId="0" xfId="0" applyFont="1" applyAlignment="1" applyProtection="1">
      <alignment/>
      <protection hidden="1"/>
    </xf>
    <xf numFmtId="3" fontId="14" fillId="3" borderId="0" xfId="0" applyNumberFormat="1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 horizontal="left" indent="1"/>
      <protection hidden="1"/>
    </xf>
    <xf numFmtId="0" fontId="14" fillId="3" borderId="0" xfId="0" applyFont="1" applyFill="1" applyAlignment="1" applyProtection="1">
      <alignment/>
      <protection hidden="1"/>
    </xf>
    <xf numFmtId="0" fontId="16" fillId="3" borderId="0" xfId="0" applyFont="1" applyFill="1" applyAlignment="1" applyProtection="1">
      <alignment horizontal="left" indent="1"/>
      <protection hidden="1"/>
    </xf>
    <xf numFmtId="3" fontId="16" fillId="2" borderId="0" xfId="0" applyNumberFormat="1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left" indent="1"/>
      <protection hidden="1"/>
    </xf>
    <xf numFmtId="0" fontId="16" fillId="0" borderId="0" xfId="0" applyFont="1" applyAlignment="1" applyProtection="1">
      <alignment/>
      <protection hidden="1"/>
    </xf>
    <xf numFmtId="0" fontId="17" fillId="3" borderId="0" xfId="0" applyFont="1" applyFill="1" applyAlignment="1" applyProtection="1">
      <alignment horizontal="left" indent="1"/>
      <protection hidden="1"/>
    </xf>
    <xf numFmtId="3" fontId="17" fillId="2" borderId="0" xfId="0" applyNumberFormat="1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left" indent="1"/>
      <protection hidden="1"/>
    </xf>
    <xf numFmtId="0" fontId="17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 indent="1"/>
      <protection hidden="1"/>
    </xf>
    <xf numFmtId="0" fontId="1" fillId="3" borderId="0" xfId="0" applyFont="1" applyFill="1" applyAlignment="1" applyProtection="1">
      <alignment horizontal="center" vertical="center" shrinkToFit="1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2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00390625" style="13" customWidth="1"/>
    <col min="2" max="2" width="18.140625" style="83" customWidth="1"/>
    <col min="3" max="3" width="66.00390625" style="84" customWidth="1"/>
    <col min="4" max="4" width="4.57421875" style="2" hidden="1" customWidth="1"/>
    <col min="5" max="16384" width="0" style="2" hidden="1" customWidth="1"/>
  </cols>
  <sheetData>
    <row r="1" spans="1:3" ht="41.25" customHeight="1">
      <c r="A1" s="85" t="s">
        <v>616</v>
      </c>
      <c r="B1" s="85"/>
      <c r="C1" s="85"/>
    </row>
    <row r="2" spans="1:3" ht="22.5">
      <c r="A2" s="3" t="s">
        <v>617</v>
      </c>
      <c r="B2" s="4" t="s">
        <v>242</v>
      </c>
      <c r="C2" s="5" t="s">
        <v>574</v>
      </c>
    </row>
    <row r="3" spans="1:3" ht="12.75">
      <c r="A3" s="6"/>
      <c r="B3" s="7"/>
      <c r="C3" s="8"/>
    </row>
    <row r="4" spans="1:3" s="12" customFormat="1" ht="12.75">
      <c r="A4" s="9"/>
      <c r="B4" s="10">
        <v>10174</v>
      </c>
      <c r="C4" s="11" t="s">
        <v>243</v>
      </c>
    </row>
    <row r="5" spans="2:3" ht="12.75">
      <c r="B5" s="14"/>
      <c r="C5" s="15"/>
    </row>
    <row r="6" spans="1:3" ht="12.75">
      <c r="A6" s="13" t="s">
        <v>0</v>
      </c>
      <c r="B6" s="16">
        <v>1419</v>
      </c>
      <c r="C6" s="1" t="s">
        <v>244</v>
      </c>
    </row>
    <row r="7" spans="1:3" ht="12.75">
      <c r="A7" s="13" t="s">
        <v>1</v>
      </c>
      <c r="B7" s="16">
        <v>849</v>
      </c>
      <c r="C7" s="1" t="s">
        <v>245</v>
      </c>
    </row>
    <row r="8" spans="1:3" ht="12.75">
      <c r="A8" s="13" t="s">
        <v>2</v>
      </c>
      <c r="B8" s="16">
        <v>34</v>
      </c>
      <c r="C8" s="1" t="s">
        <v>246</v>
      </c>
    </row>
    <row r="9" spans="1:3" ht="12.75">
      <c r="A9" s="13" t="s">
        <v>3</v>
      </c>
      <c r="B9" s="16">
        <v>235</v>
      </c>
      <c r="C9" s="1" t="s">
        <v>247</v>
      </c>
    </row>
    <row r="10" spans="1:3" s="20" customFormat="1" ht="12.75">
      <c r="A10" s="17">
        <v>11</v>
      </c>
      <c r="B10" s="18">
        <f>SUM(B6:B9)</f>
        <v>2537</v>
      </c>
      <c r="C10" s="19" t="s">
        <v>248</v>
      </c>
    </row>
    <row r="11" spans="1:3" ht="12.75">
      <c r="A11" s="13" t="s">
        <v>4</v>
      </c>
      <c r="B11" s="16">
        <v>256</v>
      </c>
      <c r="C11" s="1" t="s">
        <v>249</v>
      </c>
    </row>
    <row r="12" spans="1:3" ht="12.75">
      <c r="A12" s="13" t="s">
        <v>577</v>
      </c>
      <c r="B12" s="16">
        <v>14</v>
      </c>
      <c r="C12" s="1" t="s">
        <v>250</v>
      </c>
    </row>
    <row r="13" spans="1:3" s="20" customFormat="1" ht="12.75">
      <c r="A13" s="17">
        <v>12</v>
      </c>
      <c r="B13" s="18">
        <f>SUM(B11:B12)</f>
        <v>270</v>
      </c>
      <c r="C13" s="19" t="s">
        <v>251</v>
      </c>
    </row>
    <row r="14" spans="1:3" ht="12.75">
      <c r="A14" s="13" t="s">
        <v>6</v>
      </c>
      <c r="B14" s="16">
        <v>545</v>
      </c>
      <c r="C14" s="1" t="s">
        <v>252</v>
      </c>
    </row>
    <row r="15" spans="1:3" ht="12.75">
      <c r="A15" s="13" t="s">
        <v>578</v>
      </c>
      <c r="B15" s="16">
        <v>539</v>
      </c>
      <c r="C15" s="1" t="s">
        <v>253</v>
      </c>
    </row>
    <row r="16" spans="1:3" ht="12.75">
      <c r="A16" s="13" t="s">
        <v>579</v>
      </c>
      <c r="B16" s="16">
        <v>161</v>
      </c>
      <c r="C16" s="1" t="s">
        <v>254</v>
      </c>
    </row>
    <row r="17" spans="1:3" s="20" customFormat="1" ht="12.75">
      <c r="A17" s="17">
        <v>13</v>
      </c>
      <c r="B17" s="18">
        <f>SUM(B14:B16)</f>
        <v>1245</v>
      </c>
      <c r="C17" s="19" t="s">
        <v>255</v>
      </c>
    </row>
    <row r="18" spans="1:3" ht="12.75">
      <c r="A18" s="13" t="s">
        <v>580</v>
      </c>
      <c r="B18" s="16">
        <v>1</v>
      </c>
      <c r="C18" s="1" t="s">
        <v>256</v>
      </c>
    </row>
    <row r="19" spans="1:3" ht="12.75">
      <c r="A19" s="13" t="s">
        <v>7</v>
      </c>
      <c r="B19" s="16">
        <v>761</v>
      </c>
      <c r="C19" s="1" t="s">
        <v>257</v>
      </c>
    </row>
    <row r="20" spans="1:3" s="20" customFormat="1" ht="12.75">
      <c r="A20" s="17">
        <v>14</v>
      </c>
      <c r="B20" s="18">
        <f>SUM(B18:B19)</f>
        <v>762</v>
      </c>
      <c r="C20" s="19" t="s">
        <v>258</v>
      </c>
    </row>
    <row r="21" spans="1:3" ht="12.75">
      <c r="A21" s="13" t="s">
        <v>8</v>
      </c>
      <c r="B21" s="16">
        <v>137</v>
      </c>
      <c r="C21" s="1" t="s">
        <v>259</v>
      </c>
    </row>
    <row r="22" spans="1:3" ht="12.75">
      <c r="A22" s="13" t="s">
        <v>9</v>
      </c>
      <c r="B22" s="16">
        <v>363</v>
      </c>
      <c r="C22" s="1" t="s">
        <v>260</v>
      </c>
    </row>
    <row r="23" spans="1:3" ht="12.75">
      <c r="A23" s="13" t="s">
        <v>10</v>
      </c>
      <c r="B23" s="16">
        <v>57</v>
      </c>
      <c r="C23" s="1" t="s">
        <v>261</v>
      </c>
    </row>
    <row r="24" spans="1:3" ht="12.75">
      <c r="A24" s="13" t="s">
        <v>11</v>
      </c>
      <c r="B24" s="16">
        <v>1625</v>
      </c>
      <c r="C24" s="1" t="s">
        <v>262</v>
      </c>
    </row>
    <row r="25" spans="1:3" ht="12.75">
      <c r="A25" s="13" t="s">
        <v>12</v>
      </c>
      <c r="B25" s="16">
        <v>81</v>
      </c>
      <c r="C25" s="1" t="s">
        <v>263</v>
      </c>
    </row>
    <row r="26" spans="1:3" s="20" customFormat="1" ht="12.75">
      <c r="A26" s="17">
        <v>15</v>
      </c>
      <c r="B26" s="18">
        <f>SUM(B21:B25)</f>
        <v>2263</v>
      </c>
      <c r="C26" s="19" t="s">
        <v>264</v>
      </c>
    </row>
    <row r="27" spans="1:3" ht="12.75">
      <c r="A27" s="13" t="s">
        <v>13</v>
      </c>
      <c r="B27" s="16">
        <v>631</v>
      </c>
      <c r="C27" s="1" t="s">
        <v>265</v>
      </c>
    </row>
    <row r="28" spans="1:3" s="24" customFormat="1" ht="12.75">
      <c r="A28" s="21" t="s">
        <v>14</v>
      </c>
      <c r="B28" s="22">
        <v>316</v>
      </c>
      <c r="C28" s="23" t="s">
        <v>266</v>
      </c>
    </row>
    <row r="29" spans="1:3" s="20" customFormat="1" ht="12.75">
      <c r="A29" s="17">
        <v>16</v>
      </c>
      <c r="B29" s="18">
        <f>SUM(B27:B28)</f>
        <v>947</v>
      </c>
      <c r="C29" s="19" t="s">
        <v>267</v>
      </c>
    </row>
    <row r="30" spans="1:3" s="28" customFormat="1" ht="12.75">
      <c r="A30" s="25">
        <v>1</v>
      </c>
      <c r="B30" s="26">
        <f>SUM(B10+B13+B17+B20+B26+B29)</f>
        <v>8024</v>
      </c>
      <c r="C30" s="27" t="s">
        <v>268</v>
      </c>
    </row>
    <row r="31" spans="1:3" s="31" customFormat="1" ht="12.75">
      <c r="A31" s="13"/>
      <c r="B31" s="29"/>
      <c r="C31" s="30"/>
    </row>
    <row r="32" spans="1:3" ht="12.75">
      <c r="A32" s="13" t="s">
        <v>15</v>
      </c>
      <c r="B32" s="16">
        <v>36</v>
      </c>
      <c r="C32" s="1" t="s">
        <v>269</v>
      </c>
    </row>
    <row r="33" spans="1:3" ht="12.75">
      <c r="A33" s="13" t="s">
        <v>16</v>
      </c>
      <c r="B33" s="16">
        <v>52</v>
      </c>
      <c r="C33" s="1" t="s">
        <v>270</v>
      </c>
    </row>
    <row r="34" spans="1:3" ht="12.75">
      <c r="A34" s="13" t="s">
        <v>17</v>
      </c>
      <c r="B34" s="16">
        <v>26</v>
      </c>
      <c r="C34" s="1" t="s">
        <v>271</v>
      </c>
    </row>
    <row r="35" spans="1:3" ht="12.75">
      <c r="A35" s="13" t="s">
        <v>18</v>
      </c>
      <c r="B35" s="16">
        <v>43</v>
      </c>
      <c r="C35" s="1" t="s">
        <v>272</v>
      </c>
    </row>
    <row r="36" spans="1:3" ht="12.75">
      <c r="A36" s="13" t="s">
        <v>19</v>
      </c>
      <c r="B36" s="16">
        <v>210</v>
      </c>
      <c r="C36" s="1" t="s">
        <v>273</v>
      </c>
    </row>
    <row r="37" spans="1:3" ht="12.75">
      <c r="A37" s="13" t="s">
        <v>20</v>
      </c>
      <c r="B37" s="16">
        <v>367</v>
      </c>
      <c r="C37" s="1" t="s">
        <v>274</v>
      </c>
    </row>
    <row r="38" spans="1:3" ht="12.75">
      <c r="A38" s="13" t="s">
        <v>21</v>
      </c>
      <c r="B38" s="16">
        <v>12</v>
      </c>
      <c r="C38" s="1" t="s">
        <v>275</v>
      </c>
    </row>
    <row r="39" spans="1:3" ht="12.75">
      <c r="A39" s="13" t="s">
        <v>22</v>
      </c>
      <c r="B39" s="16">
        <v>140</v>
      </c>
      <c r="C39" s="1" t="s">
        <v>276</v>
      </c>
    </row>
    <row r="40" spans="1:3" ht="12.75">
      <c r="A40" s="13" t="s">
        <v>23</v>
      </c>
      <c r="B40" s="16">
        <v>31</v>
      </c>
      <c r="C40" s="1" t="s">
        <v>277</v>
      </c>
    </row>
    <row r="41" spans="1:3" ht="12.75">
      <c r="A41" s="13" t="s">
        <v>25</v>
      </c>
      <c r="B41" s="16">
        <v>71</v>
      </c>
      <c r="C41" s="1" t="s">
        <v>278</v>
      </c>
    </row>
    <row r="42" spans="1:3" ht="12.75">
      <c r="A42" s="13" t="s">
        <v>26</v>
      </c>
      <c r="B42" s="16">
        <v>15</v>
      </c>
      <c r="C42" s="1" t="s">
        <v>279</v>
      </c>
    </row>
    <row r="43" spans="1:3" ht="12.75">
      <c r="A43" s="13" t="s">
        <v>27</v>
      </c>
      <c r="B43" s="16">
        <v>16</v>
      </c>
      <c r="C43" s="1" t="s">
        <v>280</v>
      </c>
    </row>
    <row r="44" spans="1:3" ht="12.75">
      <c r="A44" s="13" t="s">
        <v>28</v>
      </c>
      <c r="B44" s="16">
        <v>596</v>
      </c>
      <c r="C44" s="1" t="s">
        <v>281</v>
      </c>
    </row>
    <row r="45" spans="1:3" ht="12.75">
      <c r="A45" s="13" t="s">
        <v>29</v>
      </c>
      <c r="B45" s="16">
        <v>45</v>
      </c>
      <c r="C45" s="1" t="s">
        <v>282</v>
      </c>
    </row>
    <row r="46" spans="1:3" s="35" customFormat="1" ht="12.75">
      <c r="A46" s="32">
        <v>21</v>
      </c>
      <c r="B46" s="33">
        <f>SUM(B32:B45)</f>
        <v>1660</v>
      </c>
      <c r="C46" s="34" t="s">
        <v>283</v>
      </c>
    </row>
    <row r="47" spans="1:3" ht="12.75">
      <c r="A47" s="13">
        <v>2215</v>
      </c>
      <c r="B47" s="16">
        <v>64</v>
      </c>
      <c r="C47" s="1" t="s">
        <v>284</v>
      </c>
    </row>
    <row r="48" spans="1:3" ht="12.75">
      <c r="A48" s="13">
        <v>2226</v>
      </c>
      <c r="B48" s="16">
        <v>25</v>
      </c>
      <c r="C48" s="1" t="s">
        <v>285</v>
      </c>
    </row>
    <row r="49" spans="1:3" ht="12.75">
      <c r="A49" s="13">
        <v>2235</v>
      </c>
      <c r="B49" s="16">
        <v>51</v>
      </c>
      <c r="C49" s="1" t="s">
        <v>286</v>
      </c>
    </row>
    <row r="50" spans="1:3" ht="12.75">
      <c r="A50" s="13">
        <v>2238</v>
      </c>
      <c r="B50" s="16">
        <v>21</v>
      </c>
      <c r="C50" s="1" t="s">
        <v>287</v>
      </c>
    </row>
    <row r="51" spans="1:3" s="35" customFormat="1" ht="12.75">
      <c r="A51" s="32">
        <v>22</v>
      </c>
      <c r="B51" s="33">
        <f>SUM(B47:B50)</f>
        <v>161</v>
      </c>
      <c r="C51" s="34" t="s">
        <v>288</v>
      </c>
    </row>
    <row r="52" spans="1:3" ht="12.75">
      <c r="A52" s="13" t="s">
        <v>34</v>
      </c>
      <c r="B52" s="16">
        <v>123</v>
      </c>
      <c r="C52" s="1" t="s">
        <v>289</v>
      </c>
    </row>
    <row r="53" spans="1:3" ht="12.75">
      <c r="A53" s="13" t="s">
        <v>36</v>
      </c>
      <c r="B53" s="16">
        <v>666</v>
      </c>
      <c r="C53" s="1" t="s">
        <v>290</v>
      </c>
    </row>
    <row r="54" spans="1:3" ht="12.75">
      <c r="A54" s="13" t="s">
        <v>37</v>
      </c>
      <c r="B54" s="16">
        <v>89</v>
      </c>
      <c r="C54" s="1" t="s">
        <v>291</v>
      </c>
    </row>
    <row r="55" spans="1:3" ht="12.75">
      <c r="A55" s="13" t="s">
        <v>38</v>
      </c>
      <c r="B55" s="16">
        <v>47</v>
      </c>
      <c r="C55" s="1" t="s">
        <v>292</v>
      </c>
    </row>
    <row r="56" spans="1:3" ht="12.75">
      <c r="A56" s="13" t="s">
        <v>39</v>
      </c>
      <c r="B56" s="16">
        <v>454</v>
      </c>
      <c r="C56" s="1" t="s">
        <v>293</v>
      </c>
    </row>
    <row r="57" spans="1:3" ht="12.75">
      <c r="A57" s="13" t="s">
        <v>40</v>
      </c>
      <c r="B57" s="16">
        <v>324</v>
      </c>
      <c r="C57" s="1" t="s">
        <v>294</v>
      </c>
    </row>
    <row r="58" spans="1:3" ht="12.75">
      <c r="A58" s="13" t="s">
        <v>43</v>
      </c>
      <c r="B58" s="16">
        <v>881</v>
      </c>
      <c r="C58" s="1" t="s">
        <v>285</v>
      </c>
    </row>
    <row r="59" spans="1:3" ht="12.75">
      <c r="A59" s="13" t="s">
        <v>581</v>
      </c>
      <c r="B59" s="16">
        <v>20</v>
      </c>
      <c r="C59" s="1" t="s">
        <v>295</v>
      </c>
    </row>
    <row r="60" spans="1:3" ht="12.75">
      <c r="A60" s="13" t="s">
        <v>45</v>
      </c>
      <c r="B60" s="16">
        <v>259</v>
      </c>
      <c r="C60" s="1" t="s">
        <v>296</v>
      </c>
    </row>
    <row r="61" spans="1:3" ht="12.75">
      <c r="A61" s="13" t="s">
        <v>582</v>
      </c>
      <c r="B61" s="16">
        <v>54</v>
      </c>
      <c r="C61" s="1" t="s">
        <v>297</v>
      </c>
    </row>
    <row r="62" spans="1:3" ht="12.75">
      <c r="A62" s="13" t="s">
        <v>47</v>
      </c>
      <c r="B62" s="16">
        <v>265</v>
      </c>
      <c r="C62" s="1" t="s">
        <v>298</v>
      </c>
    </row>
    <row r="63" spans="1:3" ht="12.75">
      <c r="A63" s="13" t="s">
        <v>583</v>
      </c>
      <c r="B63" s="16">
        <v>1</v>
      </c>
      <c r="C63" s="1" t="s">
        <v>299</v>
      </c>
    </row>
    <row r="64" spans="1:3" ht="12.75">
      <c r="A64" s="13" t="s">
        <v>49</v>
      </c>
      <c r="B64" s="16">
        <v>136</v>
      </c>
      <c r="C64" s="1" t="s">
        <v>300</v>
      </c>
    </row>
    <row r="65" spans="1:3" ht="12.75">
      <c r="A65" s="13" t="s">
        <v>50</v>
      </c>
      <c r="B65" s="16">
        <v>561</v>
      </c>
      <c r="C65" s="1" t="s">
        <v>301</v>
      </c>
    </row>
    <row r="66" spans="1:3" ht="12.75">
      <c r="A66" s="13" t="s">
        <v>51</v>
      </c>
      <c r="B66" s="16">
        <v>206</v>
      </c>
      <c r="C66" s="1" t="s">
        <v>302</v>
      </c>
    </row>
    <row r="67" spans="1:3" ht="12.75">
      <c r="A67" s="13" t="s">
        <v>52</v>
      </c>
      <c r="B67" s="16">
        <v>313</v>
      </c>
      <c r="C67" s="1" t="s">
        <v>303</v>
      </c>
    </row>
    <row r="68" spans="1:3" ht="12.75">
      <c r="A68" s="13" t="s">
        <v>53</v>
      </c>
      <c r="B68" s="16">
        <v>196</v>
      </c>
      <c r="C68" s="1" t="s">
        <v>304</v>
      </c>
    </row>
    <row r="69" spans="1:3" ht="12.75">
      <c r="A69" s="13" t="s">
        <v>54</v>
      </c>
      <c r="B69" s="16">
        <v>842</v>
      </c>
      <c r="C69" s="1" t="s">
        <v>305</v>
      </c>
    </row>
    <row r="70" spans="1:3" ht="12.75">
      <c r="A70" s="13" t="s">
        <v>55</v>
      </c>
      <c r="B70" s="16">
        <v>25</v>
      </c>
      <c r="C70" s="1" t="s">
        <v>306</v>
      </c>
    </row>
    <row r="71" spans="1:3" ht="12.75">
      <c r="A71" s="13">
        <v>2397</v>
      </c>
      <c r="B71" s="16">
        <v>191</v>
      </c>
      <c r="C71" s="1" t="s">
        <v>307</v>
      </c>
    </row>
    <row r="72" spans="1:3" s="35" customFormat="1" ht="12.75">
      <c r="A72" s="32">
        <v>23</v>
      </c>
      <c r="B72" s="33">
        <f>SUM(B52:B71)</f>
        <v>5653</v>
      </c>
      <c r="C72" s="34" t="s">
        <v>308</v>
      </c>
    </row>
    <row r="73" spans="1:3" ht="12.75">
      <c r="A73" s="13" t="s">
        <v>57</v>
      </c>
      <c r="B73" s="16">
        <v>82</v>
      </c>
      <c r="C73" s="1" t="s">
        <v>309</v>
      </c>
    </row>
    <row r="74" spans="1:3" s="35" customFormat="1" ht="12.75">
      <c r="A74" s="32">
        <v>25</v>
      </c>
      <c r="B74" s="33">
        <f>SUM(B73)</f>
        <v>82</v>
      </c>
      <c r="C74" s="34" t="s">
        <v>526</v>
      </c>
    </row>
    <row r="75" spans="1:3" ht="12.75">
      <c r="A75" s="13" t="s">
        <v>58</v>
      </c>
      <c r="B75" s="16">
        <v>143</v>
      </c>
      <c r="C75" s="1" t="s">
        <v>310</v>
      </c>
    </row>
    <row r="76" spans="1:3" ht="12.75">
      <c r="A76" s="13" t="s">
        <v>59</v>
      </c>
      <c r="B76" s="16">
        <v>80</v>
      </c>
      <c r="C76" s="1" t="s">
        <v>311</v>
      </c>
    </row>
    <row r="77" spans="1:3" ht="12.75">
      <c r="A77" s="13" t="s">
        <v>60</v>
      </c>
      <c r="B77" s="16">
        <v>960</v>
      </c>
      <c r="C77" s="1" t="s">
        <v>244</v>
      </c>
    </row>
    <row r="78" spans="1:3" ht="12.75">
      <c r="A78" s="13" t="s">
        <v>61</v>
      </c>
      <c r="B78" s="16">
        <v>70</v>
      </c>
      <c r="C78" s="1" t="s">
        <v>312</v>
      </c>
    </row>
    <row r="79" spans="1:3" ht="12.75">
      <c r="A79" s="13" t="s">
        <v>62</v>
      </c>
      <c r="B79" s="16">
        <v>215</v>
      </c>
      <c r="C79" s="1" t="s">
        <v>313</v>
      </c>
    </row>
    <row r="80" spans="1:3" ht="12.75">
      <c r="A80" s="13" t="s">
        <v>64</v>
      </c>
      <c r="B80" s="16">
        <v>265</v>
      </c>
      <c r="C80" s="1" t="s">
        <v>314</v>
      </c>
    </row>
    <row r="81" spans="1:3" ht="12.75">
      <c r="A81" s="13" t="s">
        <v>65</v>
      </c>
      <c r="B81" s="16">
        <v>79</v>
      </c>
      <c r="C81" s="1" t="s">
        <v>315</v>
      </c>
    </row>
    <row r="82" spans="1:3" ht="12.75">
      <c r="A82" s="13" t="s">
        <v>66</v>
      </c>
      <c r="B82" s="16">
        <v>51</v>
      </c>
      <c r="C82" s="1" t="s">
        <v>316</v>
      </c>
    </row>
    <row r="83" spans="1:3" ht="12.75">
      <c r="A83" s="13" t="s">
        <v>67</v>
      </c>
      <c r="B83" s="16">
        <v>42</v>
      </c>
      <c r="C83" s="1" t="s">
        <v>317</v>
      </c>
    </row>
    <row r="84" spans="1:3" ht="12.75">
      <c r="A84" s="13" t="s">
        <v>68</v>
      </c>
      <c r="B84" s="16">
        <v>9</v>
      </c>
      <c r="C84" s="1" t="s">
        <v>318</v>
      </c>
    </row>
    <row r="85" spans="1:3" ht="12.75">
      <c r="A85" s="13" t="s">
        <v>70</v>
      </c>
      <c r="B85" s="16">
        <v>935</v>
      </c>
      <c r="C85" s="1" t="s">
        <v>319</v>
      </c>
    </row>
    <row r="86" spans="1:3" ht="12.75">
      <c r="A86" s="13" t="s">
        <v>71</v>
      </c>
      <c r="B86" s="16">
        <v>156</v>
      </c>
      <c r="C86" s="1" t="s">
        <v>320</v>
      </c>
    </row>
    <row r="87" spans="1:3" ht="12.75">
      <c r="A87" s="13" t="s">
        <v>72</v>
      </c>
      <c r="B87" s="16">
        <v>90</v>
      </c>
      <c r="C87" s="1" t="s">
        <v>321</v>
      </c>
    </row>
    <row r="88" spans="1:3" s="35" customFormat="1" ht="12.75">
      <c r="A88" s="32">
        <v>26</v>
      </c>
      <c r="B88" s="33">
        <f>SUM(B75:B87)</f>
        <v>3095</v>
      </c>
      <c r="C88" s="34" t="s">
        <v>322</v>
      </c>
    </row>
    <row r="89" spans="1:3" ht="12.75">
      <c r="A89" s="13" t="s">
        <v>584</v>
      </c>
      <c r="B89" s="16">
        <v>47</v>
      </c>
      <c r="C89" s="1" t="s">
        <v>323</v>
      </c>
    </row>
    <row r="90" spans="1:3" ht="12.75">
      <c r="A90" s="13" t="s">
        <v>76</v>
      </c>
      <c r="B90" s="16">
        <v>9</v>
      </c>
      <c r="C90" s="1" t="s">
        <v>324</v>
      </c>
    </row>
    <row r="91" spans="1:3" ht="12.75">
      <c r="A91" s="13" t="s">
        <v>585</v>
      </c>
      <c r="B91" s="16">
        <v>128</v>
      </c>
      <c r="C91" s="1" t="s">
        <v>325</v>
      </c>
    </row>
    <row r="92" spans="1:3" s="35" customFormat="1" ht="12.75">
      <c r="A92" s="32">
        <v>29</v>
      </c>
      <c r="B92" s="33">
        <f>SUM(B89:B91)</f>
        <v>184</v>
      </c>
      <c r="C92" s="34" t="s">
        <v>326</v>
      </c>
    </row>
    <row r="93" spans="1:3" ht="12.75">
      <c r="A93" s="13" t="s">
        <v>77</v>
      </c>
      <c r="B93" s="16">
        <v>239</v>
      </c>
      <c r="C93" s="1" t="s">
        <v>327</v>
      </c>
    </row>
    <row r="94" spans="1:3" s="35" customFormat="1" ht="12.75">
      <c r="A94" s="32">
        <v>33</v>
      </c>
      <c r="B94" s="33">
        <f>SUM(B93)</f>
        <v>239</v>
      </c>
      <c r="C94" s="34" t="s">
        <v>328</v>
      </c>
    </row>
    <row r="95" spans="1:3" ht="12.75">
      <c r="A95" s="13" t="s">
        <v>78</v>
      </c>
      <c r="B95" s="16">
        <v>524</v>
      </c>
      <c r="C95" s="1" t="s">
        <v>329</v>
      </c>
    </row>
    <row r="96" spans="1:3" ht="12.75">
      <c r="A96" s="13" t="s">
        <v>586</v>
      </c>
      <c r="B96" s="16">
        <v>90</v>
      </c>
      <c r="C96" s="1" t="s">
        <v>330</v>
      </c>
    </row>
    <row r="97" spans="1:3" ht="12.75">
      <c r="A97" s="13" t="s">
        <v>79</v>
      </c>
      <c r="B97" s="16">
        <v>47</v>
      </c>
      <c r="C97" s="1" t="s">
        <v>331</v>
      </c>
    </row>
    <row r="98" spans="1:3" s="35" customFormat="1" ht="12.75">
      <c r="A98" s="32">
        <v>35</v>
      </c>
      <c r="B98" s="33">
        <f>SUM(B95:B97)</f>
        <v>661</v>
      </c>
      <c r="C98" s="34" t="s">
        <v>332</v>
      </c>
    </row>
    <row r="99" spans="1:3" ht="12.75">
      <c r="A99" s="13" t="s">
        <v>80</v>
      </c>
      <c r="B99" s="16">
        <v>126</v>
      </c>
      <c r="C99" s="1" t="s">
        <v>298</v>
      </c>
    </row>
    <row r="100" spans="1:3" ht="12.75">
      <c r="A100" s="13" t="s">
        <v>82</v>
      </c>
      <c r="B100" s="16">
        <v>655</v>
      </c>
      <c r="C100" s="1" t="s">
        <v>333</v>
      </c>
    </row>
    <row r="101" spans="1:3" ht="12.75">
      <c r="A101" s="13" t="s">
        <v>83</v>
      </c>
      <c r="B101" s="16">
        <v>397</v>
      </c>
      <c r="C101" s="1" t="s">
        <v>334</v>
      </c>
    </row>
    <row r="102" spans="1:3" ht="12.75">
      <c r="A102" s="13" t="s">
        <v>84</v>
      </c>
      <c r="B102" s="16">
        <v>154</v>
      </c>
      <c r="C102" s="1" t="s">
        <v>335</v>
      </c>
    </row>
    <row r="103" spans="1:3" ht="12.75">
      <c r="A103" s="13" t="s">
        <v>85</v>
      </c>
      <c r="B103" s="16">
        <v>148</v>
      </c>
      <c r="C103" s="1" t="s">
        <v>336</v>
      </c>
    </row>
    <row r="104" spans="1:3" ht="12.75">
      <c r="A104" s="13" t="s">
        <v>86</v>
      </c>
      <c r="B104" s="16">
        <v>83</v>
      </c>
      <c r="C104" s="1" t="s">
        <v>337</v>
      </c>
    </row>
    <row r="105" spans="1:3" ht="12.75">
      <c r="A105" s="13" t="s">
        <v>87</v>
      </c>
      <c r="B105" s="16">
        <v>379</v>
      </c>
      <c r="C105" s="1" t="s">
        <v>338</v>
      </c>
    </row>
    <row r="106" spans="1:3" ht="12.75">
      <c r="A106" s="13" t="s">
        <v>89</v>
      </c>
      <c r="B106" s="16">
        <v>86</v>
      </c>
      <c r="C106" s="1" t="s">
        <v>339</v>
      </c>
    </row>
    <row r="107" spans="1:3" s="35" customFormat="1" ht="12.75">
      <c r="A107" s="32">
        <v>36</v>
      </c>
      <c r="B107" s="33">
        <f>SUM(B99:B106)</f>
        <v>2028</v>
      </c>
      <c r="C107" s="34" t="s">
        <v>340</v>
      </c>
    </row>
    <row r="108" spans="1:3" ht="12.75">
      <c r="A108" s="13" t="s">
        <v>90</v>
      </c>
      <c r="B108" s="16">
        <v>223</v>
      </c>
      <c r="C108" s="1" t="s">
        <v>341</v>
      </c>
    </row>
    <row r="109" spans="1:3" ht="12.75">
      <c r="A109" s="13" t="s">
        <v>92</v>
      </c>
      <c r="B109" s="16">
        <v>35</v>
      </c>
      <c r="C109" s="1" t="s">
        <v>342</v>
      </c>
    </row>
    <row r="110" spans="1:3" ht="12.75">
      <c r="A110" s="13" t="s">
        <v>587</v>
      </c>
      <c r="B110" s="16">
        <v>395</v>
      </c>
      <c r="C110" s="1" t="s">
        <v>343</v>
      </c>
    </row>
    <row r="111" spans="1:3" ht="12.75">
      <c r="A111" s="13" t="s">
        <v>588</v>
      </c>
      <c r="B111" s="16">
        <v>539</v>
      </c>
      <c r="C111" s="1" t="s">
        <v>344</v>
      </c>
    </row>
    <row r="112" spans="1:3" ht="12.75">
      <c r="A112" s="13" t="s">
        <v>589</v>
      </c>
      <c r="B112" s="16">
        <v>154</v>
      </c>
      <c r="C112" s="1" t="s">
        <v>345</v>
      </c>
    </row>
    <row r="113" spans="1:3" ht="12.75">
      <c r="A113" s="13" t="s">
        <v>590</v>
      </c>
      <c r="B113" s="16">
        <v>527</v>
      </c>
      <c r="C113" s="1" t="s">
        <v>346</v>
      </c>
    </row>
    <row r="114" spans="1:3" ht="12.75">
      <c r="A114" s="13" t="s">
        <v>591</v>
      </c>
      <c r="B114" s="16">
        <v>83</v>
      </c>
      <c r="C114" s="1" t="s">
        <v>347</v>
      </c>
    </row>
    <row r="115" spans="1:3" ht="12.75">
      <c r="A115" s="13" t="s">
        <v>592</v>
      </c>
      <c r="B115" s="16">
        <v>41</v>
      </c>
      <c r="C115" s="1" t="s">
        <v>348</v>
      </c>
    </row>
    <row r="116" spans="1:3" ht="12.75">
      <c r="A116" s="13" t="s">
        <v>593</v>
      </c>
      <c r="B116" s="16">
        <v>156</v>
      </c>
      <c r="C116" s="1" t="s">
        <v>349</v>
      </c>
    </row>
    <row r="117" spans="1:3" ht="12.75">
      <c r="A117" s="13" t="s">
        <v>594</v>
      </c>
      <c r="B117" s="16">
        <v>284</v>
      </c>
      <c r="C117" s="1" t="s">
        <v>350</v>
      </c>
    </row>
    <row r="118" spans="1:3" ht="12.75">
      <c r="A118" s="13" t="s">
        <v>98</v>
      </c>
      <c r="B118" s="16">
        <v>915</v>
      </c>
      <c r="C118" s="1" t="s">
        <v>351</v>
      </c>
    </row>
    <row r="119" spans="1:3" s="35" customFormat="1" ht="12.75">
      <c r="A119" s="32">
        <v>37</v>
      </c>
      <c r="B119" s="33">
        <f>SUM(B108:B118)</f>
        <v>3352</v>
      </c>
      <c r="C119" s="34" t="s">
        <v>352</v>
      </c>
    </row>
    <row r="120" spans="1:3" ht="12.75">
      <c r="A120" s="13">
        <v>3915</v>
      </c>
      <c r="B120" s="16">
        <v>338</v>
      </c>
      <c r="C120" s="1" t="s">
        <v>353</v>
      </c>
    </row>
    <row r="121" spans="1:3" ht="12.75">
      <c r="A121" s="13" t="s">
        <v>102</v>
      </c>
      <c r="B121" s="16">
        <v>130</v>
      </c>
      <c r="C121" s="1" t="s">
        <v>354</v>
      </c>
    </row>
    <row r="122" spans="1:3" s="35" customFormat="1" ht="12.75">
      <c r="A122" s="32">
        <v>39</v>
      </c>
      <c r="B122" s="33">
        <f>SUM(B120:B121)</f>
        <v>468</v>
      </c>
      <c r="C122" s="34" t="s">
        <v>355</v>
      </c>
    </row>
    <row r="123" spans="1:3" s="39" customFormat="1" ht="12.75">
      <c r="A123" s="36">
        <v>2.3</v>
      </c>
      <c r="B123" s="37">
        <f>SUM(B46+B51+B72+B74+B88+B92+B94+B98+B107+B119+B122)</f>
        <v>17583</v>
      </c>
      <c r="C123" s="38" t="s">
        <v>356</v>
      </c>
    </row>
    <row r="124" spans="1:3" s="31" customFormat="1" ht="12.75">
      <c r="A124" s="13"/>
      <c r="B124" s="29"/>
      <c r="C124" s="30"/>
    </row>
    <row r="125" spans="1:3" ht="12.75">
      <c r="A125" s="13" t="s">
        <v>104</v>
      </c>
      <c r="B125" s="16">
        <v>486</v>
      </c>
      <c r="C125" s="1" t="s">
        <v>357</v>
      </c>
    </row>
    <row r="126" spans="1:3" ht="12.75">
      <c r="A126" s="13" t="s">
        <v>105</v>
      </c>
      <c r="B126" s="16">
        <v>82</v>
      </c>
      <c r="C126" s="1" t="s">
        <v>358</v>
      </c>
    </row>
    <row r="127" spans="1:3" ht="12.75">
      <c r="A127" s="13" t="s">
        <v>106</v>
      </c>
      <c r="B127" s="16">
        <v>190</v>
      </c>
      <c r="C127" s="1" t="s">
        <v>359</v>
      </c>
    </row>
    <row r="128" spans="1:3" ht="12.75">
      <c r="A128" s="13" t="s">
        <v>107</v>
      </c>
      <c r="B128" s="16">
        <v>162</v>
      </c>
      <c r="C128" s="1" t="s">
        <v>360</v>
      </c>
    </row>
    <row r="129" spans="1:3" ht="12.75">
      <c r="A129" s="13" t="s">
        <v>595</v>
      </c>
      <c r="B129" s="16">
        <v>18</v>
      </c>
      <c r="C129" s="1" t="s">
        <v>361</v>
      </c>
    </row>
    <row r="130" spans="1:3" ht="12.75">
      <c r="A130" s="13" t="s">
        <v>596</v>
      </c>
      <c r="B130" s="16">
        <v>17</v>
      </c>
      <c r="C130" s="1" t="s">
        <v>362</v>
      </c>
    </row>
    <row r="131" spans="1:3" ht="12.75">
      <c r="A131" s="13" t="s">
        <v>108</v>
      </c>
      <c r="B131" s="16">
        <v>26</v>
      </c>
      <c r="C131" s="1" t="s">
        <v>363</v>
      </c>
    </row>
    <row r="132" spans="1:3" ht="12.75">
      <c r="A132" s="13" t="s">
        <v>109</v>
      </c>
      <c r="B132" s="16">
        <v>404</v>
      </c>
      <c r="C132" s="1" t="s">
        <v>364</v>
      </c>
    </row>
    <row r="133" spans="1:3" ht="12.75">
      <c r="A133" s="13" t="s">
        <v>110</v>
      </c>
      <c r="B133" s="16">
        <v>322</v>
      </c>
      <c r="C133" s="1" t="s">
        <v>365</v>
      </c>
    </row>
    <row r="134" spans="1:3" ht="12.75">
      <c r="A134" s="13" t="s">
        <v>111</v>
      </c>
      <c r="B134" s="16">
        <v>2894</v>
      </c>
      <c r="C134" s="1" t="s">
        <v>366</v>
      </c>
    </row>
    <row r="135" spans="1:3" ht="12.75">
      <c r="A135" s="13" t="s">
        <v>112</v>
      </c>
      <c r="B135" s="16">
        <v>31</v>
      </c>
      <c r="C135" s="1" t="s">
        <v>367</v>
      </c>
    </row>
    <row r="136" spans="1:3" ht="12.75">
      <c r="A136" s="13" t="s">
        <v>113</v>
      </c>
      <c r="B136" s="16">
        <v>490</v>
      </c>
      <c r="C136" s="1" t="s">
        <v>368</v>
      </c>
    </row>
    <row r="137" spans="1:3" ht="12.75">
      <c r="A137" s="13" t="s">
        <v>114</v>
      </c>
      <c r="B137" s="16">
        <v>49</v>
      </c>
      <c r="C137" s="1" t="s">
        <v>369</v>
      </c>
    </row>
    <row r="138" spans="1:3" ht="12.75">
      <c r="A138" s="13" t="s">
        <v>597</v>
      </c>
      <c r="B138" s="16">
        <v>63</v>
      </c>
      <c r="C138" s="1" t="s">
        <v>370</v>
      </c>
    </row>
    <row r="139" spans="1:3" ht="12.75">
      <c r="A139" s="13" t="s">
        <v>116</v>
      </c>
      <c r="B139" s="16">
        <v>52</v>
      </c>
      <c r="C139" s="1" t="s">
        <v>371</v>
      </c>
    </row>
    <row r="140" spans="1:3" ht="12.75">
      <c r="A140" s="13" t="s">
        <v>117</v>
      </c>
      <c r="B140" s="16">
        <v>45</v>
      </c>
      <c r="C140" s="1" t="s">
        <v>372</v>
      </c>
    </row>
    <row r="141" spans="1:3" ht="12.75">
      <c r="A141" s="13" t="s">
        <v>118</v>
      </c>
      <c r="B141" s="16">
        <v>111</v>
      </c>
      <c r="C141" s="1" t="s">
        <v>373</v>
      </c>
    </row>
    <row r="142" spans="1:3" ht="12.75">
      <c r="A142" s="13" t="s">
        <v>119</v>
      </c>
      <c r="B142" s="16">
        <v>110</v>
      </c>
      <c r="C142" s="1" t="s">
        <v>374</v>
      </c>
    </row>
    <row r="143" spans="1:3" ht="12.75">
      <c r="A143" s="13" t="s">
        <v>120</v>
      </c>
      <c r="B143" s="16">
        <v>102</v>
      </c>
      <c r="C143" s="1" t="s">
        <v>375</v>
      </c>
    </row>
    <row r="144" spans="1:3" ht="12.75">
      <c r="A144" s="13" t="s">
        <v>121</v>
      </c>
      <c r="B144" s="16">
        <v>202</v>
      </c>
      <c r="C144" s="1" t="s">
        <v>376</v>
      </c>
    </row>
    <row r="145" spans="1:3" ht="12.75">
      <c r="A145" s="13" t="s">
        <v>122</v>
      </c>
      <c r="B145" s="16">
        <v>500</v>
      </c>
      <c r="C145" s="1" t="s">
        <v>377</v>
      </c>
    </row>
    <row r="146" spans="1:3" ht="12.75">
      <c r="A146" s="13" t="s">
        <v>598</v>
      </c>
      <c r="B146" s="16">
        <v>19</v>
      </c>
      <c r="C146" s="1" t="s">
        <v>378</v>
      </c>
    </row>
    <row r="147" spans="1:3" s="43" customFormat="1" ht="12.75">
      <c r="A147" s="40">
        <v>41</v>
      </c>
      <c r="B147" s="41">
        <f>SUM(B125:B146)</f>
        <v>6375</v>
      </c>
      <c r="C147" s="42" t="s">
        <v>379</v>
      </c>
    </row>
    <row r="148" spans="1:3" ht="12.75">
      <c r="A148" s="13" t="s">
        <v>123</v>
      </c>
      <c r="B148" s="16">
        <v>281</v>
      </c>
      <c r="C148" s="1" t="s">
        <v>380</v>
      </c>
    </row>
    <row r="149" spans="1:3" s="43" customFormat="1" ht="12.75">
      <c r="A149" s="40">
        <v>42</v>
      </c>
      <c r="B149" s="41">
        <f>SUM(B148)</f>
        <v>281</v>
      </c>
      <c r="C149" s="42" t="s">
        <v>381</v>
      </c>
    </row>
    <row r="150" spans="1:3" ht="12.75">
      <c r="A150" s="13" t="s">
        <v>124</v>
      </c>
      <c r="B150" s="16">
        <v>235</v>
      </c>
      <c r="C150" s="1" t="s">
        <v>382</v>
      </c>
    </row>
    <row r="151" spans="1:3" ht="12.75">
      <c r="A151" s="13" t="s">
        <v>125</v>
      </c>
      <c r="B151" s="16">
        <v>111</v>
      </c>
      <c r="C151" s="1" t="s">
        <v>383</v>
      </c>
    </row>
    <row r="152" spans="1:3" s="43" customFormat="1" ht="12.75">
      <c r="A152" s="40">
        <v>43</v>
      </c>
      <c r="B152" s="41">
        <f>SUM(B150:B151)</f>
        <v>346</v>
      </c>
      <c r="C152" s="42" t="s">
        <v>384</v>
      </c>
    </row>
    <row r="153" spans="1:3" s="47" customFormat="1" ht="12.75">
      <c r="A153" s="44">
        <v>4</v>
      </c>
      <c r="B153" s="45">
        <f>B147+B149+B152</f>
        <v>7002</v>
      </c>
      <c r="C153" s="46" t="s">
        <v>385</v>
      </c>
    </row>
    <row r="154" spans="1:3" s="31" customFormat="1" ht="12.75">
      <c r="A154" s="13"/>
      <c r="B154" s="29"/>
      <c r="C154" s="30"/>
    </row>
    <row r="155" spans="1:3" ht="12.75">
      <c r="A155" s="13" t="s">
        <v>126</v>
      </c>
      <c r="B155" s="16">
        <v>92</v>
      </c>
      <c r="C155" s="1" t="s">
        <v>386</v>
      </c>
    </row>
    <row r="156" spans="1:3" ht="12.75">
      <c r="A156" s="13" t="s">
        <v>127</v>
      </c>
      <c r="B156" s="16">
        <v>1346</v>
      </c>
      <c r="C156" s="1" t="s">
        <v>387</v>
      </c>
    </row>
    <row r="157" spans="1:3" ht="12.75">
      <c r="A157" s="13" t="s">
        <v>128</v>
      </c>
      <c r="B157" s="16">
        <v>476</v>
      </c>
      <c r="C157" s="1" t="s">
        <v>388</v>
      </c>
    </row>
    <row r="158" spans="1:3" ht="12.75">
      <c r="A158" s="13" t="s">
        <v>129</v>
      </c>
      <c r="B158" s="16">
        <v>2039</v>
      </c>
      <c r="C158" s="1" t="s">
        <v>389</v>
      </c>
    </row>
    <row r="159" spans="1:3" ht="12.75">
      <c r="A159" s="13" t="s">
        <v>130</v>
      </c>
      <c r="B159" s="16">
        <v>234</v>
      </c>
      <c r="C159" s="1" t="s">
        <v>390</v>
      </c>
    </row>
    <row r="160" spans="1:3" ht="12.75">
      <c r="A160" s="13" t="s">
        <v>133</v>
      </c>
      <c r="B160" s="16">
        <v>65</v>
      </c>
      <c r="C160" s="1" t="s">
        <v>391</v>
      </c>
    </row>
    <row r="161" spans="1:3" s="51" customFormat="1" ht="12.75">
      <c r="A161" s="48">
        <v>51</v>
      </c>
      <c r="B161" s="49">
        <f>SUM(B155:B160)</f>
        <v>4252</v>
      </c>
      <c r="C161" s="50" t="s">
        <v>392</v>
      </c>
    </row>
    <row r="162" spans="1:3" ht="12.75">
      <c r="A162" s="13" t="s">
        <v>134</v>
      </c>
      <c r="B162" s="16">
        <v>588</v>
      </c>
      <c r="C162" s="1" t="s">
        <v>393</v>
      </c>
    </row>
    <row r="163" spans="1:3" s="51" customFormat="1" ht="12.75">
      <c r="A163" s="48">
        <v>52</v>
      </c>
      <c r="B163" s="49">
        <f>SUM(B162)</f>
        <v>588</v>
      </c>
      <c r="C163" s="50" t="s">
        <v>394</v>
      </c>
    </row>
    <row r="164" spans="1:3" s="55" customFormat="1" ht="12.75">
      <c r="A164" s="52">
        <v>5</v>
      </c>
      <c r="B164" s="53">
        <f>B161+B163</f>
        <v>4840</v>
      </c>
      <c r="C164" s="54" t="s">
        <v>395</v>
      </c>
    </row>
    <row r="165" spans="1:3" s="31" customFormat="1" ht="12.75">
      <c r="A165" s="13"/>
      <c r="B165" s="29"/>
      <c r="C165" s="30"/>
    </row>
    <row r="166" spans="1:3" ht="12.75">
      <c r="A166" s="13" t="s">
        <v>136</v>
      </c>
      <c r="B166" s="16">
        <v>378</v>
      </c>
      <c r="C166" s="1" t="s">
        <v>396</v>
      </c>
    </row>
    <row r="167" spans="1:3" ht="12.75">
      <c r="A167" s="13" t="s">
        <v>137</v>
      </c>
      <c r="B167" s="16">
        <v>14</v>
      </c>
      <c r="C167" s="1" t="s">
        <v>397</v>
      </c>
    </row>
    <row r="168" spans="1:3" ht="12.75">
      <c r="A168" s="13" t="s">
        <v>139</v>
      </c>
      <c r="B168" s="16">
        <v>195</v>
      </c>
      <c r="C168" s="1" t="s">
        <v>398</v>
      </c>
    </row>
    <row r="169" spans="1:3" ht="12.75">
      <c r="A169" s="13" t="s">
        <v>140</v>
      </c>
      <c r="B169" s="16">
        <v>69</v>
      </c>
      <c r="C169" s="1" t="s">
        <v>399</v>
      </c>
    </row>
    <row r="170" spans="1:3" ht="12.75">
      <c r="A170" s="13" t="s">
        <v>141</v>
      </c>
      <c r="B170" s="16">
        <v>119</v>
      </c>
      <c r="C170" s="1" t="s">
        <v>400</v>
      </c>
    </row>
    <row r="171" spans="1:3" ht="12.75">
      <c r="A171" s="13" t="s">
        <v>143</v>
      </c>
      <c r="B171" s="16">
        <v>98</v>
      </c>
      <c r="C171" s="1" t="s">
        <v>401</v>
      </c>
    </row>
    <row r="172" spans="1:3" ht="12.75">
      <c r="A172" s="13" t="s">
        <v>144</v>
      </c>
      <c r="B172" s="16">
        <v>45</v>
      </c>
      <c r="C172" s="1" t="s">
        <v>402</v>
      </c>
    </row>
    <row r="173" spans="1:3" ht="12.75">
      <c r="A173" s="13" t="s">
        <v>145</v>
      </c>
      <c r="B173" s="16">
        <v>8</v>
      </c>
      <c r="C173" s="1" t="s">
        <v>403</v>
      </c>
    </row>
    <row r="174" spans="1:3" ht="12.75">
      <c r="A174" s="13" t="s">
        <v>146</v>
      </c>
      <c r="B174" s="16">
        <v>21</v>
      </c>
      <c r="C174" s="1" t="s">
        <v>404</v>
      </c>
    </row>
    <row r="175" spans="1:3" s="59" customFormat="1" ht="12.75">
      <c r="A175" s="56">
        <v>61</v>
      </c>
      <c r="B175" s="57">
        <f>SUM(B166:B174)</f>
        <v>947</v>
      </c>
      <c r="C175" s="58" t="s">
        <v>405</v>
      </c>
    </row>
    <row r="176" spans="1:3" ht="12.75">
      <c r="A176" s="13" t="s">
        <v>615</v>
      </c>
      <c r="B176" s="16">
        <v>336</v>
      </c>
      <c r="C176" s="1"/>
    </row>
    <row r="177" spans="1:3" ht="12.75">
      <c r="A177" s="13" t="s">
        <v>599</v>
      </c>
      <c r="B177" s="16">
        <v>1037</v>
      </c>
      <c r="C177" s="1" t="s">
        <v>406</v>
      </c>
    </row>
    <row r="178" spans="1:3" ht="12.75">
      <c r="A178" s="13" t="s">
        <v>147</v>
      </c>
      <c r="B178" s="16">
        <v>417</v>
      </c>
      <c r="C178" s="1" t="s">
        <v>407</v>
      </c>
    </row>
    <row r="179" spans="1:3" ht="12.75">
      <c r="A179" s="13" t="s">
        <v>148</v>
      </c>
      <c r="B179" s="16">
        <v>32</v>
      </c>
      <c r="C179" s="1" t="s">
        <v>408</v>
      </c>
    </row>
    <row r="180" spans="1:3" ht="12.75">
      <c r="A180" s="13" t="s">
        <v>150</v>
      </c>
      <c r="B180" s="16">
        <v>396</v>
      </c>
      <c r="C180" s="1" t="s">
        <v>409</v>
      </c>
    </row>
    <row r="181" spans="1:3" ht="12.75">
      <c r="A181" s="13" t="s">
        <v>151</v>
      </c>
      <c r="B181" s="16">
        <v>105</v>
      </c>
      <c r="C181" s="1" t="s">
        <v>410</v>
      </c>
    </row>
    <row r="182" spans="1:3" ht="12.75">
      <c r="A182" s="13" t="s">
        <v>152</v>
      </c>
      <c r="B182" s="16">
        <v>164</v>
      </c>
      <c r="C182" s="1" t="s">
        <v>411</v>
      </c>
    </row>
    <row r="183" spans="1:3" ht="12.75">
      <c r="A183" s="13" t="s">
        <v>153</v>
      </c>
      <c r="B183" s="16">
        <v>332</v>
      </c>
      <c r="C183" s="1" t="s">
        <v>412</v>
      </c>
    </row>
    <row r="184" spans="1:3" ht="12.75">
      <c r="A184" s="13" t="s">
        <v>600</v>
      </c>
      <c r="B184" s="16">
        <v>5</v>
      </c>
      <c r="C184" s="1" t="s">
        <v>413</v>
      </c>
    </row>
    <row r="185" spans="1:3" ht="12.75">
      <c r="A185" s="13" t="s">
        <v>154</v>
      </c>
      <c r="B185" s="16">
        <v>64</v>
      </c>
      <c r="C185" s="1" t="s">
        <v>414</v>
      </c>
    </row>
    <row r="186" spans="1:3" ht="12.75">
      <c r="A186" s="13" t="s">
        <v>155</v>
      </c>
      <c r="B186" s="16">
        <v>22</v>
      </c>
      <c r="C186" s="1" t="s">
        <v>415</v>
      </c>
    </row>
    <row r="187" spans="1:3" ht="12.75">
      <c r="A187" s="13" t="s">
        <v>156</v>
      </c>
      <c r="B187" s="16">
        <v>441</v>
      </c>
      <c r="C187" s="1" t="s">
        <v>416</v>
      </c>
    </row>
    <row r="188" spans="1:3" ht="12.75">
      <c r="A188" s="13" t="s">
        <v>157</v>
      </c>
      <c r="B188" s="16">
        <v>429</v>
      </c>
      <c r="C188" s="1" t="s">
        <v>417</v>
      </c>
    </row>
    <row r="189" spans="1:3" ht="12.75">
      <c r="A189" s="13" t="s">
        <v>601</v>
      </c>
      <c r="B189" s="16">
        <v>1103</v>
      </c>
      <c r="C189" s="1" t="s">
        <v>418</v>
      </c>
    </row>
    <row r="190" spans="1:3" ht="12.75">
      <c r="A190" s="13" t="s">
        <v>159</v>
      </c>
      <c r="B190" s="16">
        <v>1822</v>
      </c>
      <c r="C190" s="1" t="s">
        <v>419</v>
      </c>
    </row>
    <row r="191" spans="1:3" ht="12.75">
      <c r="A191" s="13" t="s">
        <v>160</v>
      </c>
      <c r="B191" s="16">
        <v>275</v>
      </c>
      <c r="C191" s="1" t="s">
        <v>420</v>
      </c>
    </row>
    <row r="192" spans="1:3" ht="12.75">
      <c r="A192" s="13" t="s">
        <v>161</v>
      </c>
      <c r="B192" s="16">
        <v>980</v>
      </c>
      <c r="C192" s="1" t="s">
        <v>421</v>
      </c>
    </row>
    <row r="193" spans="1:3" ht="12.75">
      <c r="A193" s="13" t="s">
        <v>163</v>
      </c>
      <c r="B193" s="16">
        <v>898</v>
      </c>
      <c r="C193" s="1" t="s">
        <v>422</v>
      </c>
    </row>
    <row r="194" spans="1:3" ht="12.75">
      <c r="A194" s="13" t="s">
        <v>164</v>
      </c>
      <c r="B194" s="16">
        <v>543</v>
      </c>
      <c r="C194" s="1" t="s">
        <v>423</v>
      </c>
    </row>
    <row r="195" spans="1:3" ht="12.75">
      <c r="A195" s="13" t="s">
        <v>165</v>
      </c>
      <c r="B195" s="16">
        <v>346</v>
      </c>
      <c r="C195" s="1" t="s">
        <v>424</v>
      </c>
    </row>
    <row r="196" spans="1:3" ht="12.75">
      <c r="A196" s="13" t="s">
        <v>166</v>
      </c>
      <c r="B196" s="16">
        <v>2573</v>
      </c>
      <c r="C196" s="1" t="s">
        <v>425</v>
      </c>
    </row>
    <row r="197" spans="1:3" ht="12.75">
      <c r="A197" s="13" t="s">
        <v>167</v>
      </c>
      <c r="B197" s="16">
        <v>57</v>
      </c>
      <c r="C197" s="1" t="s">
        <v>426</v>
      </c>
    </row>
    <row r="198" spans="1:3" ht="12.75">
      <c r="A198" s="13" t="s">
        <v>168</v>
      </c>
      <c r="B198" s="16">
        <v>2535</v>
      </c>
      <c r="C198" s="1" t="s">
        <v>427</v>
      </c>
    </row>
    <row r="199" spans="1:3" ht="12.75">
      <c r="A199" s="13" t="s">
        <v>169</v>
      </c>
      <c r="B199" s="16">
        <v>347</v>
      </c>
      <c r="C199" s="1" t="s">
        <v>428</v>
      </c>
    </row>
    <row r="200" spans="1:3" ht="12.75">
      <c r="A200" s="13" t="s">
        <v>170</v>
      </c>
      <c r="B200" s="16">
        <v>1069</v>
      </c>
      <c r="C200" s="1" t="s">
        <v>429</v>
      </c>
    </row>
    <row r="201" spans="1:3" ht="12.75">
      <c r="A201" s="13" t="s">
        <v>602</v>
      </c>
      <c r="B201" s="16">
        <v>142</v>
      </c>
      <c r="C201" s="1" t="s">
        <v>430</v>
      </c>
    </row>
    <row r="202" spans="1:3" s="59" customFormat="1" ht="12.75">
      <c r="A202" s="56">
        <v>62</v>
      </c>
      <c r="B202" s="57">
        <f>SUM(B176:B201)</f>
        <v>16470</v>
      </c>
      <c r="C202" s="58" t="s">
        <v>431</v>
      </c>
    </row>
    <row r="203" spans="1:3" ht="12.75">
      <c r="A203" s="13" t="s">
        <v>171</v>
      </c>
      <c r="B203" s="16">
        <v>1588</v>
      </c>
      <c r="C203" s="1" t="s">
        <v>432</v>
      </c>
    </row>
    <row r="204" spans="1:3" ht="12.75">
      <c r="A204" s="13" t="s">
        <v>172</v>
      </c>
      <c r="B204" s="16">
        <v>383</v>
      </c>
      <c r="C204" s="1" t="s">
        <v>433</v>
      </c>
    </row>
    <row r="205" spans="1:3" ht="12.75">
      <c r="A205" s="13" t="s">
        <v>173</v>
      </c>
      <c r="B205" s="16">
        <v>1039</v>
      </c>
      <c r="C205" s="1" t="s">
        <v>434</v>
      </c>
    </row>
    <row r="206" spans="1:3" s="59" customFormat="1" ht="12.75">
      <c r="A206" s="56">
        <v>63</v>
      </c>
      <c r="B206" s="57">
        <f>SUM(B203:B205)</f>
        <v>3010</v>
      </c>
      <c r="C206" s="58" t="s">
        <v>435</v>
      </c>
    </row>
    <row r="207" spans="1:3" ht="12.75">
      <c r="A207" s="13" t="s">
        <v>174</v>
      </c>
      <c r="B207" s="16">
        <v>1110</v>
      </c>
      <c r="C207" s="1" t="s">
        <v>436</v>
      </c>
    </row>
    <row r="208" spans="1:3" ht="12.75">
      <c r="A208" s="13" t="s">
        <v>603</v>
      </c>
      <c r="B208" s="16">
        <v>112</v>
      </c>
      <c r="C208" s="1" t="s">
        <v>437</v>
      </c>
    </row>
    <row r="209" spans="1:3" ht="12.75">
      <c r="A209" s="13" t="s">
        <v>175</v>
      </c>
      <c r="B209" s="16">
        <v>72</v>
      </c>
      <c r="C209" s="1" t="s">
        <v>438</v>
      </c>
    </row>
    <row r="210" spans="1:3" ht="12.75">
      <c r="A210" s="13" t="s">
        <v>177</v>
      </c>
      <c r="B210" s="16">
        <v>157</v>
      </c>
      <c r="C210" s="1" t="s">
        <v>439</v>
      </c>
    </row>
    <row r="211" spans="1:3" s="59" customFormat="1" ht="12.75">
      <c r="A211" s="56">
        <v>67</v>
      </c>
      <c r="B211" s="57">
        <f>SUM(B207:B210)</f>
        <v>1451</v>
      </c>
      <c r="C211" s="58" t="s">
        <v>440</v>
      </c>
    </row>
    <row r="212" spans="1:3" ht="12.75">
      <c r="A212" s="13" t="s">
        <v>179</v>
      </c>
      <c r="B212" s="16">
        <v>5386</v>
      </c>
      <c r="C212" s="1" t="s">
        <v>441</v>
      </c>
    </row>
    <row r="213" spans="1:3" s="59" customFormat="1" ht="12.75">
      <c r="A213" s="56">
        <v>68</v>
      </c>
      <c r="B213" s="57">
        <f>SUM(B212:B212)</f>
        <v>5386</v>
      </c>
      <c r="C213" s="58" t="s">
        <v>442</v>
      </c>
    </row>
    <row r="214" spans="1:3" ht="12.75">
      <c r="A214" s="13" t="s">
        <v>180</v>
      </c>
      <c r="B214" s="16">
        <v>186</v>
      </c>
      <c r="C214" s="1" t="s">
        <v>443</v>
      </c>
    </row>
    <row r="215" spans="1:3" ht="12.75">
      <c r="A215" s="13" t="s">
        <v>181</v>
      </c>
      <c r="B215" s="16">
        <v>618</v>
      </c>
      <c r="C215" s="1" t="s">
        <v>444</v>
      </c>
    </row>
    <row r="216" spans="1:3" ht="12.75">
      <c r="A216" s="13" t="s">
        <v>604</v>
      </c>
      <c r="B216" s="16">
        <v>14</v>
      </c>
      <c r="C216" s="1" t="s">
        <v>445</v>
      </c>
    </row>
    <row r="217" spans="1:3" ht="12.75">
      <c r="A217" s="13" t="s">
        <v>182</v>
      </c>
      <c r="B217" s="16">
        <v>74</v>
      </c>
      <c r="C217" s="1" t="s">
        <v>446</v>
      </c>
    </row>
    <row r="218" spans="1:3" ht="12.75">
      <c r="A218" s="13" t="s">
        <v>183</v>
      </c>
      <c r="B218" s="16">
        <v>16</v>
      </c>
      <c r="C218" s="1" t="s">
        <v>447</v>
      </c>
    </row>
    <row r="219" spans="1:3" s="59" customFormat="1" ht="12.75">
      <c r="A219" s="56">
        <v>71</v>
      </c>
      <c r="B219" s="57">
        <f>SUM(B214:B218)</f>
        <v>908</v>
      </c>
      <c r="C219" s="58" t="s">
        <v>448</v>
      </c>
    </row>
    <row r="220" spans="1:3" ht="12.75">
      <c r="A220" s="13" t="s">
        <v>185</v>
      </c>
      <c r="B220" s="16">
        <v>193</v>
      </c>
      <c r="C220" s="1" t="s">
        <v>449</v>
      </c>
    </row>
    <row r="221" spans="1:3" ht="12.75">
      <c r="A221" s="13" t="s">
        <v>605</v>
      </c>
      <c r="B221" s="16">
        <v>347</v>
      </c>
      <c r="C221" s="1" t="s">
        <v>450</v>
      </c>
    </row>
    <row r="222" spans="1:3" ht="12.75">
      <c r="A222" s="13" t="s">
        <v>186</v>
      </c>
      <c r="B222" s="16">
        <v>1150</v>
      </c>
      <c r="C222" s="1" t="s">
        <v>451</v>
      </c>
    </row>
    <row r="223" spans="1:3" ht="12.75">
      <c r="A223" s="13" t="s">
        <v>187</v>
      </c>
      <c r="B223" s="16">
        <v>454</v>
      </c>
      <c r="C223" s="1" t="s">
        <v>452</v>
      </c>
    </row>
    <row r="224" spans="1:3" s="59" customFormat="1" ht="12.75">
      <c r="A224" s="56">
        <v>72</v>
      </c>
      <c r="B224" s="57">
        <f>SUM(B220:B223)</f>
        <v>2144</v>
      </c>
      <c r="C224" s="58" t="s">
        <v>453</v>
      </c>
    </row>
    <row r="225" spans="1:3" ht="12.75">
      <c r="A225" s="13" t="s">
        <v>188</v>
      </c>
      <c r="B225" s="16">
        <v>104</v>
      </c>
      <c r="C225" s="1" t="s">
        <v>454</v>
      </c>
    </row>
    <row r="226" spans="1:3" ht="12.75">
      <c r="A226" s="13" t="s">
        <v>606</v>
      </c>
      <c r="B226" s="16">
        <v>1</v>
      </c>
      <c r="C226" s="1" t="s">
        <v>455</v>
      </c>
    </row>
    <row r="227" spans="1:3" ht="12.75">
      <c r="A227" s="13" t="s">
        <v>190</v>
      </c>
      <c r="B227" s="16">
        <v>1590</v>
      </c>
      <c r="C227" s="1" t="s">
        <v>456</v>
      </c>
    </row>
    <row r="228" spans="1:3" ht="12.75">
      <c r="A228" s="13" t="s">
        <v>192</v>
      </c>
      <c r="B228" s="16">
        <v>34</v>
      </c>
      <c r="C228" s="1" t="s">
        <v>457</v>
      </c>
    </row>
    <row r="229" spans="1:3" ht="12.75">
      <c r="A229" s="13" t="s">
        <v>607</v>
      </c>
      <c r="B229" s="16">
        <v>27</v>
      </c>
      <c r="C229" s="1" t="s">
        <v>458</v>
      </c>
    </row>
    <row r="230" spans="1:3" ht="12.75">
      <c r="A230" s="13" t="s">
        <v>193</v>
      </c>
      <c r="B230" s="16">
        <v>154</v>
      </c>
      <c r="C230" s="1" t="s">
        <v>459</v>
      </c>
    </row>
    <row r="231" spans="1:3" ht="12.75">
      <c r="A231" s="13" t="s">
        <v>608</v>
      </c>
      <c r="B231" s="16">
        <v>63</v>
      </c>
      <c r="C231" s="1" t="s">
        <v>460</v>
      </c>
    </row>
    <row r="232" spans="1:3" ht="12.75">
      <c r="A232" s="13" t="s">
        <v>194</v>
      </c>
      <c r="B232" s="16">
        <v>41</v>
      </c>
      <c r="C232" s="1" t="s">
        <v>461</v>
      </c>
    </row>
    <row r="233" spans="1:3" ht="12.75">
      <c r="A233" s="13" t="s">
        <v>196</v>
      </c>
      <c r="B233" s="16">
        <v>107</v>
      </c>
      <c r="C233" s="1" t="s">
        <v>462</v>
      </c>
    </row>
    <row r="234" spans="1:3" ht="12.75">
      <c r="A234" s="13" t="s">
        <v>197</v>
      </c>
      <c r="B234" s="16">
        <v>9</v>
      </c>
      <c r="C234" s="1" t="s">
        <v>463</v>
      </c>
    </row>
    <row r="235" spans="1:3" s="59" customFormat="1" ht="12.75">
      <c r="A235" s="56">
        <v>73</v>
      </c>
      <c r="B235" s="57">
        <f>SUM(B225:B234)</f>
        <v>2130</v>
      </c>
      <c r="C235" s="58" t="s">
        <v>464</v>
      </c>
    </row>
    <row r="236" spans="1:3" ht="12.75">
      <c r="A236" s="13" t="s">
        <v>198</v>
      </c>
      <c r="B236" s="16">
        <v>397</v>
      </c>
      <c r="C236" s="1" t="s">
        <v>465</v>
      </c>
    </row>
    <row r="237" spans="1:3" ht="12.75">
      <c r="A237" s="13" t="s">
        <v>609</v>
      </c>
      <c r="B237" s="16">
        <v>125</v>
      </c>
      <c r="C237" s="1" t="s">
        <v>466</v>
      </c>
    </row>
    <row r="238" spans="1:3" ht="12.75">
      <c r="A238" s="13" t="s">
        <v>610</v>
      </c>
      <c r="B238" s="16">
        <v>4</v>
      </c>
      <c r="C238" s="1" t="s">
        <v>467</v>
      </c>
    </row>
    <row r="239" spans="1:3" s="59" customFormat="1" ht="12.75">
      <c r="A239" s="56">
        <v>74</v>
      </c>
      <c r="B239" s="57">
        <f>SUM(B236:B238)</f>
        <v>526</v>
      </c>
      <c r="C239" s="58" t="s">
        <v>468</v>
      </c>
    </row>
    <row r="240" spans="1:3" ht="12.75">
      <c r="A240" s="13" t="s">
        <v>201</v>
      </c>
      <c r="B240" s="16">
        <v>150</v>
      </c>
      <c r="C240" s="1" t="s">
        <v>469</v>
      </c>
    </row>
    <row r="241" spans="1:3" ht="12.75">
      <c r="A241" s="13" t="s">
        <v>611</v>
      </c>
      <c r="B241" s="16">
        <v>33</v>
      </c>
      <c r="C241" s="1" t="s">
        <v>470</v>
      </c>
    </row>
    <row r="242" spans="1:3" ht="12.75">
      <c r="A242" s="13" t="s">
        <v>202</v>
      </c>
      <c r="B242" s="16">
        <v>97</v>
      </c>
      <c r="C242" s="1" t="s">
        <v>471</v>
      </c>
    </row>
    <row r="243" spans="1:3" ht="12.75">
      <c r="A243" s="13" t="s">
        <v>203</v>
      </c>
      <c r="B243" s="16">
        <v>102</v>
      </c>
      <c r="C243" s="1" t="s">
        <v>472</v>
      </c>
    </row>
    <row r="244" spans="1:3" ht="12.75">
      <c r="A244" s="13" t="s">
        <v>612</v>
      </c>
      <c r="B244" s="16">
        <v>139</v>
      </c>
      <c r="C244" s="1" t="s">
        <v>473</v>
      </c>
    </row>
    <row r="245" spans="1:3" ht="12.75">
      <c r="A245" s="13" t="s">
        <v>204</v>
      </c>
      <c r="B245" s="16">
        <v>127</v>
      </c>
      <c r="C245" s="1" t="s">
        <v>474</v>
      </c>
    </row>
    <row r="246" spans="1:3" ht="12.75">
      <c r="A246" s="13" t="s">
        <v>207</v>
      </c>
      <c r="B246" s="16">
        <v>172</v>
      </c>
      <c r="C246" s="1" t="s">
        <v>475</v>
      </c>
    </row>
    <row r="247" spans="1:3" ht="12.75">
      <c r="A247" s="13" t="s">
        <v>208</v>
      </c>
      <c r="B247" s="16">
        <v>6479</v>
      </c>
      <c r="C247" s="1" t="s">
        <v>476</v>
      </c>
    </row>
    <row r="248" spans="1:3" s="59" customFormat="1" ht="12.75">
      <c r="A248" s="56">
        <v>75</v>
      </c>
      <c r="B248" s="57">
        <f>SUM(B240:B247)</f>
        <v>7299</v>
      </c>
      <c r="C248" s="58" t="s">
        <v>477</v>
      </c>
    </row>
    <row r="249" spans="1:3" ht="12.75">
      <c r="A249" s="13" t="s">
        <v>209</v>
      </c>
      <c r="B249" s="16">
        <v>1384</v>
      </c>
      <c r="C249" s="1" t="s">
        <v>478</v>
      </c>
    </row>
    <row r="250" spans="1:3" ht="12.75">
      <c r="A250" s="13" t="s">
        <v>210</v>
      </c>
      <c r="B250" s="16">
        <v>11984</v>
      </c>
      <c r="C250" s="1" t="s">
        <v>479</v>
      </c>
    </row>
    <row r="251" spans="1:3" ht="12.75">
      <c r="A251" s="13" t="s">
        <v>212</v>
      </c>
      <c r="B251" s="16">
        <v>687</v>
      </c>
      <c r="C251" s="1" t="s">
        <v>480</v>
      </c>
    </row>
    <row r="252" spans="1:3" ht="12.75">
      <c r="A252" s="13" t="s">
        <v>213</v>
      </c>
      <c r="B252" s="16">
        <v>167</v>
      </c>
      <c r="C252" s="1" t="s">
        <v>481</v>
      </c>
    </row>
    <row r="253" spans="1:3" ht="12.75">
      <c r="A253" s="13" t="s">
        <v>214</v>
      </c>
      <c r="B253" s="16">
        <v>14</v>
      </c>
      <c r="C253" s="1" t="s">
        <v>482</v>
      </c>
    </row>
    <row r="254" spans="1:3" ht="12.75">
      <c r="A254" s="13" t="s">
        <v>215</v>
      </c>
      <c r="B254" s="16">
        <v>227</v>
      </c>
      <c r="C254" s="1" t="s">
        <v>483</v>
      </c>
    </row>
    <row r="255" spans="1:3" ht="12.75">
      <c r="A255" s="13" t="s">
        <v>216</v>
      </c>
      <c r="B255" s="16">
        <v>14</v>
      </c>
      <c r="C255" s="1" t="s">
        <v>484</v>
      </c>
    </row>
    <row r="256" spans="1:3" ht="12.75">
      <c r="A256" s="13" t="s">
        <v>217</v>
      </c>
      <c r="B256" s="16">
        <v>445</v>
      </c>
      <c r="C256" s="1" t="s">
        <v>485</v>
      </c>
    </row>
    <row r="257" spans="1:3" ht="12.75">
      <c r="A257" s="13" t="s">
        <v>613</v>
      </c>
      <c r="B257" s="16">
        <v>11</v>
      </c>
      <c r="C257" s="1" t="s">
        <v>486</v>
      </c>
    </row>
    <row r="258" spans="1:3" ht="12.75">
      <c r="A258" s="13" t="s">
        <v>614</v>
      </c>
      <c r="B258" s="16">
        <v>17</v>
      </c>
      <c r="C258" s="1" t="s">
        <v>487</v>
      </c>
    </row>
    <row r="259" spans="1:3" ht="12.75">
      <c r="A259" s="13" t="s">
        <v>218</v>
      </c>
      <c r="B259" s="16">
        <v>1588</v>
      </c>
      <c r="C259" s="1" t="s">
        <v>488</v>
      </c>
    </row>
    <row r="260" spans="1:3" s="59" customFormat="1" ht="12.75">
      <c r="A260" s="56">
        <v>76</v>
      </c>
      <c r="B260" s="57">
        <f>SUM(B249:B259)</f>
        <v>16538</v>
      </c>
      <c r="C260" s="58" t="s">
        <v>489</v>
      </c>
    </row>
    <row r="261" spans="1:3" ht="12.75">
      <c r="A261" s="13" t="s">
        <v>219</v>
      </c>
      <c r="B261" s="16">
        <v>2025</v>
      </c>
      <c r="C261" s="1" t="s">
        <v>490</v>
      </c>
    </row>
    <row r="262" spans="1:3" ht="12.75">
      <c r="A262" s="13" t="s">
        <v>220</v>
      </c>
      <c r="B262" s="16">
        <v>57</v>
      </c>
      <c r="C262" s="1" t="s">
        <v>491</v>
      </c>
    </row>
    <row r="263" spans="1:3" s="59" customFormat="1" ht="12.75">
      <c r="A263" s="56">
        <v>77</v>
      </c>
      <c r="B263" s="57">
        <f>SUM(B261:B262)</f>
        <v>2082</v>
      </c>
      <c r="C263" s="58" t="s">
        <v>492</v>
      </c>
    </row>
    <row r="264" spans="1:3" s="63" customFormat="1" ht="12.75">
      <c r="A264" s="60">
        <v>6.7</v>
      </c>
      <c r="B264" s="61">
        <f>B175+B202+B206+B211+B213+B219+B224+B235+B239+B248+B260+B263</f>
        <v>58891</v>
      </c>
      <c r="C264" s="62" t="s">
        <v>493</v>
      </c>
    </row>
    <row r="265" spans="1:3" s="31" customFormat="1" ht="12.75">
      <c r="A265" s="13"/>
      <c r="B265" s="29"/>
      <c r="C265" s="30"/>
    </row>
    <row r="266" spans="1:3" ht="12.75">
      <c r="A266" s="13" t="s">
        <v>221</v>
      </c>
      <c r="B266" s="16">
        <v>81</v>
      </c>
      <c r="C266" s="1" t="s">
        <v>494</v>
      </c>
    </row>
    <row r="267" spans="1:3" ht="12.75">
      <c r="A267" s="13" t="s">
        <v>222</v>
      </c>
      <c r="B267" s="16">
        <v>118</v>
      </c>
      <c r="C267" s="1" t="s">
        <v>495</v>
      </c>
    </row>
    <row r="268" spans="1:3" ht="12.75">
      <c r="A268" s="13" t="s">
        <v>223</v>
      </c>
      <c r="B268" s="16">
        <v>42</v>
      </c>
      <c r="C268" s="1" t="s">
        <v>496</v>
      </c>
    </row>
    <row r="269" spans="1:3" ht="12.75">
      <c r="A269" s="13" t="s">
        <v>225</v>
      </c>
      <c r="B269" s="16">
        <v>63</v>
      </c>
      <c r="C269" s="1" t="s">
        <v>497</v>
      </c>
    </row>
    <row r="270" spans="1:3" ht="12.75">
      <c r="A270" s="13" t="s">
        <v>226</v>
      </c>
      <c r="B270" s="16">
        <v>208</v>
      </c>
      <c r="C270" s="1" t="s">
        <v>498</v>
      </c>
    </row>
    <row r="271" spans="1:3" ht="12.75">
      <c r="A271" s="13" t="s">
        <v>227</v>
      </c>
      <c r="B271" s="16">
        <v>193</v>
      </c>
      <c r="C271" s="1" t="s">
        <v>499</v>
      </c>
    </row>
    <row r="272" spans="1:3" s="67" customFormat="1" ht="12.75">
      <c r="A272" s="64">
        <v>81</v>
      </c>
      <c r="B272" s="65">
        <f>SUM(B266:B271)</f>
        <v>705</v>
      </c>
      <c r="C272" s="66" t="s">
        <v>500</v>
      </c>
    </row>
    <row r="273" spans="1:3" ht="12.75">
      <c r="A273" s="13" t="s">
        <v>229</v>
      </c>
      <c r="B273" s="16">
        <v>254</v>
      </c>
      <c r="C273" s="1" t="s">
        <v>501</v>
      </c>
    </row>
    <row r="274" spans="1:3" ht="12.75">
      <c r="A274" s="13" t="s">
        <v>230</v>
      </c>
      <c r="B274" s="16">
        <v>57</v>
      </c>
      <c r="C274" s="1" t="s">
        <v>502</v>
      </c>
    </row>
    <row r="275" spans="1:3" ht="12.75">
      <c r="A275" s="13" t="s">
        <v>231</v>
      </c>
      <c r="B275" s="16">
        <v>514</v>
      </c>
      <c r="C275" s="1" t="s">
        <v>503</v>
      </c>
    </row>
    <row r="276" spans="1:3" ht="12.75">
      <c r="A276" s="13" t="s">
        <v>232</v>
      </c>
      <c r="B276" s="16">
        <v>113</v>
      </c>
      <c r="C276" s="1" t="s">
        <v>504</v>
      </c>
    </row>
    <row r="277" spans="1:3" ht="12.75">
      <c r="A277" s="13" t="s">
        <v>233</v>
      </c>
      <c r="B277" s="16">
        <v>138</v>
      </c>
      <c r="C277" s="1" t="s">
        <v>505</v>
      </c>
    </row>
    <row r="278" spans="1:3" ht="12.75">
      <c r="A278" s="13" t="s">
        <v>234</v>
      </c>
      <c r="B278" s="16">
        <v>69</v>
      </c>
      <c r="C278" s="1" t="s">
        <v>506</v>
      </c>
    </row>
    <row r="279" spans="1:3" ht="12.75">
      <c r="A279" s="13" t="s">
        <v>235</v>
      </c>
      <c r="B279" s="16">
        <v>129</v>
      </c>
      <c r="C279" s="1" t="s">
        <v>507</v>
      </c>
    </row>
    <row r="280" spans="1:3" ht="12.75">
      <c r="A280" s="13" t="s">
        <v>236</v>
      </c>
      <c r="B280" s="16">
        <v>44</v>
      </c>
      <c r="C280" s="1" t="s">
        <v>508</v>
      </c>
    </row>
    <row r="281" spans="1:3" ht="12.75">
      <c r="A281" s="13" t="s">
        <v>237</v>
      </c>
      <c r="B281" s="16">
        <v>240</v>
      </c>
      <c r="C281" s="1" t="s">
        <v>509</v>
      </c>
    </row>
    <row r="282" spans="1:3" s="67" customFormat="1" ht="12.75">
      <c r="A282" s="64">
        <v>82</v>
      </c>
      <c r="B282" s="65">
        <f>SUM(B273:B281)</f>
        <v>1558</v>
      </c>
      <c r="C282" s="66" t="s">
        <v>510</v>
      </c>
    </row>
    <row r="283" spans="1:3" s="71" customFormat="1" ht="12.75">
      <c r="A283" s="68">
        <v>8</v>
      </c>
      <c r="B283" s="69">
        <f>B272+B282</f>
        <v>2263</v>
      </c>
      <c r="C283" s="70" t="s">
        <v>511</v>
      </c>
    </row>
    <row r="284" spans="1:3" s="74" customFormat="1" ht="12.75">
      <c r="A284" s="64"/>
      <c r="B284" s="72"/>
      <c r="C284" s="73"/>
    </row>
    <row r="285" spans="1:3" ht="12.75">
      <c r="A285" s="13" t="s">
        <v>240</v>
      </c>
      <c r="B285" s="16">
        <v>904</v>
      </c>
      <c r="C285" s="1" t="s">
        <v>512</v>
      </c>
    </row>
    <row r="286" spans="1:3" s="78" customFormat="1" ht="12.75">
      <c r="A286" s="75">
        <v>92</v>
      </c>
      <c r="B286" s="76">
        <f>SUM(B285)</f>
        <v>904</v>
      </c>
      <c r="C286" s="77" t="s">
        <v>513</v>
      </c>
    </row>
    <row r="287" spans="1:3" s="82" customFormat="1" ht="12.75">
      <c r="A287" s="79">
        <v>9</v>
      </c>
      <c r="B287" s="80">
        <f>B286</f>
        <v>904</v>
      </c>
      <c r="C287" s="81" t="s">
        <v>514</v>
      </c>
    </row>
    <row r="288" spans="2:3" ht="12.75">
      <c r="B288" s="14"/>
      <c r="C288" s="15"/>
    </row>
    <row r="289" spans="2:3" ht="13.5" customHeight="1">
      <c r="B289" s="14"/>
      <c r="C289" s="15"/>
    </row>
    <row r="290" spans="2:3" ht="12.75">
      <c r="B290" s="14"/>
      <c r="C290" s="15"/>
    </row>
    <row r="291" spans="2:3" ht="12.75">
      <c r="B291" s="14"/>
      <c r="C291" s="15"/>
    </row>
    <row r="292" spans="2:3" ht="12.75">
      <c r="B292" s="14"/>
      <c r="C292" s="15"/>
    </row>
    <row r="293" spans="2:3" ht="12.75">
      <c r="B293" s="14"/>
      <c r="C293" s="15"/>
    </row>
    <row r="294" spans="2:3" ht="12.75">
      <c r="B294" s="14"/>
      <c r="C294" s="15"/>
    </row>
    <row r="295" spans="2:3" ht="12.75">
      <c r="B295" s="14"/>
      <c r="C295" s="15"/>
    </row>
    <row r="296" spans="2:3" ht="12.75">
      <c r="B296" s="14"/>
      <c r="C296" s="15"/>
    </row>
    <row r="297" spans="2:3" ht="12.75">
      <c r="B297" s="14"/>
      <c r="C297" s="15"/>
    </row>
    <row r="298" spans="2:3" ht="12.75">
      <c r="B298" s="14"/>
      <c r="C298" s="15"/>
    </row>
    <row r="299" spans="2:3" ht="12.75">
      <c r="B299" s="14"/>
      <c r="C299" s="15"/>
    </row>
    <row r="300" spans="2:3" ht="12.75">
      <c r="B300" s="14"/>
      <c r="C300" s="15"/>
    </row>
    <row r="301" spans="2:3" ht="12.75">
      <c r="B301" s="14"/>
      <c r="C301" s="15"/>
    </row>
    <row r="302" spans="2:3" ht="12.75">
      <c r="B302" s="14"/>
      <c r="C302" s="15"/>
    </row>
    <row r="303" spans="2:3" ht="12.75">
      <c r="B303" s="14"/>
      <c r="C303" s="15"/>
    </row>
    <row r="304" spans="2:3" ht="12.75">
      <c r="B304" s="14"/>
      <c r="C304" s="15"/>
    </row>
    <row r="305" spans="2:3" ht="12.75">
      <c r="B305" s="14"/>
      <c r="C305" s="15"/>
    </row>
    <row r="306" spans="2:3" ht="12.75">
      <c r="B306" s="14"/>
      <c r="C306" s="15"/>
    </row>
    <row r="307" spans="2:3" ht="12.75">
      <c r="B307" s="14"/>
      <c r="C307" s="15"/>
    </row>
    <row r="308" spans="2:3" ht="12.75">
      <c r="B308" s="14"/>
      <c r="C308" s="15"/>
    </row>
    <row r="309" spans="2:3" ht="12.75">
      <c r="B309" s="14"/>
      <c r="C309" s="15"/>
    </row>
    <row r="310" spans="2:3" ht="12.75">
      <c r="B310" s="14"/>
      <c r="C310" s="15"/>
    </row>
    <row r="311" spans="2:3" ht="12.75">
      <c r="B311" s="14"/>
      <c r="C311" s="15"/>
    </row>
    <row r="312" spans="2:3" ht="12.75">
      <c r="B312" s="14"/>
      <c r="C312" s="15"/>
    </row>
    <row r="313" spans="2:3" ht="12.75">
      <c r="B313" s="14"/>
      <c r="C313" s="15"/>
    </row>
    <row r="314" spans="2:3" ht="12.75">
      <c r="B314" s="14"/>
      <c r="C314" s="15"/>
    </row>
    <row r="315" spans="2:3" ht="12.75">
      <c r="B315" s="14"/>
      <c r="C315" s="15"/>
    </row>
    <row r="316" spans="2:3" ht="12.75">
      <c r="B316" s="14"/>
      <c r="C316" s="15"/>
    </row>
    <row r="317" spans="2:3" ht="12.75">
      <c r="B317" s="14"/>
      <c r="C317" s="15"/>
    </row>
    <row r="318" spans="2:3" ht="12.75">
      <c r="B318" s="14"/>
      <c r="C318" s="15"/>
    </row>
    <row r="319" spans="2:3" ht="12.75">
      <c r="B319" s="14"/>
      <c r="C319" s="15"/>
    </row>
    <row r="320" spans="2:3" ht="12.75">
      <c r="B320" s="14"/>
      <c r="C320" s="15"/>
    </row>
    <row r="321" spans="2:3" ht="12.75">
      <c r="B321" s="14"/>
      <c r="C321" s="15"/>
    </row>
    <row r="322" spans="2:3" ht="12.75">
      <c r="B322" s="14"/>
      <c r="C322" s="15"/>
    </row>
    <row r="323" spans="2:3" ht="12.75">
      <c r="B323" s="14"/>
      <c r="C323" s="15"/>
    </row>
    <row r="324" spans="2:3" ht="12.75">
      <c r="B324" s="14"/>
      <c r="C324" s="15"/>
    </row>
    <row r="325" spans="2:3" ht="12.75">
      <c r="B325" s="14"/>
      <c r="C325" s="15"/>
    </row>
    <row r="326" spans="2:3" ht="12.75">
      <c r="B326" s="14"/>
      <c r="C326" s="15"/>
    </row>
    <row r="327" spans="2:3" ht="12.75">
      <c r="B327" s="14"/>
      <c r="C327" s="15"/>
    </row>
    <row r="328" spans="2:3" ht="12.75">
      <c r="B328" s="14"/>
      <c r="C328" s="15"/>
    </row>
    <row r="329" spans="2:3" ht="12.75">
      <c r="B329" s="14"/>
      <c r="C329" s="15"/>
    </row>
    <row r="330" spans="2:3" ht="12.75">
      <c r="B330" s="14"/>
      <c r="C330" s="15"/>
    </row>
    <row r="331" spans="2:3" ht="12.75">
      <c r="B331" s="14"/>
      <c r="C331" s="15"/>
    </row>
    <row r="332" spans="2:3" ht="12.75">
      <c r="B332" s="14"/>
      <c r="C332" s="15"/>
    </row>
    <row r="333" spans="2:3" ht="12.75">
      <c r="B333" s="14"/>
      <c r="C333" s="15"/>
    </row>
    <row r="334" spans="2:3" ht="12.75">
      <c r="B334" s="14"/>
      <c r="C334" s="15"/>
    </row>
    <row r="335" spans="2:3" ht="12.75">
      <c r="B335" s="14"/>
      <c r="C335" s="15"/>
    </row>
    <row r="336" spans="2:3" ht="12.75">
      <c r="B336" s="14"/>
      <c r="C336" s="15"/>
    </row>
    <row r="337" spans="2:3" ht="12.75">
      <c r="B337" s="14"/>
      <c r="C337" s="15"/>
    </row>
    <row r="338" spans="2:3" ht="12.75">
      <c r="B338" s="14"/>
      <c r="C338" s="15"/>
    </row>
    <row r="339" spans="2:3" ht="12.75">
      <c r="B339" s="14"/>
      <c r="C339" s="15"/>
    </row>
    <row r="340" spans="2:3" ht="12.75">
      <c r="B340" s="14"/>
      <c r="C340" s="15"/>
    </row>
    <row r="341" spans="2:3" ht="12.75">
      <c r="B341" s="14"/>
      <c r="C341" s="15"/>
    </row>
    <row r="342" spans="2:3" ht="12.75">
      <c r="B342" s="14"/>
      <c r="C342" s="15"/>
    </row>
    <row r="343" spans="2:3" ht="12.75">
      <c r="B343" s="14"/>
      <c r="C343" s="15"/>
    </row>
    <row r="344" spans="2:3" ht="12.75">
      <c r="B344" s="14"/>
      <c r="C344" s="15"/>
    </row>
    <row r="345" spans="2:3" ht="12.75">
      <c r="B345" s="14"/>
      <c r="C345" s="15"/>
    </row>
    <row r="346" spans="2:3" ht="12.75">
      <c r="B346" s="14"/>
      <c r="C346" s="15"/>
    </row>
    <row r="347" spans="2:3" ht="12.75">
      <c r="B347" s="14"/>
      <c r="C347" s="15"/>
    </row>
    <row r="348" spans="2:3" ht="12.75">
      <c r="B348" s="14"/>
      <c r="C348" s="15"/>
    </row>
    <row r="349" spans="2:3" ht="12.75">
      <c r="B349" s="14"/>
      <c r="C349" s="15"/>
    </row>
    <row r="350" spans="2:3" ht="12.75">
      <c r="B350" s="14"/>
      <c r="C350" s="15"/>
    </row>
    <row r="351" spans="2:3" ht="12.75">
      <c r="B351" s="14"/>
      <c r="C351" s="15"/>
    </row>
    <row r="352" spans="2:3" ht="12.75">
      <c r="B352" s="14"/>
      <c r="C352" s="15"/>
    </row>
    <row r="353" spans="2:3" ht="12.75">
      <c r="B353" s="14"/>
      <c r="C353" s="15"/>
    </row>
    <row r="354" spans="2:3" ht="12.75">
      <c r="B354" s="14"/>
      <c r="C354" s="15"/>
    </row>
    <row r="355" spans="2:3" ht="12.75">
      <c r="B355" s="14"/>
      <c r="C355" s="15"/>
    </row>
    <row r="356" spans="2:3" ht="12.75">
      <c r="B356" s="14"/>
      <c r="C356" s="15"/>
    </row>
    <row r="357" spans="2:3" ht="12.75">
      <c r="B357" s="14"/>
      <c r="C357" s="15"/>
    </row>
    <row r="358" spans="2:3" ht="12.75">
      <c r="B358" s="14"/>
      <c r="C358" s="15"/>
    </row>
    <row r="359" spans="2:3" ht="12.75">
      <c r="B359" s="14"/>
      <c r="C359" s="15"/>
    </row>
    <row r="360" spans="2:3" ht="12.75">
      <c r="B360" s="14"/>
      <c r="C360" s="15"/>
    </row>
    <row r="361" spans="2:3" ht="12.75">
      <c r="B361" s="14"/>
      <c r="C361" s="15"/>
    </row>
    <row r="362" spans="2:3" ht="12.75">
      <c r="B362" s="14"/>
      <c r="C362" s="15"/>
    </row>
    <row r="363" spans="2:3" ht="12.75">
      <c r="B363" s="14"/>
      <c r="C363" s="15"/>
    </row>
    <row r="364" spans="2:3" ht="12.75">
      <c r="B364" s="14"/>
      <c r="C364" s="15"/>
    </row>
    <row r="365" spans="2:3" ht="12.75">
      <c r="B365" s="14"/>
      <c r="C365" s="15"/>
    </row>
    <row r="366" spans="2:3" ht="12.75">
      <c r="B366" s="14"/>
      <c r="C366" s="15"/>
    </row>
    <row r="367" spans="2:3" ht="12.75">
      <c r="B367" s="14"/>
      <c r="C367" s="15"/>
    </row>
    <row r="368" spans="2:3" ht="12.75">
      <c r="B368" s="14"/>
      <c r="C368" s="15"/>
    </row>
    <row r="369" spans="2:3" ht="12.75">
      <c r="B369" s="14"/>
      <c r="C369" s="15"/>
    </row>
    <row r="370" spans="2:3" ht="12.75">
      <c r="B370" s="14"/>
      <c r="C370" s="15"/>
    </row>
    <row r="371" spans="2:3" ht="12.75">
      <c r="B371" s="14"/>
      <c r="C371" s="15"/>
    </row>
    <row r="372" spans="2:3" ht="12.75">
      <c r="B372" s="14"/>
      <c r="C372" s="15"/>
    </row>
    <row r="373" spans="2:3" ht="12.75">
      <c r="B373" s="14"/>
      <c r="C373" s="15"/>
    </row>
    <row r="374" spans="2:3" ht="12.75">
      <c r="B374" s="14"/>
      <c r="C374" s="15"/>
    </row>
    <row r="375" spans="2:3" ht="12.75">
      <c r="B375" s="14"/>
      <c r="C375" s="15"/>
    </row>
    <row r="376" spans="2:3" ht="12.75">
      <c r="B376" s="14"/>
      <c r="C376" s="15"/>
    </row>
    <row r="377" spans="2:3" ht="12.75">
      <c r="B377" s="14"/>
      <c r="C377" s="15"/>
    </row>
    <row r="378" spans="2:3" ht="12.75">
      <c r="B378" s="14"/>
      <c r="C378" s="15"/>
    </row>
    <row r="379" spans="2:3" ht="12.75">
      <c r="B379" s="14"/>
      <c r="C379" s="15"/>
    </row>
    <row r="380" spans="2:3" ht="12.75">
      <c r="B380" s="14"/>
      <c r="C380" s="15"/>
    </row>
    <row r="381" spans="2:3" ht="12.75">
      <c r="B381" s="14"/>
      <c r="C381" s="15"/>
    </row>
    <row r="382" spans="2:3" ht="12.75">
      <c r="B382" s="14"/>
      <c r="C382" s="15"/>
    </row>
    <row r="383" spans="2:3" ht="12.75">
      <c r="B383" s="14"/>
      <c r="C383" s="15"/>
    </row>
    <row r="384" spans="2:3" ht="12.75">
      <c r="B384" s="14"/>
      <c r="C384" s="15"/>
    </row>
    <row r="385" spans="2:3" ht="12.75">
      <c r="B385" s="14"/>
      <c r="C385" s="15"/>
    </row>
    <row r="386" spans="2:3" ht="12.75">
      <c r="B386" s="14"/>
      <c r="C386" s="15"/>
    </row>
    <row r="387" spans="2:3" ht="12.75">
      <c r="B387" s="14"/>
      <c r="C387" s="15"/>
    </row>
    <row r="388" spans="2:3" ht="12.75">
      <c r="B388" s="14"/>
      <c r="C388" s="15"/>
    </row>
    <row r="389" spans="2:3" ht="12.75">
      <c r="B389" s="14"/>
      <c r="C389" s="15"/>
    </row>
    <row r="390" spans="2:3" ht="12.75">
      <c r="B390" s="14"/>
      <c r="C390" s="15"/>
    </row>
    <row r="391" spans="2:3" ht="12.75">
      <c r="B391" s="14"/>
      <c r="C391" s="15"/>
    </row>
    <row r="392" spans="2:3" ht="12.75">
      <c r="B392" s="14"/>
      <c r="C392" s="15"/>
    </row>
    <row r="393" spans="2:3" ht="12.75">
      <c r="B393" s="14"/>
      <c r="C393" s="15"/>
    </row>
    <row r="394" spans="2:3" ht="12.75">
      <c r="B394" s="14"/>
      <c r="C394" s="15"/>
    </row>
    <row r="395" spans="2:3" ht="12.75">
      <c r="B395" s="14"/>
      <c r="C395" s="15"/>
    </row>
    <row r="396" spans="2:3" ht="12.75">
      <c r="B396" s="14"/>
      <c r="C396" s="15"/>
    </row>
    <row r="397" spans="2:3" ht="12.75">
      <c r="B397" s="14"/>
      <c r="C397" s="15"/>
    </row>
    <row r="398" spans="2:3" ht="12.75">
      <c r="B398" s="14"/>
      <c r="C398" s="15"/>
    </row>
    <row r="399" spans="2:3" ht="12.75">
      <c r="B399" s="14"/>
      <c r="C399" s="15"/>
    </row>
    <row r="400" spans="2:3" ht="12.75">
      <c r="B400" s="14"/>
      <c r="C400" s="15"/>
    </row>
    <row r="401" spans="2:3" ht="12.75">
      <c r="B401" s="14"/>
      <c r="C401" s="15"/>
    </row>
    <row r="402" spans="2:3" ht="12.75">
      <c r="B402" s="14"/>
      <c r="C402" s="15"/>
    </row>
    <row r="403" spans="2:3" ht="12.75">
      <c r="B403" s="14"/>
      <c r="C403" s="15"/>
    </row>
    <row r="404" spans="2:3" ht="12.75">
      <c r="B404" s="14"/>
      <c r="C404" s="15"/>
    </row>
    <row r="405" spans="2:3" ht="12.75">
      <c r="B405" s="14"/>
      <c r="C405" s="15"/>
    </row>
    <row r="406" spans="2:3" ht="12.75">
      <c r="B406" s="14"/>
      <c r="C406" s="15"/>
    </row>
    <row r="407" spans="2:3" ht="12.75">
      <c r="B407" s="14"/>
      <c r="C407" s="15"/>
    </row>
    <row r="408" spans="2:3" ht="12.75">
      <c r="B408" s="14"/>
      <c r="C408" s="15"/>
    </row>
    <row r="409" spans="2:3" ht="12.75">
      <c r="B409" s="14"/>
      <c r="C409" s="15"/>
    </row>
    <row r="410" spans="2:3" ht="12.75">
      <c r="B410" s="14"/>
      <c r="C410" s="15"/>
    </row>
    <row r="411" spans="2:3" ht="12.75">
      <c r="B411" s="14"/>
      <c r="C411" s="15"/>
    </row>
    <row r="412" spans="2:3" ht="12.75">
      <c r="B412" s="14"/>
      <c r="C412" s="15"/>
    </row>
    <row r="413" spans="2:3" ht="12.75">
      <c r="B413" s="14"/>
      <c r="C413" s="15"/>
    </row>
    <row r="414" spans="2:3" ht="12.75">
      <c r="B414" s="14"/>
      <c r="C414" s="15"/>
    </row>
    <row r="415" spans="2:3" ht="12.75">
      <c r="B415" s="14"/>
      <c r="C415" s="15"/>
    </row>
    <row r="416" spans="2:3" ht="12.75">
      <c r="B416" s="14"/>
      <c r="C416" s="15"/>
    </row>
    <row r="417" spans="2:3" ht="12.75">
      <c r="B417" s="14"/>
      <c r="C417" s="15"/>
    </row>
    <row r="418" spans="2:3" ht="12.75">
      <c r="B418" s="14"/>
      <c r="C418" s="15"/>
    </row>
    <row r="419" spans="2:3" ht="12.75">
      <c r="B419" s="14"/>
      <c r="C419" s="15"/>
    </row>
    <row r="420" spans="2:3" ht="12.75">
      <c r="B420" s="14"/>
      <c r="C420" s="15"/>
    </row>
    <row r="421" spans="2:3" ht="12.75">
      <c r="B421" s="14"/>
      <c r="C421" s="15"/>
    </row>
    <row r="422" spans="2:3" ht="12.75">
      <c r="B422" s="14"/>
      <c r="C422" s="15"/>
    </row>
    <row r="423" spans="2:3" ht="12.75">
      <c r="B423" s="14"/>
      <c r="C423" s="15"/>
    </row>
    <row r="424" spans="2:3" ht="12.75">
      <c r="B424" s="14"/>
      <c r="C424" s="15"/>
    </row>
    <row r="425" spans="2:3" ht="12.75">
      <c r="B425" s="14"/>
      <c r="C425" s="15"/>
    </row>
    <row r="426" spans="2:3" ht="12.75">
      <c r="B426" s="14"/>
      <c r="C426" s="15"/>
    </row>
    <row r="427" spans="2:3" ht="12.75">
      <c r="B427" s="14"/>
      <c r="C427" s="15"/>
    </row>
    <row r="428" spans="2:3" ht="12.75">
      <c r="B428" s="14"/>
      <c r="C428" s="15"/>
    </row>
    <row r="429" spans="2:3" ht="12.75">
      <c r="B429" s="14"/>
      <c r="C429" s="15"/>
    </row>
    <row r="430" spans="2:3" ht="12.75">
      <c r="B430" s="14"/>
      <c r="C430" s="15"/>
    </row>
    <row r="431" spans="2:3" ht="12.75">
      <c r="B431" s="14"/>
      <c r="C431" s="15"/>
    </row>
    <row r="432" spans="2:3" ht="12.75">
      <c r="B432" s="14"/>
      <c r="C432" s="15"/>
    </row>
    <row r="433" spans="2:3" ht="12.75">
      <c r="B433" s="14"/>
      <c r="C433" s="15"/>
    </row>
    <row r="434" spans="2:3" ht="12.75">
      <c r="B434" s="14"/>
      <c r="C434" s="15"/>
    </row>
    <row r="435" spans="2:3" ht="12.75">
      <c r="B435" s="14"/>
      <c r="C435" s="15"/>
    </row>
    <row r="436" spans="2:3" ht="12.75">
      <c r="B436" s="14"/>
      <c r="C436" s="15"/>
    </row>
    <row r="437" spans="2:3" ht="12.75">
      <c r="B437" s="14"/>
      <c r="C437" s="15"/>
    </row>
    <row r="438" spans="2:3" ht="12.75">
      <c r="B438" s="14"/>
      <c r="C438" s="15"/>
    </row>
    <row r="439" spans="2:3" ht="12.75">
      <c r="B439" s="14"/>
      <c r="C439" s="15"/>
    </row>
    <row r="440" spans="2:3" ht="12.75">
      <c r="B440" s="14"/>
      <c r="C440" s="15"/>
    </row>
    <row r="441" spans="2:3" ht="12.75">
      <c r="B441" s="14"/>
      <c r="C441" s="15"/>
    </row>
    <row r="442" spans="2:3" ht="12.75">
      <c r="B442" s="14"/>
      <c r="C442" s="15"/>
    </row>
    <row r="443" spans="2:3" ht="12.75">
      <c r="B443" s="14"/>
      <c r="C443" s="15"/>
    </row>
    <row r="444" spans="2:3" ht="12.75">
      <c r="B444" s="14"/>
      <c r="C444" s="15"/>
    </row>
    <row r="445" spans="2:3" ht="12.75">
      <c r="B445" s="14"/>
      <c r="C445" s="15"/>
    </row>
    <row r="446" spans="2:3" ht="12.75">
      <c r="B446" s="14"/>
      <c r="C446" s="15"/>
    </row>
    <row r="447" spans="2:3" ht="12.75">
      <c r="B447" s="14"/>
      <c r="C447" s="15"/>
    </row>
    <row r="448" spans="2:3" ht="12.75">
      <c r="B448" s="14"/>
      <c r="C448" s="15"/>
    </row>
    <row r="449" spans="2:3" ht="12.75">
      <c r="B449" s="14"/>
      <c r="C449" s="15"/>
    </row>
    <row r="450" spans="2:3" ht="12.75">
      <c r="B450" s="14"/>
      <c r="C450" s="15"/>
    </row>
    <row r="451" spans="2:3" ht="12.75">
      <c r="B451" s="14"/>
      <c r="C451" s="15"/>
    </row>
    <row r="452" spans="2:3" ht="12.75">
      <c r="B452" s="14"/>
      <c r="C452" s="15"/>
    </row>
    <row r="453" spans="2:3" ht="12.75">
      <c r="B453" s="14"/>
      <c r="C453" s="15"/>
    </row>
    <row r="454" spans="2:3" ht="12.75">
      <c r="B454" s="14"/>
      <c r="C454" s="15"/>
    </row>
    <row r="455" spans="2:3" ht="12.75">
      <c r="B455" s="14"/>
      <c r="C455" s="15"/>
    </row>
    <row r="456" spans="2:3" ht="12.75">
      <c r="B456" s="14"/>
      <c r="C456" s="15"/>
    </row>
    <row r="457" spans="2:3" ht="12.75">
      <c r="B457" s="14"/>
      <c r="C457" s="15"/>
    </row>
    <row r="458" spans="2:3" ht="12.75">
      <c r="B458" s="14"/>
      <c r="C458" s="15"/>
    </row>
    <row r="459" spans="2:3" ht="12.75">
      <c r="B459" s="14"/>
      <c r="C459" s="15"/>
    </row>
    <row r="460" spans="2:3" ht="12.75">
      <c r="B460" s="14"/>
      <c r="C460" s="15"/>
    </row>
    <row r="461" spans="2:3" ht="12.75">
      <c r="B461" s="14"/>
      <c r="C461" s="15"/>
    </row>
    <row r="462" spans="2:3" ht="12.75">
      <c r="B462" s="14"/>
      <c r="C462" s="15"/>
    </row>
    <row r="463" spans="2:3" ht="12.75">
      <c r="B463" s="14"/>
      <c r="C463" s="15"/>
    </row>
    <row r="464" spans="2:3" ht="12.75">
      <c r="B464" s="14"/>
      <c r="C464" s="15"/>
    </row>
    <row r="465" spans="2:3" ht="12.75">
      <c r="B465" s="14"/>
      <c r="C465" s="15"/>
    </row>
    <row r="466" spans="2:3" ht="12.75">
      <c r="B466" s="14"/>
      <c r="C466" s="15"/>
    </row>
    <row r="467" spans="2:3" ht="12.75">
      <c r="B467" s="14"/>
      <c r="C467" s="15"/>
    </row>
    <row r="468" spans="2:3" ht="12.75">
      <c r="B468" s="14"/>
      <c r="C468" s="15"/>
    </row>
    <row r="469" spans="2:3" ht="12.75">
      <c r="B469" s="14"/>
      <c r="C469" s="15"/>
    </row>
    <row r="470" spans="2:3" ht="12.75">
      <c r="B470" s="14"/>
      <c r="C470" s="15"/>
    </row>
    <row r="471" spans="2:3" ht="12.75">
      <c r="B471" s="14"/>
      <c r="C471" s="15"/>
    </row>
    <row r="472" spans="2:3" ht="12.75">
      <c r="B472" s="14"/>
      <c r="C472" s="15"/>
    </row>
    <row r="473" spans="2:3" ht="12.75">
      <c r="B473" s="14"/>
      <c r="C473" s="15"/>
    </row>
    <row r="474" spans="2:3" ht="12.75">
      <c r="B474" s="14"/>
      <c r="C474" s="15"/>
    </row>
    <row r="475" spans="2:3" ht="12.75">
      <c r="B475" s="14"/>
      <c r="C475" s="15"/>
    </row>
    <row r="476" spans="2:3" ht="12.75">
      <c r="B476" s="14"/>
      <c r="C476" s="15"/>
    </row>
    <row r="477" spans="2:3" ht="12.75">
      <c r="B477" s="14"/>
      <c r="C477" s="15"/>
    </row>
    <row r="478" spans="2:3" ht="12.75">
      <c r="B478" s="14"/>
      <c r="C478" s="15"/>
    </row>
    <row r="479" spans="2:3" ht="12.75">
      <c r="B479" s="14"/>
      <c r="C479" s="15"/>
    </row>
    <row r="480" spans="2:3" ht="12.75">
      <c r="B480" s="14"/>
      <c r="C480" s="15"/>
    </row>
    <row r="481" spans="2:3" ht="12.75">
      <c r="B481" s="14"/>
      <c r="C481" s="15"/>
    </row>
    <row r="482" spans="2:3" ht="12.75">
      <c r="B482" s="14"/>
      <c r="C482" s="15"/>
    </row>
    <row r="483" spans="2:3" ht="12.75">
      <c r="B483" s="14"/>
      <c r="C483" s="15"/>
    </row>
    <row r="484" spans="2:3" ht="12.75">
      <c r="B484" s="14"/>
      <c r="C484" s="15"/>
    </row>
    <row r="485" spans="2:3" ht="12.75">
      <c r="B485" s="14"/>
      <c r="C485" s="15"/>
    </row>
    <row r="486" spans="2:3" ht="12.75">
      <c r="B486" s="14"/>
      <c r="C486" s="15"/>
    </row>
    <row r="487" spans="2:3" ht="12.75">
      <c r="B487" s="14"/>
      <c r="C487" s="15"/>
    </row>
    <row r="488" spans="2:3" ht="12.75">
      <c r="B488" s="14"/>
      <c r="C488" s="15"/>
    </row>
    <row r="489" spans="2:3" ht="12.75">
      <c r="B489" s="14"/>
      <c r="C489" s="15"/>
    </row>
    <row r="490" spans="2:3" ht="12.75">
      <c r="B490" s="14"/>
      <c r="C490" s="15"/>
    </row>
    <row r="491" spans="2:3" ht="12.75">
      <c r="B491" s="14"/>
      <c r="C491" s="15"/>
    </row>
    <row r="492" spans="2:3" ht="12.75">
      <c r="B492" s="14"/>
      <c r="C492" s="15"/>
    </row>
    <row r="493" spans="2:3" ht="12.75">
      <c r="B493" s="14"/>
      <c r="C493" s="15"/>
    </row>
    <row r="494" spans="2:3" ht="12.75">
      <c r="B494" s="14"/>
      <c r="C494" s="15"/>
    </row>
    <row r="495" spans="2:3" ht="12.75">
      <c r="B495" s="14"/>
      <c r="C495" s="15"/>
    </row>
    <row r="496" spans="2:3" ht="12.75">
      <c r="B496" s="14"/>
      <c r="C496" s="15"/>
    </row>
    <row r="497" spans="2:3" ht="12.75">
      <c r="B497" s="14"/>
      <c r="C497" s="15"/>
    </row>
    <row r="498" spans="2:3" ht="12.75">
      <c r="B498" s="14"/>
      <c r="C498" s="15"/>
    </row>
    <row r="499" spans="2:3" ht="12.75">
      <c r="B499" s="14"/>
      <c r="C499" s="15"/>
    </row>
    <row r="500" spans="2:3" ht="12.75">
      <c r="B500" s="14"/>
      <c r="C500" s="15"/>
    </row>
    <row r="501" spans="2:3" ht="12.75">
      <c r="B501" s="14"/>
      <c r="C501" s="15"/>
    </row>
    <row r="502" spans="2:3" ht="12.75">
      <c r="B502" s="14"/>
      <c r="C502" s="15"/>
    </row>
    <row r="503" spans="2:3" ht="12.75">
      <c r="B503" s="14"/>
      <c r="C503" s="15"/>
    </row>
    <row r="504" spans="2:3" ht="12.75">
      <c r="B504" s="14"/>
      <c r="C504" s="15"/>
    </row>
    <row r="505" spans="2:3" ht="12.75">
      <c r="B505" s="14"/>
      <c r="C505" s="15"/>
    </row>
    <row r="506" spans="2:3" ht="12.75">
      <c r="B506" s="14"/>
      <c r="C506" s="15"/>
    </row>
    <row r="507" spans="2:3" ht="12.75">
      <c r="B507" s="14"/>
      <c r="C507" s="15"/>
    </row>
    <row r="508" spans="2:3" ht="12.75">
      <c r="B508" s="14"/>
      <c r="C508" s="15"/>
    </row>
    <row r="509" spans="2:3" ht="12.75">
      <c r="B509" s="14"/>
      <c r="C509" s="15"/>
    </row>
    <row r="510" spans="2:3" ht="12.75">
      <c r="B510" s="14"/>
      <c r="C510" s="15"/>
    </row>
    <row r="511" spans="2:3" ht="12.75">
      <c r="B511" s="14"/>
      <c r="C511" s="15"/>
    </row>
    <row r="512" spans="2:3" ht="12.75">
      <c r="B512" s="14"/>
      <c r="C512" s="15"/>
    </row>
    <row r="513" spans="2:3" ht="12.75">
      <c r="B513" s="14"/>
      <c r="C513" s="15"/>
    </row>
    <row r="514" spans="2:3" ht="12.75">
      <c r="B514" s="14"/>
      <c r="C514" s="15"/>
    </row>
    <row r="515" spans="2:3" ht="12.75">
      <c r="B515" s="14"/>
      <c r="C515" s="15"/>
    </row>
    <row r="516" spans="2:3" ht="12.75">
      <c r="B516" s="14"/>
      <c r="C516" s="15"/>
    </row>
    <row r="517" spans="2:3" ht="12.75">
      <c r="B517" s="14"/>
      <c r="C517" s="15"/>
    </row>
    <row r="518" spans="2:3" ht="12.75">
      <c r="B518" s="14"/>
      <c r="C518" s="15"/>
    </row>
    <row r="519" spans="2:3" ht="12.75">
      <c r="B519" s="14"/>
      <c r="C519" s="15"/>
    </row>
    <row r="520" spans="2:3" ht="12.75">
      <c r="B520" s="14"/>
      <c r="C520" s="15"/>
    </row>
    <row r="521" spans="2:3" ht="12.75">
      <c r="B521" s="14"/>
      <c r="C521" s="15"/>
    </row>
    <row r="522" spans="2:3" ht="12.75">
      <c r="B522" s="14"/>
      <c r="C522" s="15"/>
    </row>
    <row r="523" spans="2:3" ht="12.75">
      <c r="B523" s="14"/>
      <c r="C523" s="15"/>
    </row>
    <row r="524" spans="2:3" ht="12.75">
      <c r="B524" s="14"/>
      <c r="C524" s="15"/>
    </row>
    <row r="525" spans="2:3" ht="12.75">
      <c r="B525" s="14"/>
      <c r="C525" s="15"/>
    </row>
    <row r="526" spans="2:3" ht="12.75">
      <c r="B526" s="14"/>
      <c r="C526" s="15"/>
    </row>
    <row r="527" spans="2:3" ht="12.75">
      <c r="B527" s="14"/>
      <c r="C527" s="15"/>
    </row>
    <row r="528" spans="2:3" ht="12.75">
      <c r="B528" s="14"/>
      <c r="C528" s="15"/>
    </row>
    <row r="529" spans="2:3" ht="12.75">
      <c r="B529" s="14"/>
      <c r="C529" s="15"/>
    </row>
    <row r="530" spans="2:3" ht="12.75">
      <c r="B530" s="14"/>
      <c r="C530" s="15"/>
    </row>
    <row r="531" spans="2:3" ht="12.75">
      <c r="B531" s="14"/>
      <c r="C531" s="15"/>
    </row>
    <row r="532" spans="2:3" ht="12.75">
      <c r="B532" s="14"/>
      <c r="C532" s="15"/>
    </row>
    <row r="533" spans="2:3" ht="12.75">
      <c r="B533" s="14"/>
      <c r="C533" s="15"/>
    </row>
    <row r="534" spans="2:3" ht="12.75">
      <c r="B534" s="14"/>
      <c r="C534" s="15"/>
    </row>
    <row r="535" spans="2:3" ht="12.75">
      <c r="B535" s="14"/>
      <c r="C535" s="15"/>
    </row>
    <row r="536" spans="2:3" ht="12.75">
      <c r="B536" s="14"/>
      <c r="C536" s="15"/>
    </row>
    <row r="537" spans="2:3" ht="12.75">
      <c r="B537" s="14"/>
      <c r="C537" s="15"/>
    </row>
    <row r="538" spans="2:3" ht="12.75">
      <c r="B538" s="14"/>
      <c r="C538" s="15"/>
    </row>
    <row r="539" spans="2:3" ht="12.75">
      <c r="B539" s="14"/>
      <c r="C539" s="15"/>
    </row>
    <row r="540" spans="2:3" ht="12.75">
      <c r="B540" s="14"/>
      <c r="C540" s="15"/>
    </row>
    <row r="541" spans="2:3" ht="12.75">
      <c r="B541" s="14"/>
      <c r="C541" s="15"/>
    </row>
    <row r="542" spans="2:3" ht="12.75">
      <c r="B542" s="14"/>
      <c r="C542" s="15"/>
    </row>
    <row r="543" spans="2:3" ht="12.75">
      <c r="B543" s="14"/>
      <c r="C543" s="15"/>
    </row>
    <row r="544" spans="2:3" ht="12.75">
      <c r="B544" s="14"/>
      <c r="C544" s="15"/>
    </row>
    <row r="545" spans="2:3" ht="12.75">
      <c r="B545" s="14"/>
      <c r="C545" s="15"/>
    </row>
    <row r="546" spans="2:3" ht="12.75">
      <c r="B546" s="14"/>
      <c r="C546" s="15"/>
    </row>
    <row r="547" spans="2:3" ht="12.75">
      <c r="B547" s="14"/>
      <c r="C547" s="15"/>
    </row>
    <row r="548" spans="2:3" ht="12.75">
      <c r="B548" s="14"/>
      <c r="C548" s="15"/>
    </row>
    <row r="549" spans="2:3" ht="12.75">
      <c r="B549" s="14"/>
      <c r="C549" s="15"/>
    </row>
    <row r="550" spans="2:3" ht="12.75">
      <c r="B550" s="14"/>
      <c r="C550" s="15"/>
    </row>
    <row r="551" spans="2:3" ht="12.75">
      <c r="B551" s="14"/>
      <c r="C551" s="15"/>
    </row>
    <row r="552" spans="2:3" ht="12.75">
      <c r="B552" s="14"/>
      <c r="C552" s="15"/>
    </row>
    <row r="553" spans="2:3" ht="12.75">
      <c r="B553" s="14"/>
      <c r="C553" s="15"/>
    </row>
    <row r="554" spans="2:3" ht="12.75">
      <c r="B554" s="14"/>
      <c r="C554" s="15"/>
    </row>
    <row r="555" spans="2:3" ht="12.75">
      <c r="B555" s="14"/>
      <c r="C555" s="15"/>
    </row>
    <row r="556" spans="2:3" ht="12.75">
      <c r="B556" s="14"/>
      <c r="C556" s="15"/>
    </row>
    <row r="557" spans="2:3" ht="12.75">
      <c r="B557" s="14"/>
      <c r="C557" s="15"/>
    </row>
    <row r="558" spans="2:3" ht="12.75">
      <c r="B558" s="14"/>
      <c r="C558" s="15"/>
    </row>
    <row r="559" spans="2:3" ht="12.75">
      <c r="B559" s="14"/>
      <c r="C559" s="15"/>
    </row>
    <row r="560" spans="2:3" ht="12.75">
      <c r="B560" s="14"/>
      <c r="C560" s="15"/>
    </row>
    <row r="561" spans="2:3" ht="12.75">
      <c r="B561" s="14"/>
      <c r="C561" s="15"/>
    </row>
    <row r="562" spans="2:3" ht="12.75">
      <c r="B562" s="14"/>
      <c r="C562" s="15"/>
    </row>
    <row r="563" spans="2:3" ht="12.75">
      <c r="B563" s="14"/>
      <c r="C563" s="15"/>
    </row>
    <row r="564" spans="2:3" ht="12.75">
      <c r="B564" s="14"/>
      <c r="C564" s="15"/>
    </row>
    <row r="565" spans="2:3" ht="12.75">
      <c r="B565" s="14"/>
      <c r="C565" s="15"/>
    </row>
    <row r="566" spans="2:3" ht="12.75">
      <c r="B566" s="14"/>
      <c r="C566" s="15"/>
    </row>
    <row r="567" spans="2:3" ht="12.75">
      <c r="B567" s="14"/>
      <c r="C567" s="15"/>
    </row>
    <row r="568" spans="2:3" ht="12.75">
      <c r="B568" s="14"/>
      <c r="C568" s="15"/>
    </row>
    <row r="569" spans="2:3" ht="12.75">
      <c r="B569" s="14"/>
      <c r="C569" s="15"/>
    </row>
    <row r="570" spans="2:3" ht="12.75">
      <c r="B570" s="14"/>
      <c r="C570" s="15"/>
    </row>
    <row r="571" spans="2:3" ht="12.75">
      <c r="B571" s="14"/>
      <c r="C571" s="15"/>
    </row>
    <row r="572" spans="2:3" ht="12.75">
      <c r="B572" s="14"/>
      <c r="C572" s="15"/>
    </row>
    <row r="573" spans="2:3" ht="12.75">
      <c r="B573" s="14"/>
      <c r="C573" s="15"/>
    </row>
    <row r="574" spans="2:3" ht="12.75">
      <c r="B574" s="14"/>
      <c r="C574" s="15"/>
    </row>
    <row r="575" spans="2:3" ht="12.75">
      <c r="B575" s="14"/>
      <c r="C575" s="15"/>
    </row>
    <row r="576" spans="2:3" ht="12.75">
      <c r="B576" s="14"/>
      <c r="C576" s="15"/>
    </row>
    <row r="577" spans="2:3" ht="12.75">
      <c r="B577" s="14"/>
      <c r="C577" s="15"/>
    </row>
    <row r="578" spans="2:3" ht="12.75">
      <c r="B578" s="14"/>
      <c r="C578" s="15"/>
    </row>
    <row r="579" spans="2:3" ht="12.75">
      <c r="B579" s="14"/>
      <c r="C579" s="15"/>
    </row>
    <row r="580" spans="2:3" ht="12.75">
      <c r="B580" s="14"/>
      <c r="C580" s="15"/>
    </row>
    <row r="581" spans="2:3" ht="12.75">
      <c r="B581" s="14"/>
      <c r="C581" s="15"/>
    </row>
    <row r="582" spans="2:3" ht="12.75">
      <c r="B582" s="14"/>
      <c r="C582" s="15"/>
    </row>
    <row r="583" spans="2:3" ht="12.75">
      <c r="B583" s="14"/>
      <c r="C583" s="15"/>
    </row>
    <row r="584" spans="2:3" ht="12.75">
      <c r="B584" s="14"/>
      <c r="C584" s="15"/>
    </row>
    <row r="585" spans="2:3" ht="12.75">
      <c r="B585" s="14"/>
      <c r="C585" s="15"/>
    </row>
    <row r="586" spans="2:3" ht="12.75">
      <c r="B586" s="14"/>
      <c r="C586" s="15"/>
    </row>
    <row r="587" spans="2:3" ht="12.75">
      <c r="B587" s="14"/>
      <c r="C587" s="15"/>
    </row>
    <row r="588" spans="2:3" ht="12.75">
      <c r="B588" s="14"/>
      <c r="C588" s="15"/>
    </row>
    <row r="589" spans="2:3" ht="12.75">
      <c r="B589" s="14"/>
      <c r="C589" s="15"/>
    </row>
    <row r="590" spans="2:3" ht="12.75">
      <c r="B590" s="14"/>
      <c r="C590" s="15"/>
    </row>
    <row r="591" spans="2:3" ht="12.75">
      <c r="B591" s="14"/>
      <c r="C591" s="15"/>
    </row>
    <row r="592" spans="2:3" ht="12.75">
      <c r="B592" s="14"/>
      <c r="C592" s="15"/>
    </row>
    <row r="593" spans="2:3" ht="12.75">
      <c r="B593" s="14"/>
      <c r="C593" s="15"/>
    </row>
    <row r="594" spans="2:3" ht="12.75">
      <c r="B594" s="14"/>
      <c r="C594" s="15"/>
    </row>
    <row r="595" spans="2:3" ht="12.75">
      <c r="B595" s="14"/>
      <c r="C595" s="15"/>
    </row>
    <row r="596" spans="2:3" ht="12.75">
      <c r="B596" s="14"/>
      <c r="C596" s="15"/>
    </row>
    <row r="597" spans="2:3" ht="12.75">
      <c r="B597" s="14"/>
      <c r="C597" s="15"/>
    </row>
    <row r="598" spans="2:3" ht="12.75">
      <c r="B598" s="14"/>
      <c r="C598" s="15"/>
    </row>
    <row r="599" spans="2:3" ht="12.75">
      <c r="B599" s="14"/>
      <c r="C599" s="15"/>
    </row>
    <row r="600" spans="2:3" ht="12.75">
      <c r="B600" s="14"/>
      <c r="C600" s="15"/>
    </row>
    <row r="601" spans="2:3" ht="12.75">
      <c r="B601" s="14"/>
      <c r="C601" s="15"/>
    </row>
    <row r="602" spans="2:3" ht="12.75">
      <c r="B602" s="14"/>
      <c r="C602" s="15"/>
    </row>
    <row r="603" spans="2:3" ht="12.75">
      <c r="B603" s="14"/>
      <c r="C603" s="15"/>
    </row>
    <row r="604" spans="2:3" ht="12.75">
      <c r="B604" s="14"/>
      <c r="C604" s="15"/>
    </row>
    <row r="605" spans="2:3" ht="12.75">
      <c r="B605" s="14"/>
      <c r="C605" s="15"/>
    </row>
    <row r="606" spans="2:3" ht="12.75">
      <c r="B606" s="14"/>
      <c r="C606" s="15"/>
    </row>
    <row r="607" spans="2:3" ht="12.75">
      <c r="B607" s="14"/>
      <c r="C607" s="15"/>
    </row>
    <row r="608" spans="2:3" ht="12.75">
      <c r="B608" s="14"/>
      <c r="C608" s="15"/>
    </row>
    <row r="609" spans="2:3" ht="12.75">
      <c r="B609" s="14"/>
      <c r="C609" s="15"/>
    </row>
    <row r="610" spans="2:3" ht="12.75">
      <c r="B610" s="14"/>
      <c r="C610" s="15"/>
    </row>
    <row r="611" spans="2:3" ht="12.75">
      <c r="B611" s="14"/>
      <c r="C611" s="15"/>
    </row>
    <row r="612" spans="2:3" ht="12.75">
      <c r="B612" s="14"/>
      <c r="C612" s="15"/>
    </row>
    <row r="613" spans="2:3" ht="12.75">
      <c r="B613" s="14"/>
      <c r="C613" s="15"/>
    </row>
    <row r="614" spans="2:3" ht="12.75">
      <c r="B614" s="14"/>
      <c r="C614" s="15"/>
    </row>
    <row r="615" spans="2:3" ht="12.75">
      <c r="B615" s="14"/>
      <c r="C615" s="15"/>
    </row>
    <row r="616" spans="2:3" ht="12.75">
      <c r="B616" s="14"/>
      <c r="C616" s="15"/>
    </row>
    <row r="617" spans="2:3" ht="12.75">
      <c r="B617" s="14"/>
      <c r="C617" s="15"/>
    </row>
    <row r="618" spans="2:3" ht="12.75">
      <c r="B618" s="14"/>
      <c r="C618" s="15"/>
    </row>
    <row r="619" spans="2:3" ht="12.75">
      <c r="B619" s="14"/>
      <c r="C619" s="15"/>
    </row>
    <row r="620" spans="2:3" ht="12.75">
      <c r="B620" s="14"/>
      <c r="C620" s="15"/>
    </row>
    <row r="621" spans="2:3" ht="12.75">
      <c r="B621" s="14"/>
      <c r="C621" s="15"/>
    </row>
    <row r="622" spans="2:3" ht="12.75">
      <c r="B622" s="14"/>
      <c r="C622" s="15"/>
    </row>
    <row r="623" spans="2:3" ht="12.75">
      <c r="B623" s="14"/>
      <c r="C623" s="15"/>
    </row>
    <row r="624" spans="2:3" ht="12.75">
      <c r="B624" s="14"/>
      <c r="C624" s="15"/>
    </row>
    <row r="625" spans="2:3" ht="12.75">
      <c r="B625" s="14"/>
      <c r="C625" s="15"/>
    </row>
    <row r="626" spans="2:3" ht="12.75">
      <c r="B626" s="14"/>
      <c r="C626" s="15"/>
    </row>
    <row r="627" spans="2:3" ht="12.75">
      <c r="B627" s="14"/>
      <c r="C627" s="15"/>
    </row>
    <row r="628" spans="2:3" ht="12.75">
      <c r="B628" s="14"/>
      <c r="C628" s="15"/>
    </row>
    <row r="629" spans="2:3" ht="12.75">
      <c r="B629" s="14"/>
      <c r="C629" s="15"/>
    </row>
    <row r="630" spans="2:3" ht="12.75">
      <c r="B630" s="14"/>
      <c r="C630" s="15"/>
    </row>
    <row r="631" spans="2:3" ht="12.75">
      <c r="B631" s="14"/>
      <c r="C631" s="15"/>
    </row>
    <row r="632" spans="2:3" ht="12.75">
      <c r="B632" s="14"/>
      <c r="C632" s="15"/>
    </row>
    <row r="633" spans="2:3" ht="12.75">
      <c r="B633" s="14"/>
      <c r="C633" s="15"/>
    </row>
    <row r="634" spans="2:3" ht="12.75">
      <c r="B634" s="14"/>
      <c r="C634" s="15"/>
    </row>
    <row r="635" spans="2:3" ht="12.75">
      <c r="B635" s="14"/>
      <c r="C635" s="15"/>
    </row>
    <row r="636" spans="2:3" ht="12.75">
      <c r="B636" s="14"/>
      <c r="C636" s="15"/>
    </row>
    <row r="637" spans="2:3" ht="12.75">
      <c r="B637" s="14"/>
      <c r="C637" s="15"/>
    </row>
    <row r="638" spans="2:3" ht="12.75">
      <c r="B638" s="14"/>
      <c r="C638" s="15"/>
    </row>
    <row r="639" spans="2:3" ht="12.75">
      <c r="B639" s="14"/>
      <c r="C639" s="15"/>
    </row>
    <row r="640" spans="2:3" ht="12.75">
      <c r="B640" s="14"/>
      <c r="C640" s="15"/>
    </row>
    <row r="641" spans="2:3" ht="12.75">
      <c r="B641" s="14"/>
      <c r="C641" s="15"/>
    </row>
    <row r="642" spans="2:3" ht="12.75">
      <c r="B642" s="14"/>
      <c r="C642" s="15"/>
    </row>
    <row r="643" spans="2:3" ht="12.75">
      <c r="B643" s="14"/>
      <c r="C643" s="15"/>
    </row>
    <row r="644" spans="2:3" ht="12.75">
      <c r="B644" s="14"/>
      <c r="C644" s="15"/>
    </row>
    <row r="645" spans="2:3" ht="12.75">
      <c r="B645" s="14"/>
      <c r="C645" s="15"/>
    </row>
    <row r="646" spans="2:3" ht="12.75">
      <c r="B646" s="14"/>
      <c r="C646" s="15"/>
    </row>
    <row r="647" spans="2:3" ht="12.75">
      <c r="B647" s="14"/>
      <c r="C647" s="15"/>
    </row>
    <row r="648" spans="2:3" ht="12.75">
      <c r="B648" s="14"/>
      <c r="C648" s="15"/>
    </row>
    <row r="649" spans="2:3" ht="12.75">
      <c r="B649" s="14"/>
      <c r="C649" s="15"/>
    </row>
    <row r="650" spans="2:3" ht="12.75">
      <c r="B650" s="14"/>
      <c r="C650" s="15"/>
    </row>
    <row r="651" spans="2:3" ht="12.75">
      <c r="B651" s="14"/>
      <c r="C651" s="15"/>
    </row>
    <row r="652" spans="2:3" ht="12.75">
      <c r="B652" s="14"/>
      <c r="C652" s="15"/>
    </row>
    <row r="653" spans="2:3" ht="12.75">
      <c r="B653" s="14"/>
      <c r="C653" s="15"/>
    </row>
    <row r="654" spans="2:3" ht="12.75">
      <c r="B654" s="14"/>
      <c r="C654" s="15"/>
    </row>
    <row r="655" spans="2:3" ht="12.75">
      <c r="B655" s="14"/>
      <c r="C655" s="15"/>
    </row>
    <row r="656" spans="2:3" ht="12.75">
      <c r="B656" s="14"/>
      <c r="C656" s="15"/>
    </row>
    <row r="657" spans="2:3" ht="12.75">
      <c r="B657" s="14"/>
      <c r="C657" s="15"/>
    </row>
    <row r="658" spans="2:3" ht="12.75">
      <c r="B658" s="14"/>
      <c r="C658" s="15"/>
    </row>
    <row r="659" spans="2:3" ht="12.75">
      <c r="B659" s="14"/>
      <c r="C659" s="15"/>
    </row>
    <row r="660" spans="2:3" ht="12.75">
      <c r="B660" s="14"/>
      <c r="C660" s="15"/>
    </row>
    <row r="661" spans="2:3" ht="12.75">
      <c r="B661" s="14"/>
      <c r="C661" s="15"/>
    </row>
    <row r="662" spans="2:3" ht="12.75">
      <c r="B662" s="14"/>
      <c r="C662" s="15"/>
    </row>
    <row r="663" spans="2:3" ht="12.75">
      <c r="B663" s="14"/>
      <c r="C663" s="15"/>
    </row>
    <row r="664" spans="2:3" ht="12.75">
      <c r="B664" s="14"/>
      <c r="C664" s="15"/>
    </row>
    <row r="665" spans="2:3" ht="12.75">
      <c r="B665" s="14"/>
      <c r="C665" s="15"/>
    </row>
    <row r="666" spans="2:3" ht="12.75">
      <c r="B666" s="14"/>
      <c r="C666" s="15"/>
    </row>
    <row r="667" spans="2:3" ht="12.75">
      <c r="B667" s="14"/>
      <c r="C667" s="15"/>
    </row>
    <row r="668" spans="2:3" ht="12.75">
      <c r="B668" s="14"/>
      <c r="C668" s="15"/>
    </row>
    <row r="669" spans="2:3" ht="12.75">
      <c r="B669" s="14"/>
      <c r="C669" s="15"/>
    </row>
    <row r="670" spans="2:3" ht="12.75">
      <c r="B670" s="14"/>
      <c r="C670" s="15"/>
    </row>
    <row r="671" spans="2:3" ht="12.75">
      <c r="B671" s="14"/>
      <c r="C671" s="15"/>
    </row>
    <row r="672" spans="2:3" ht="12.75">
      <c r="B672" s="14"/>
      <c r="C672" s="15"/>
    </row>
    <row r="673" spans="2:3" ht="12.75">
      <c r="B673" s="14"/>
      <c r="C673" s="15"/>
    </row>
    <row r="674" spans="2:3" ht="12.75">
      <c r="B674" s="14"/>
      <c r="C674" s="15"/>
    </row>
    <row r="675" spans="2:3" ht="12.75">
      <c r="B675" s="14"/>
      <c r="C675" s="15"/>
    </row>
    <row r="676" spans="2:3" ht="12.75">
      <c r="B676" s="14"/>
      <c r="C676" s="15"/>
    </row>
    <row r="677" spans="2:3" ht="12.75">
      <c r="B677" s="14"/>
      <c r="C677" s="15"/>
    </row>
    <row r="678" spans="2:3" ht="12.75">
      <c r="B678" s="14"/>
      <c r="C678" s="15"/>
    </row>
    <row r="679" spans="2:3" ht="12.75">
      <c r="B679" s="14"/>
      <c r="C679" s="15"/>
    </row>
    <row r="680" spans="2:3" ht="12.75">
      <c r="B680" s="14"/>
      <c r="C680" s="15"/>
    </row>
    <row r="681" spans="2:3" ht="12.75">
      <c r="B681" s="14"/>
      <c r="C681" s="15"/>
    </row>
    <row r="682" spans="2:3" ht="12.75">
      <c r="B682" s="14"/>
      <c r="C682" s="15"/>
    </row>
    <row r="683" spans="2:3" ht="12.75">
      <c r="B683" s="14"/>
      <c r="C683" s="15"/>
    </row>
    <row r="684" spans="2:3" ht="12.75">
      <c r="B684" s="14"/>
      <c r="C684" s="15"/>
    </row>
    <row r="685" spans="2:3" ht="12.75">
      <c r="B685" s="14"/>
      <c r="C685" s="15"/>
    </row>
    <row r="686" spans="2:3" ht="12.75">
      <c r="B686" s="14"/>
      <c r="C686" s="15"/>
    </row>
    <row r="687" spans="2:3" ht="12.75">
      <c r="B687" s="14"/>
      <c r="C687" s="15"/>
    </row>
    <row r="688" spans="2:3" ht="12.75">
      <c r="B688" s="14"/>
      <c r="C688" s="15"/>
    </row>
    <row r="689" spans="2:3" ht="12.75">
      <c r="B689" s="14"/>
      <c r="C689" s="15"/>
    </row>
    <row r="690" spans="2:3" ht="12.75">
      <c r="B690" s="14"/>
      <c r="C690" s="15"/>
    </row>
    <row r="691" spans="2:3" ht="12.75">
      <c r="B691" s="14"/>
      <c r="C691" s="15"/>
    </row>
    <row r="692" spans="2:3" ht="12.75">
      <c r="B692" s="14"/>
      <c r="C692" s="15"/>
    </row>
    <row r="693" spans="2:3" ht="12.75">
      <c r="B693" s="14"/>
      <c r="C693" s="15"/>
    </row>
    <row r="694" spans="2:3" ht="12.75">
      <c r="B694" s="14"/>
      <c r="C694" s="15"/>
    </row>
    <row r="695" spans="2:3" ht="12.75">
      <c r="B695" s="14"/>
      <c r="C695" s="15"/>
    </row>
    <row r="696" spans="2:3" ht="12.75">
      <c r="B696" s="14"/>
      <c r="C696" s="15"/>
    </row>
    <row r="697" spans="2:3" ht="12.75">
      <c r="B697" s="14"/>
      <c r="C697" s="15"/>
    </row>
    <row r="698" spans="2:3" ht="12.75">
      <c r="B698" s="14"/>
      <c r="C698" s="15"/>
    </row>
    <row r="699" spans="2:3" ht="12.75">
      <c r="B699" s="14"/>
      <c r="C699" s="15"/>
    </row>
    <row r="700" spans="2:3" ht="12.75">
      <c r="B700" s="14"/>
      <c r="C700" s="15"/>
    </row>
    <row r="701" spans="2:3" ht="12.75">
      <c r="B701" s="14"/>
      <c r="C701" s="15"/>
    </row>
    <row r="702" spans="2:3" ht="12.75">
      <c r="B702" s="14"/>
      <c r="C702" s="15"/>
    </row>
    <row r="703" spans="2:3" ht="12.75">
      <c r="B703" s="14"/>
      <c r="C703" s="15"/>
    </row>
    <row r="704" spans="2:3" ht="12.75">
      <c r="B704" s="14"/>
      <c r="C704" s="15"/>
    </row>
    <row r="705" spans="2:3" ht="12.75">
      <c r="B705" s="14"/>
      <c r="C705" s="15"/>
    </row>
    <row r="706" spans="2:3" ht="12.75">
      <c r="B706" s="14"/>
      <c r="C706" s="15"/>
    </row>
    <row r="707" spans="2:3" ht="12.75">
      <c r="B707" s="14"/>
      <c r="C707" s="15"/>
    </row>
    <row r="708" spans="2:3" ht="12.75">
      <c r="B708" s="14"/>
      <c r="C708" s="15"/>
    </row>
    <row r="709" spans="2:3" ht="12.75">
      <c r="B709" s="14"/>
      <c r="C709" s="15"/>
    </row>
    <row r="710" spans="2:3" ht="12.75">
      <c r="B710" s="14"/>
      <c r="C710" s="15"/>
    </row>
    <row r="711" spans="2:3" ht="12.75">
      <c r="B711" s="14"/>
      <c r="C711" s="15"/>
    </row>
    <row r="712" spans="2:3" ht="12.75">
      <c r="B712" s="14"/>
      <c r="C712" s="15"/>
    </row>
    <row r="713" spans="2:3" ht="12.75">
      <c r="B713" s="14"/>
      <c r="C713" s="15"/>
    </row>
    <row r="714" spans="2:3" ht="12.75">
      <c r="B714" s="14"/>
      <c r="C714" s="15"/>
    </row>
    <row r="715" spans="2:3" ht="12.75">
      <c r="B715" s="14"/>
      <c r="C715" s="15"/>
    </row>
    <row r="716" spans="2:3" ht="12.75">
      <c r="B716" s="14"/>
      <c r="C716" s="15"/>
    </row>
    <row r="717" spans="2:3" ht="12.75">
      <c r="B717" s="14"/>
      <c r="C717" s="15"/>
    </row>
    <row r="718" spans="2:3" ht="12.75">
      <c r="B718" s="14"/>
      <c r="C718" s="15"/>
    </row>
    <row r="719" spans="2:3" ht="12.75">
      <c r="B719" s="14"/>
      <c r="C719" s="15"/>
    </row>
    <row r="720" spans="2:3" ht="12.75">
      <c r="B720" s="14"/>
      <c r="C720" s="15"/>
    </row>
    <row r="721" spans="2:3" ht="12.75">
      <c r="B721" s="14"/>
      <c r="C721" s="15"/>
    </row>
    <row r="722" spans="2:3" ht="12.75">
      <c r="B722" s="14"/>
      <c r="C722" s="15"/>
    </row>
    <row r="723" spans="2:3" ht="12.75">
      <c r="B723" s="14"/>
      <c r="C723" s="15"/>
    </row>
    <row r="724" spans="2:3" ht="12.75">
      <c r="B724" s="14"/>
      <c r="C724" s="15"/>
    </row>
    <row r="725" spans="2:3" ht="12.75">
      <c r="B725" s="14"/>
      <c r="C725" s="15"/>
    </row>
    <row r="726" spans="2:3" ht="12.75">
      <c r="B726" s="14"/>
      <c r="C726" s="15"/>
    </row>
    <row r="727" spans="2:3" ht="12.75">
      <c r="B727" s="14"/>
      <c r="C727" s="15"/>
    </row>
    <row r="728" spans="2:3" ht="12.75">
      <c r="B728" s="14"/>
      <c r="C728" s="15"/>
    </row>
    <row r="729" spans="2:3" ht="12.75">
      <c r="B729" s="14"/>
      <c r="C729" s="15"/>
    </row>
    <row r="730" spans="2:3" ht="12.75">
      <c r="B730" s="14"/>
      <c r="C730" s="15"/>
    </row>
    <row r="731" spans="2:3" ht="12.75">
      <c r="B731" s="14"/>
      <c r="C731" s="15"/>
    </row>
    <row r="732" spans="2:3" ht="12.75">
      <c r="B732" s="14"/>
      <c r="C732" s="15"/>
    </row>
    <row r="733" spans="2:3" ht="12.75">
      <c r="B733" s="14"/>
      <c r="C733" s="15"/>
    </row>
    <row r="734" spans="2:3" ht="12.75">
      <c r="B734" s="14"/>
      <c r="C734" s="15"/>
    </row>
    <row r="735" spans="2:3" ht="12.75">
      <c r="B735" s="14"/>
      <c r="C735" s="15"/>
    </row>
    <row r="736" spans="2:3" ht="12.75">
      <c r="B736" s="14"/>
      <c r="C736" s="15"/>
    </row>
    <row r="737" spans="2:3" ht="12.75">
      <c r="B737" s="14"/>
      <c r="C737" s="15"/>
    </row>
    <row r="738" spans="2:3" ht="12.75">
      <c r="B738" s="14"/>
      <c r="C738" s="15"/>
    </row>
    <row r="739" spans="2:3" ht="12.75">
      <c r="B739" s="14"/>
      <c r="C739" s="15"/>
    </row>
    <row r="740" spans="2:3" ht="12.75">
      <c r="B740" s="14"/>
      <c r="C740" s="15"/>
    </row>
    <row r="741" spans="2:3" ht="12.75">
      <c r="B741" s="14"/>
      <c r="C741" s="15"/>
    </row>
    <row r="742" spans="2:3" ht="12.75">
      <c r="B742" s="14"/>
      <c r="C742" s="15"/>
    </row>
    <row r="743" spans="2:3" ht="12.75">
      <c r="B743" s="14"/>
      <c r="C743" s="15"/>
    </row>
    <row r="744" spans="2:3" ht="12.75">
      <c r="B744" s="14"/>
      <c r="C744" s="15"/>
    </row>
    <row r="745" spans="2:3" ht="12.75">
      <c r="B745" s="14"/>
      <c r="C745" s="15"/>
    </row>
    <row r="746" spans="2:3" ht="12.75">
      <c r="B746" s="14"/>
      <c r="C746" s="15"/>
    </row>
    <row r="747" spans="2:3" ht="12.75">
      <c r="B747" s="14"/>
      <c r="C747" s="15"/>
    </row>
    <row r="748" spans="2:3" ht="12.75">
      <c r="B748" s="14"/>
      <c r="C748" s="15"/>
    </row>
    <row r="749" spans="2:3" ht="12.75">
      <c r="B749" s="14"/>
      <c r="C749" s="15"/>
    </row>
    <row r="750" spans="2:3" ht="12.75">
      <c r="B750" s="14"/>
      <c r="C750" s="15"/>
    </row>
    <row r="751" spans="2:3" ht="12.75">
      <c r="B751" s="14"/>
      <c r="C751" s="15"/>
    </row>
    <row r="752" spans="2:3" ht="12.75">
      <c r="B752" s="14"/>
      <c r="C752" s="15"/>
    </row>
    <row r="753" spans="2:3" ht="12.75">
      <c r="B753" s="14"/>
      <c r="C753" s="15"/>
    </row>
    <row r="754" spans="2:3" ht="12.75">
      <c r="B754" s="14"/>
      <c r="C754" s="15"/>
    </row>
    <row r="755" spans="2:3" ht="12.75">
      <c r="B755" s="14"/>
      <c r="C755" s="15"/>
    </row>
    <row r="756" spans="2:3" ht="12.75">
      <c r="B756" s="14"/>
      <c r="C756" s="15"/>
    </row>
    <row r="757" spans="2:3" ht="12.75">
      <c r="B757" s="14"/>
      <c r="C757" s="15"/>
    </row>
    <row r="758" spans="2:3" ht="12.75">
      <c r="B758" s="14"/>
      <c r="C758" s="15"/>
    </row>
    <row r="759" spans="2:3" ht="12.75">
      <c r="B759" s="14"/>
      <c r="C759" s="15"/>
    </row>
    <row r="760" spans="2:3" ht="12.75">
      <c r="B760" s="14"/>
      <c r="C760" s="15"/>
    </row>
    <row r="761" spans="2:3" ht="12.75">
      <c r="B761" s="14"/>
      <c r="C761" s="15"/>
    </row>
    <row r="762" spans="2:3" ht="12.75">
      <c r="B762" s="14"/>
      <c r="C762" s="15"/>
    </row>
    <row r="763" spans="2:3" ht="12.75">
      <c r="B763" s="14"/>
      <c r="C763" s="15"/>
    </row>
    <row r="764" spans="2:3" ht="12.75">
      <c r="B764" s="14"/>
      <c r="C764" s="15"/>
    </row>
    <row r="765" spans="2:3" ht="12.75">
      <c r="B765" s="14"/>
      <c r="C765" s="15"/>
    </row>
    <row r="766" spans="2:3" ht="12.75">
      <c r="B766" s="14"/>
      <c r="C766" s="15"/>
    </row>
    <row r="767" spans="2:3" ht="12.75">
      <c r="B767" s="14"/>
      <c r="C767" s="15"/>
    </row>
    <row r="768" spans="2:3" ht="12.75">
      <c r="B768" s="14"/>
      <c r="C768" s="15"/>
    </row>
    <row r="769" spans="2:3" ht="12.75">
      <c r="B769" s="14"/>
      <c r="C769" s="15"/>
    </row>
    <row r="770" spans="2:3" ht="12.75">
      <c r="B770" s="14"/>
      <c r="C770" s="15"/>
    </row>
    <row r="771" spans="2:3" ht="12.75">
      <c r="B771" s="14"/>
      <c r="C771" s="15"/>
    </row>
    <row r="772" spans="2:3" ht="12.75">
      <c r="B772" s="14"/>
      <c r="C772" s="15"/>
    </row>
    <row r="773" spans="2:3" ht="12.75">
      <c r="B773" s="14"/>
      <c r="C773" s="15"/>
    </row>
    <row r="774" spans="2:3" ht="12.75">
      <c r="B774" s="14"/>
      <c r="C774" s="15"/>
    </row>
    <row r="775" spans="2:3" ht="12.75">
      <c r="B775" s="14"/>
      <c r="C775" s="15"/>
    </row>
    <row r="776" spans="2:3" ht="12.75">
      <c r="B776" s="14"/>
      <c r="C776" s="15"/>
    </row>
    <row r="777" spans="2:3" ht="12.75">
      <c r="B777" s="14"/>
      <c r="C777" s="15"/>
    </row>
    <row r="778" spans="2:3" ht="12.75">
      <c r="B778" s="14"/>
      <c r="C778" s="15"/>
    </row>
    <row r="779" spans="2:3" ht="12.75">
      <c r="B779" s="14"/>
      <c r="C779" s="15"/>
    </row>
    <row r="780" spans="2:3" ht="12.75">
      <c r="B780" s="14"/>
      <c r="C780" s="15"/>
    </row>
    <row r="781" spans="2:3" ht="12.75">
      <c r="B781" s="14"/>
      <c r="C781" s="15"/>
    </row>
    <row r="782" spans="2:3" ht="12.75">
      <c r="B782" s="14"/>
      <c r="C782" s="15"/>
    </row>
    <row r="783" spans="2:3" ht="12.75">
      <c r="B783" s="14"/>
      <c r="C783" s="15"/>
    </row>
    <row r="784" spans="2:3" ht="12.75">
      <c r="B784" s="14"/>
      <c r="C784" s="15"/>
    </row>
    <row r="785" spans="2:3" ht="12.75">
      <c r="B785" s="14"/>
      <c r="C785" s="15"/>
    </row>
    <row r="786" spans="2:3" ht="12.75">
      <c r="B786" s="14"/>
      <c r="C786" s="15"/>
    </row>
    <row r="787" spans="2:3" ht="12.75">
      <c r="B787" s="14"/>
      <c r="C787" s="15"/>
    </row>
    <row r="788" spans="2:3" ht="12.75">
      <c r="B788" s="14"/>
      <c r="C788" s="15"/>
    </row>
    <row r="789" spans="2:3" ht="12.75">
      <c r="B789" s="14"/>
      <c r="C789" s="15"/>
    </row>
    <row r="790" spans="2:3" ht="12.75">
      <c r="B790" s="14"/>
      <c r="C790" s="15"/>
    </row>
    <row r="791" spans="2:3" ht="12.75">
      <c r="B791" s="14"/>
      <c r="C791" s="15"/>
    </row>
    <row r="792" spans="2:3" ht="12.75">
      <c r="B792" s="14"/>
      <c r="C792" s="15"/>
    </row>
    <row r="793" spans="2:3" ht="12.75">
      <c r="B793" s="14"/>
      <c r="C793" s="15"/>
    </row>
    <row r="794" spans="2:3" ht="12.75">
      <c r="B794" s="14"/>
      <c r="C794" s="15"/>
    </row>
    <row r="795" spans="2:3" ht="12.75">
      <c r="B795" s="14"/>
      <c r="C795" s="15"/>
    </row>
    <row r="796" spans="2:3" ht="12.75">
      <c r="B796" s="14"/>
      <c r="C796" s="15"/>
    </row>
    <row r="797" spans="2:3" ht="12.75">
      <c r="B797" s="14"/>
      <c r="C797" s="15"/>
    </row>
    <row r="798" spans="2:3" ht="12.75">
      <c r="B798" s="14"/>
      <c r="C798" s="15"/>
    </row>
    <row r="799" spans="2:3" ht="12.75">
      <c r="B799" s="14"/>
      <c r="C799" s="15"/>
    </row>
    <row r="800" spans="2:3" ht="12.75">
      <c r="B800" s="14"/>
      <c r="C800" s="15"/>
    </row>
    <row r="801" spans="2:3" ht="12.75">
      <c r="B801" s="14"/>
      <c r="C801" s="15"/>
    </row>
    <row r="802" spans="2:3" ht="12.75">
      <c r="B802" s="14"/>
      <c r="C802" s="15"/>
    </row>
    <row r="803" spans="2:3" ht="12.75">
      <c r="B803" s="14"/>
      <c r="C803" s="15"/>
    </row>
    <row r="804" spans="2:3" ht="12.75">
      <c r="B804" s="14"/>
      <c r="C804" s="15"/>
    </row>
    <row r="805" spans="2:3" ht="12.75">
      <c r="B805" s="14"/>
      <c r="C805" s="15"/>
    </row>
    <row r="806" spans="2:3" ht="12.75">
      <c r="B806" s="14"/>
      <c r="C806" s="15"/>
    </row>
    <row r="807" spans="2:3" ht="12.75">
      <c r="B807" s="14"/>
      <c r="C807" s="15"/>
    </row>
    <row r="808" spans="2:3" ht="12.75">
      <c r="B808" s="14"/>
      <c r="C808" s="15"/>
    </row>
    <row r="809" spans="2:3" ht="12.75">
      <c r="B809" s="14"/>
      <c r="C809" s="15"/>
    </row>
    <row r="810" spans="2:3" ht="12.75">
      <c r="B810" s="14"/>
      <c r="C810" s="15"/>
    </row>
    <row r="811" spans="2:3" ht="12.75">
      <c r="B811" s="14"/>
      <c r="C811" s="15"/>
    </row>
    <row r="812" spans="2:3" ht="12.75">
      <c r="B812" s="14"/>
      <c r="C812" s="15"/>
    </row>
    <row r="813" spans="2:3" ht="12.75">
      <c r="B813" s="14"/>
      <c r="C813" s="15"/>
    </row>
    <row r="814" spans="2:3" ht="12.75">
      <c r="B814" s="14"/>
      <c r="C814" s="15"/>
    </row>
    <row r="815" spans="2:3" ht="12.75">
      <c r="B815" s="14"/>
      <c r="C815" s="15"/>
    </row>
    <row r="816" spans="2:3" ht="12.75">
      <c r="B816" s="14"/>
      <c r="C816" s="15"/>
    </row>
    <row r="817" spans="2:3" ht="12.75">
      <c r="B817" s="14"/>
      <c r="C817" s="15"/>
    </row>
    <row r="818" spans="2:3" ht="12.75">
      <c r="B818" s="14"/>
      <c r="C818" s="15"/>
    </row>
    <row r="819" spans="2:3" ht="12.75">
      <c r="B819" s="14"/>
      <c r="C819" s="15"/>
    </row>
    <row r="820" spans="2:3" ht="12.75">
      <c r="B820" s="14"/>
      <c r="C820" s="15"/>
    </row>
    <row r="821" spans="2:3" ht="12.75">
      <c r="B821" s="14"/>
      <c r="C821" s="15"/>
    </row>
    <row r="822" spans="2:3" ht="12.75">
      <c r="B822" s="14"/>
      <c r="C822" s="15"/>
    </row>
    <row r="823" spans="2:3" ht="12.75">
      <c r="B823" s="14"/>
      <c r="C823" s="15"/>
    </row>
    <row r="824" spans="2:3" ht="12.75">
      <c r="B824" s="14"/>
      <c r="C824" s="15"/>
    </row>
    <row r="825" spans="2:3" ht="12.75">
      <c r="B825" s="14"/>
      <c r="C825" s="15"/>
    </row>
    <row r="826" spans="2:3" ht="12.75">
      <c r="B826" s="14"/>
      <c r="C826" s="15"/>
    </row>
    <row r="827" spans="2:3" ht="12.75">
      <c r="B827" s="14"/>
      <c r="C827" s="15"/>
    </row>
    <row r="828" spans="2:3" ht="12.75">
      <c r="B828" s="14"/>
      <c r="C828" s="15"/>
    </row>
    <row r="829" spans="2:3" ht="12.75">
      <c r="B829" s="14"/>
      <c r="C829" s="15"/>
    </row>
    <row r="830" spans="2:3" ht="12.75">
      <c r="B830" s="14"/>
      <c r="C830" s="15"/>
    </row>
    <row r="831" spans="2:3" ht="12.75">
      <c r="B831" s="14"/>
      <c r="C831" s="15"/>
    </row>
    <row r="832" spans="2:3" ht="12.75">
      <c r="B832" s="14"/>
      <c r="C832" s="15"/>
    </row>
    <row r="833" spans="2:3" ht="12.75">
      <c r="B833" s="14"/>
      <c r="C833" s="15"/>
    </row>
    <row r="834" spans="2:3" ht="12.75">
      <c r="B834" s="14"/>
      <c r="C834" s="15"/>
    </row>
    <row r="835" spans="2:3" ht="12.75">
      <c r="B835" s="14"/>
      <c r="C835" s="15"/>
    </row>
    <row r="836" spans="2:3" ht="12.75">
      <c r="B836" s="14"/>
      <c r="C836" s="15"/>
    </row>
    <row r="837" spans="2:3" ht="12.75">
      <c r="B837" s="14"/>
      <c r="C837" s="15"/>
    </row>
    <row r="838" spans="2:3" ht="12.75">
      <c r="B838" s="14"/>
      <c r="C838" s="15"/>
    </row>
    <row r="839" spans="2:3" ht="12.75">
      <c r="B839" s="14"/>
      <c r="C839" s="15"/>
    </row>
    <row r="840" spans="2:3" ht="12.75">
      <c r="B840" s="14"/>
      <c r="C840" s="15"/>
    </row>
    <row r="841" spans="2:3" ht="12.75">
      <c r="B841" s="14"/>
      <c r="C841" s="15"/>
    </row>
    <row r="842" spans="2:3" ht="12.75">
      <c r="B842" s="14"/>
      <c r="C842" s="15"/>
    </row>
    <row r="843" spans="2:3" ht="12.75">
      <c r="B843" s="14"/>
      <c r="C843" s="15"/>
    </row>
    <row r="844" spans="2:3" ht="12.75">
      <c r="B844" s="14"/>
      <c r="C844" s="15"/>
    </row>
    <row r="845" spans="2:3" ht="12.75">
      <c r="B845" s="14"/>
      <c r="C845" s="15"/>
    </row>
    <row r="846" spans="2:3" ht="12.75">
      <c r="B846" s="14"/>
      <c r="C846" s="15"/>
    </row>
    <row r="847" spans="2:3" ht="12.75">
      <c r="B847" s="14"/>
      <c r="C847" s="15"/>
    </row>
    <row r="848" spans="2:3" ht="12.75">
      <c r="B848" s="14"/>
      <c r="C848" s="15"/>
    </row>
    <row r="849" spans="2:3" ht="12.75">
      <c r="B849" s="14"/>
      <c r="C849" s="15"/>
    </row>
    <row r="850" spans="2:3" ht="12.75">
      <c r="B850" s="14"/>
      <c r="C850" s="15"/>
    </row>
    <row r="851" spans="2:3" ht="12.75">
      <c r="B851" s="14"/>
      <c r="C851" s="15"/>
    </row>
    <row r="852" spans="2:3" ht="12.75">
      <c r="B852" s="14"/>
      <c r="C852" s="15"/>
    </row>
    <row r="853" spans="2:3" ht="12.75">
      <c r="B853" s="14"/>
      <c r="C853" s="15"/>
    </row>
    <row r="854" spans="2:3" ht="12.75">
      <c r="B854" s="14"/>
      <c r="C854" s="15"/>
    </row>
    <row r="855" spans="2:3" ht="12.75">
      <c r="B855" s="14"/>
      <c r="C855" s="15"/>
    </row>
    <row r="856" spans="2:3" ht="12.75">
      <c r="B856" s="14"/>
      <c r="C856" s="15"/>
    </row>
    <row r="857" spans="2:3" ht="12.75">
      <c r="B857" s="14"/>
      <c r="C857" s="15"/>
    </row>
    <row r="858" spans="2:3" ht="12.75">
      <c r="B858" s="14"/>
      <c r="C858" s="15"/>
    </row>
    <row r="859" spans="2:3" ht="12.75">
      <c r="B859" s="14"/>
      <c r="C859" s="15"/>
    </row>
    <row r="860" spans="2:3" ht="12.75">
      <c r="B860" s="14"/>
      <c r="C860" s="15"/>
    </row>
    <row r="861" spans="2:3" ht="12.75">
      <c r="B861" s="14"/>
      <c r="C861" s="15"/>
    </row>
    <row r="862" spans="2:3" ht="12.75">
      <c r="B862" s="14"/>
      <c r="C862" s="15"/>
    </row>
    <row r="863" spans="2:3" ht="12.75">
      <c r="B863" s="14"/>
      <c r="C863" s="15"/>
    </row>
    <row r="864" spans="2:3" ht="12.75">
      <c r="B864" s="14"/>
      <c r="C864" s="15"/>
    </row>
    <row r="865" spans="2:3" ht="12.75">
      <c r="B865" s="14"/>
      <c r="C865" s="15"/>
    </row>
    <row r="866" spans="2:3" ht="12.75">
      <c r="B866" s="14"/>
      <c r="C866" s="15"/>
    </row>
    <row r="867" spans="2:3" ht="12.75">
      <c r="B867" s="14"/>
      <c r="C867" s="15"/>
    </row>
    <row r="868" spans="2:3" ht="12.75">
      <c r="B868" s="14"/>
      <c r="C868" s="15"/>
    </row>
    <row r="869" spans="2:3" ht="12.75">
      <c r="B869" s="14"/>
      <c r="C869" s="15"/>
    </row>
    <row r="870" spans="2:3" ht="12.75">
      <c r="B870" s="14"/>
      <c r="C870" s="15"/>
    </row>
    <row r="871" spans="2:3" ht="12.75">
      <c r="B871" s="14"/>
      <c r="C871" s="15"/>
    </row>
    <row r="872" spans="2:3" ht="12.75">
      <c r="B872" s="14"/>
      <c r="C872" s="15"/>
    </row>
    <row r="873" spans="2:3" ht="12.75">
      <c r="B873" s="14"/>
      <c r="C873" s="15"/>
    </row>
    <row r="874" spans="2:3" ht="12.75">
      <c r="B874" s="14"/>
      <c r="C874" s="15"/>
    </row>
    <row r="875" spans="2:3" ht="12.75">
      <c r="B875" s="14"/>
      <c r="C875" s="15"/>
    </row>
    <row r="876" spans="2:3" ht="12.75">
      <c r="B876" s="14"/>
      <c r="C876" s="15"/>
    </row>
    <row r="877" spans="2:3" ht="12.75">
      <c r="B877" s="14"/>
      <c r="C877" s="15"/>
    </row>
    <row r="878" spans="2:3" ht="12.75">
      <c r="B878" s="14"/>
      <c r="C878" s="15"/>
    </row>
    <row r="879" spans="2:3" ht="12.75">
      <c r="B879" s="14"/>
      <c r="C879" s="15"/>
    </row>
    <row r="880" spans="2:3" ht="12.75">
      <c r="B880" s="14"/>
      <c r="C880" s="15"/>
    </row>
    <row r="881" spans="2:3" ht="12.75">
      <c r="B881" s="14"/>
      <c r="C881" s="15"/>
    </row>
    <row r="882" spans="2:3" ht="12.75">
      <c r="B882" s="14"/>
      <c r="C882" s="15"/>
    </row>
    <row r="883" spans="2:3" ht="12.75">
      <c r="B883" s="14"/>
      <c r="C883" s="15"/>
    </row>
    <row r="884" spans="2:3" ht="12.75">
      <c r="B884" s="14"/>
      <c r="C884" s="15"/>
    </row>
    <row r="885" spans="2:3" ht="12.75">
      <c r="B885" s="14"/>
      <c r="C885" s="15"/>
    </row>
    <row r="886" spans="2:3" ht="12.75">
      <c r="B886" s="14"/>
      <c r="C886" s="15"/>
    </row>
    <row r="887" spans="2:3" ht="12.75">
      <c r="B887" s="14"/>
      <c r="C887" s="15"/>
    </row>
    <row r="888" spans="2:3" ht="12.75">
      <c r="B888" s="14"/>
      <c r="C888" s="15"/>
    </row>
    <row r="889" spans="2:3" ht="12.75">
      <c r="B889" s="14"/>
      <c r="C889" s="15"/>
    </row>
    <row r="890" spans="2:3" ht="12.75">
      <c r="B890" s="14"/>
      <c r="C890" s="15"/>
    </row>
    <row r="891" spans="2:3" ht="12.75">
      <c r="B891" s="14"/>
      <c r="C891" s="15"/>
    </row>
    <row r="892" spans="2:3" ht="12.75">
      <c r="B892" s="14"/>
      <c r="C892" s="15"/>
    </row>
    <row r="893" spans="2:3" ht="12.75">
      <c r="B893" s="14"/>
      <c r="C893" s="15"/>
    </row>
    <row r="894" spans="2:3" ht="12.75">
      <c r="B894" s="14"/>
      <c r="C894" s="15"/>
    </row>
    <row r="895" spans="2:3" ht="12.75">
      <c r="B895" s="14"/>
      <c r="C895" s="15"/>
    </row>
    <row r="896" spans="2:3" ht="12.75">
      <c r="B896" s="14"/>
      <c r="C896" s="15"/>
    </row>
    <row r="897" spans="2:3" ht="12.75">
      <c r="B897" s="14"/>
      <c r="C897" s="15"/>
    </row>
    <row r="898" spans="2:3" ht="12.75">
      <c r="B898" s="14"/>
      <c r="C898" s="15"/>
    </row>
    <row r="899" spans="2:3" ht="12.75">
      <c r="B899" s="14"/>
      <c r="C899" s="15"/>
    </row>
    <row r="900" spans="2:3" ht="12.75">
      <c r="B900" s="14"/>
      <c r="C900" s="15"/>
    </row>
    <row r="901" spans="2:3" ht="12.75">
      <c r="B901" s="14"/>
      <c r="C901" s="15"/>
    </row>
    <row r="902" spans="2:3" ht="12.75">
      <c r="B902" s="14"/>
      <c r="C902" s="15"/>
    </row>
    <row r="903" spans="2:3" ht="12.75">
      <c r="B903" s="14"/>
      <c r="C903" s="15"/>
    </row>
    <row r="904" spans="2:3" ht="12.75">
      <c r="B904" s="14"/>
      <c r="C904" s="15"/>
    </row>
    <row r="905" spans="2:3" ht="12.75">
      <c r="B905" s="14"/>
      <c r="C905" s="15"/>
    </row>
    <row r="906" spans="2:3" ht="12.75">
      <c r="B906" s="14"/>
      <c r="C906" s="15"/>
    </row>
    <row r="907" spans="2:3" ht="12.75">
      <c r="B907" s="14"/>
      <c r="C907" s="15"/>
    </row>
    <row r="908" spans="2:3" ht="12.75">
      <c r="B908" s="14"/>
      <c r="C908" s="15"/>
    </row>
    <row r="909" spans="2:3" ht="12.75">
      <c r="B909" s="14"/>
      <c r="C909" s="15"/>
    </row>
    <row r="910" spans="2:3" ht="12.75">
      <c r="B910" s="14"/>
      <c r="C910" s="15"/>
    </row>
    <row r="911" spans="2:3" ht="12.75">
      <c r="B911" s="14"/>
      <c r="C911" s="15"/>
    </row>
    <row r="912" spans="2:3" ht="12.75">
      <c r="B912" s="14"/>
      <c r="C912" s="15"/>
    </row>
    <row r="913" spans="2:3" ht="12.75">
      <c r="B913" s="14"/>
      <c r="C913" s="15"/>
    </row>
    <row r="914" spans="2:3" ht="12.75">
      <c r="B914" s="14"/>
      <c r="C914" s="15"/>
    </row>
    <row r="915" spans="2:3" ht="12.75">
      <c r="B915" s="14"/>
      <c r="C915" s="15"/>
    </row>
    <row r="916" spans="2:3" ht="12.75">
      <c r="B916" s="14"/>
      <c r="C916" s="15"/>
    </row>
    <row r="917" spans="2:3" ht="12.75">
      <c r="B917" s="14"/>
      <c r="C917" s="15"/>
    </row>
    <row r="918" spans="2:3" ht="12.75">
      <c r="B918" s="14"/>
      <c r="C918" s="15"/>
    </row>
    <row r="919" spans="2:3" ht="12.75">
      <c r="B919" s="14"/>
      <c r="C919" s="15"/>
    </row>
    <row r="920" spans="2:3" ht="12.75">
      <c r="B920" s="14"/>
      <c r="C920" s="15"/>
    </row>
    <row r="921" spans="2:3" ht="12.75">
      <c r="B921" s="14"/>
      <c r="C921" s="15"/>
    </row>
    <row r="922" spans="2:3" ht="12.75">
      <c r="B922" s="14"/>
      <c r="C922" s="15"/>
    </row>
    <row r="923" spans="2:3" ht="12.75">
      <c r="B923" s="14"/>
      <c r="C923" s="15"/>
    </row>
    <row r="924" spans="2:3" ht="12.75">
      <c r="B924" s="14"/>
      <c r="C924" s="15"/>
    </row>
    <row r="925" spans="2:3" ht="12.75">
      <c r="B925" s="14"/>
      <c r="C925" s="15"/>
    </row>
    <row r="926" spans="2:3" ht="12.75">
      <c r="B926" s="14"/>
      <c r="C926" s="15"/>
    </row>
    <row r="927" spans="2:3" ht="12.75">
      <c r="B927" s="14"/>
      <c r="C927" s="15"/>
    </row>
    <row r="928" spans="2:3" ht="12.75">
      <c r="B928" s="14"/>
      <c r="C928" s="15"/>
    </row>
    <row r="929" spans="2:3" ht="12.75">
      <c r="B929" s="14"/>
      <c r="C929" s="15"/>
    </row>
    <row r="930" spans="2:3" ht="12.75">
      <c r="B930" s="14"/>
      <c r="C930" s="15"/>
    </row>
    <row r="931" spans="2:3" ht="12.75">
      <c r="B931" s="14"/>
      <c r="C931" s="15"/>
    </row>
    <row r="932" spans="2:3" ht="12.75">
      <c r="B932" s="14"/>
      <c r="C932" s="15"/>
    </row>
    <row r="933" spans="2:3" ht="12.75">
      <c r="B933" s="14"/>
      <c r="C933" s="15"/>
    </row>
    <row r="934" spans="2:3" ht="12.75">
      <c r="B934" s="14"/>
      <c r="C934" s="15"/>
    </row>
    <row r="935" spans="2:3" ht="12.75">
      <c r="B935" s="14"/>
      <c r="C935" s="15"/>
    </row>
    <row r="936" spans="2:3" ht="12.75">
      <c r="B936" s="14"/>
      <c r="C936" s="15"/>
    </row>
    <row r="937" spans="2:3" ht="12.75">
      <c r="B937" s="14"/>
      <c r="C937" s="15"/>
    </row>
    <row r="938" spans="2:3" ht="12.75">
      <c r="B938" s="14"/>
      <c r="C938" s="15"/>
    </row>
    <row r="939" spans="2:3" ht="12.75">
      <c r="B939" s="14"/>
      <c r="C939" s="15"/>
    </row>
    <row r="940" spans="2:3" ht="12.75">
      <c r="B940" s="14"/>
      <c r="C940" s="15"/>
    </row>
    <row r="941" spans="2:3" ht="12.75">
      <c r="B941" s="14"/>
      <c r="C941" s="15"/>
    </row>
    <row r="942" spans="2:3" ht="12.75">
      <c r="B942" s="14"/>
      <c r="C942" s="15"/>
    </row>
    <row r="943" spans="2:3" ht="12.75">
      <c r="B943" s="14"/>
      <c r="C943" s="15"/>
    </row>
    <row r="944" spans="2:3" ht="12.75">
      <c r="B944" s="14"/>
      <c r="C944" s="15"/>
    </row>
    <row r="945" spans="2:3" ht="12.75">
      <c r="B945" s="14"/>
      <c r="C945" s="15"/>
    </row>
    <row r="946" spans="2:3" ht="12.75">
      <c r="B946" s="14"/>
      <c r="C946" s="15"/>
    </row>
    <row r="947" spans="2:3" ht="12.75">
      <c r="B947" s="14"/>
      <c r="C947" s="15"/>
    </row>
    <row r="948" spans="2:3" ht="12.75">
      <c r="B948" s="14"/>
      <c r="C948" s="15"/>
    </row>
    <row r="949" spans="2:3" ht="12.75">
      <c r="B949" s="14"/>
      <c r="C949" s="15"/>
    </row>
    <row r="950" spans="2:3" ht="12.75">
      <c r="B950" s="14"/>
      <c r="C950" s="15"/>
    </row>
    <row r="951" spans="2:3" ht="12.75">
      <c r="B951" s="14"/>
      <c r="C951" s="15"/>
    </row>
    <row r="952" spans="2:3" ht="12.75">
      <c r="B952" s="14"/>
      <c r="C952" s="15"/>
    </row>
    <row r="953" spans="2:3" ht="12.75">
      <c r="B953" s="14"/>
      <c r="C953" s="15"/>
    </row>
    <row r="954" spans="2:3" ht="12.75">
      <c r="B954" s="14"/>
      <c r="C954" s="15"/>
    </row>
    <row r="955" spans="2:3" ht="12.75">
      <c r="B955" s="14"/>
      <c r="C955" s="15"/>
    </row>
    <row r="956" spans="2:3" ht="12.75">
      <c r="B956" s="14"/>
      <c r="C956" s="15"/>
    </row>
    <row r="957" spans="2:3" ht="12.75">
      <c r="B957" s="14"/>
      <c r="C957" s="15"/>
    </row>
    <row r="958" spans="2:3" ht="12.75">
      <c r="B958" s="14"/>
      <c r="C958" s="15"/>
    </row>
    <row r="959" spans="2:3" ht="12.75">
      <c r="B959" s="14"/>
      <c r="C959" s="15"/>
    </row>
    <row r="960" spans="2:3" ht="12.75">
      <c r="B960" s="14"/>
      <c r="C960" s="15"/>
    </row>
    <row r="961" spans="2:3" ht="12.75">
      <c r="B961" s="14"/>
      <c r="C961" s="15"/>
    </row>
    <row r="962" spans="2:3" ht="12.75">
      <c r="B962" s="14"/>
      <c r="C962" s="15"/>
    </row>
    <row r="963" spans="2:3" ht="12.75">
      <c r="B963" s="14"/>
      <c r="C963" s="15"/>
    </row>
    <row r="964" spans="2:3" ht="12.75">
      <c r="B964" s="14"/>
      <c r="C964" s="15"/>
    </row>
    <row r="965" spans="2:3" ht="12.75">
      <c r="B965" s="14"/>
      <c r="C965" s="15"/>
    </row>
    <row r="966" spans="2:3" ht="12.75">
      <c r="B966" s="14"/>
      <c r="C966" s="15"/>
    </row>
    <row r="967" spans="2:3" ht="12.75">
      <c r="B967" s="14"/>
      <c r="C967" s="15"/>
    </row>
    <row r="968" spans="2:3" ht="12.75">
      <c r="B968" s="14"/>
      <c r="C968" s="15"/>
    </row>
    <row r="969" spans="2:3" ht="12.75">
      <c r="B969" s="14"/>
      <c r="C969" s="15"/>
    </row>
    <row r="970" spans="2:3" ht="12.75">
      <c r="B970" s="14"/>
      <c r="C970" s="15"/>
    </row>
    <row r="971" spans="2:3" ht="12.75">
      <c r="B971" s="14"/>
      <c r="C971" s="15"/>
    </row>
    <row r="972" spans="2:3" ht="12.75">
      <c r="B972" s="14"/>
      <c r="C972" s="15"/>
    </row>
    <row r="973" spans="2:3" ht="12.75">
      <c r="B973" s="14"/>
      <c r="C973" s="15"/>
    </row>
    <row r="974" spans="2:3" ht="12.75">
      <c r="B974" s="14"/>
      <c r="C974" s="15"/>
    </row>
    <row r="975" spans="2:3" ht="12.75">
      <c r="B975" s="14"/>
      <c r="C975" s="15"/>
    </row>
    <row r="976" spans="2:3" ht="12.75">
      <c r="B976" s="14"/>
      <c r="C976" s="15"/>
    </row>
    <row r="977" spans="2:3" ht="12.75">
      <c r="B977" s="14"/>
      <c r="C977" s="15"/>
    </row>
    <row r="978" spans="2:3" ht="12.75">
      <c r="B978" s="14"/>
      <c r="C978" s="15"/>
    </row>
    <row r="979" spans="2:3" ht="12.75">
      <c r="B979" s="14"/>
      <c r="C979" s="15"/>
    </row>
    <row r="980" spans="2:3" ht="12.75">
      <c r="B980" s="14"/>
      <c r="C980" s="15"/>
    </row>
    <row r="981" spans="2:3" ht="12.75">
      <c r="B981" s="14"/>
      <c r="C981" s="15"/>
    </row>
    <row r="982" spans="2:3" ht="12.75">
      <c r="B982" s="14"/>
      <c r="C982" s="15"/>
    </row>
    <row r="983" spans="2:3" ht="12.75">
      <c r="B983" s="14"/>
      <c r="C983" s="15"/>
    </row>
    <row r="984" spans="2:3" ht="12.75">
      <c r="B984" s="14"/>
      <c r="C984" s="15"/>
    </row>
    <row r="985" spans="2:3" ht="12.75">
      <c r="B985" s="14"/>
      <c r="C985" s="15"/>
    </row>
    <row r="986" spans="2:3" ht="12.75">
      <c r="B986" s="14"/>
      <c r="C986" s="15"/>
    </row>
    <row r="987" spans="2:3" ht="12.75">
      <c r="B987" s="14"/>
      <c r="C987" s="15"/>
    </row>
    <row r="988" spans="2:3" ht="12.75">
      <c r="B988" s="14"/>
      <c r="C988" s="15"/>
    </row>
    <row r="989" spans="2:3" ht="12.75">
      <c r="B989" s="14"/>
      <c r="C989" s="15"/>
    </row>
    <row r="990" spans="2:3" ht="12.75">
      <c r="B990" s="14"/>
      <c r="C990" s="15"/>
    </row>
    <row r="991" spans="2:3" ht="12.75">
      <c r="B991" s="14"/>
      <c r="C991" s="15"/>
    </row>
    <row r="992" spans="2:3" ht="12.75">
      <c r="B992" s="14"/>
      <c r="C992" s="15"/>
    </row>
    <row r="993" spans="2:3" ht="12.75">
      <c r="B993" s="14"/>
      <c r="C993" s="15"/>
    </row>
    <row r="994" spans="2:3" ht="12.75">
      <c r="B994" s="14"/>
      <c r="C994" s="15"/>
    </row>
    <row r="995" spans="2:3" ht="12.75">
      <c r="B995" s="14"/>
      <c r="C995" s="15"/>
    </row>
    <row r="996" spans="2:3" ht="12.75">
      <c r="B996" s="14"/>
      <c r="C996" s="15"/>
    </row>
    <row r="997" spans="2:3" ht="12.75">
      <c r="B997" s="14"/>
      <c r="C997" s="15"/>
    </row>
    <row r="998" spans="2:3" ht="12.75">
      <c r="B998" s="14"/>
      <c r="C998" s="15"/>
    </row>
    <row r="999" spans="2:3" ht="12.75">
      <c r="B999" s="14"/>
      <c r="C999" s="15"/>
    </row>
    <row r="1000" spans="2:3" ht="12.75">
      <c r="B1000" s="14"/>
      <c r="C1000" s="15"/>
    </row>
    <row r="1001" spans="2:3" ht="12.75">
      <c r="B1001" s="14"/>
      <c r="C1001" s="15"/>
    </row>
    <row r="1002" spans="2:3" ht="12.75">
      <c r="B1002" s="14"/>
      <c r="C1002" s="15"/>
    </row>
    <row r="1003" spans="2:3" ht="12.75">
      <c r="B1003" s="14"/>
      <c r="C1003" s="15"/>
    </row>
    <row r="1004" spans="2:3" ht="12.75">
      <c r="B1004" s="14"/>
      <c r="C1004" s="15"/>
    </row>
    <row r="1005" spans="2:3" ht="12.75">
      <c r="B1005" s="14"/>
      <c r="C1005" s="15"/>
    </row>
    <row r="1006" spans="2:3" ht="12.75">
      <c r="B1006" s="14"/>
      <c r="C1006" s="15"/>
    </row>
    <row r="1007" spans="2:3" ht="12.75">
      <c r="B1007" s="14"/>
      <c r="C1007" s="15"/>
    </row>
    <row r="1008" spans="2:3" ht="12.75">
      <c r="B1008" s="14"/>
      <c r="C1008" s="15"/>
    </row>
    <row r="1009" spans="2:3" ht="12.75">
      <c r="B1009" s="14"/>
      <c r="C1009" s="15"/>
    </row>
    <row r="1010" spans="2:3" ht="12.75">
      <c r="B1010" s="14"/>
      <c r="C1010" s="15"/>
    </row>
    <row r="1011" spans="2:3" ht="12.75">
      <c r="B1011" s="14"/>
      <c r="C1011" s="15"/>
    </row>
    <row r="1012" spans="2:3" ht="12.75">
      <c r="B1012" s="14"/>
      <c r="C1012" s="15"/>
    </row>
    <row r="1013" spans="2:3" ht="12.75">
      <c r="B1013" s="14"/>
      <c r="C1013" s="15"/>
    </row>
    <row r="1014" spans="2:3" ht="12.75">
      <c r="B1014" s="14"/>
      <c r="C1014" s="15"/>
    </row>
    <row r="1015" spans="2:3" ht="12.75">
      <c r="B1015" s="14"/>
      <c r="C1015" s="15"/>
    </row>
    <row r="1016" spans="2:3" ht="12.75">
      <c r="B1016" s="14"/>
      <c r="C1016" s="15"/>
    </row>
    <row r="1017" spans="2:3" ht="12.75">
      <c r="B1017" s="14"/>
      <c r="C1017" s="15"/>
    </row>
    <row r="1018" spans="2:3" ht="12.75">
      <c r="B1018" s="14"/>
      <c r="C1018" s="15"/>
    </row>
    <row r="1019" spans="2:3" ht="12.75">
      <c r="B1019" s="14"/>
      <c r="C1019" s="15"/>
    </row>
    <row r="1020" spans="2:3" ht="12.75">
      <c r="B1020" s="14"/>
      <c r="C1020" s="15"/>
    </row>
    <row r="1021" spans="2:3" ht="12.75">
      <c r="B1021" s="14"/>
      <c r="C1021" s="15"/>
    </row>
    <row r="1022" spans="2:3" ht="12.75">
      <c r="B1022" s="14"/>
      <c r="C1022" s="15"/>
    </row>
    <row r="1023" spans="2:3" ht="12.75">
      <c r="B1023" s="14"/>
      <c r="C1023" s="15"/>
    </row>
    <row r="1024" spans="2:3" ht="12.75">
      <c r="B1024" s="14"/>
      <c r="C1024" s="15"/>
    </row>
    <row r="1025" spans="2:3" ht="12.75">
      <c r="B1025" s="14"/>
      <c r="C1025" s="15"/>
    </row>
    <row r="1026" spans="2:3" ht="12.75">
      <c r="B1026" s="14"/>
      <c r="C1026" s="15"/>
    </row>
    <row r="1027" spans="2:3" ht="12.75">
      <c r="B1027" s="14"/>
      <c r="C1027" s="15"/>
    </row>
    <row r="1028" spans="2:3" ht="12.75">
      <c r="B1028" s="14"/>
      <c r="C1028" s="15"/>
    </row>
    <row r="1029" spans="2:3" ht="12.75">
      <c r="B1029" s="14"/>
      <c r="C1029" s="15"/>
    </row>
    <row r="1030" spans="2:3" ht="12.75">
      <c r="B1030" s="14"/>
      <c r="C1030" s="15"/>
    </row>
    <row r="1031" spans="2:3" ht="12.75">
      <c r="B1031" s="14"/>
      <c r="C1031" s="15"/>
    </row>
    <row r="1032" spans="2:3" ht="12.75">
      <c r="B1032" s="14"/>
      <c r="C1032" s="15"/>
    </row>
    <row r="1033" spans="2:3" ht="12.75">
      <c r="B1033" s="14"/>
      <c r="C1033" s="15"/>
    </row>
    <row r="1034" spans="2:3" ht="12.75">
      <c r="B1034" s="14"/>
      <c r="C1034" s="15"/>
    </row>
    <row r="1035" spans="2:3" ht="12.75">
      <c r="B1035" s="14"/>
      <c r="C1035" s="15"/>
    </row>
    <row r="1036" spans="2:3" ht="12.75">
      <c r="B1036" s="14"/>
      <c r="C1036" s="15"/>
    </row>
    <row r="1037" spans="2:3" ht="12.75">
      <c r="B1037" s="14"/>
      <c r="C1037" s="15"/>
    </row>
    <row r="1038" spans="2:3" ht="12.75">
      <c r="B1038" s="14"/>
      <c r="C1038" s="15"/>
    </row>
    <row r="1039" spans="2:3" ht="12.75">
      <c r="B1039" s="14"/>
      <c r="C1039" s="15"/>
    </row>
    <row r="1040" spans="2:3" ht="12.75">
      <c r="B1040" s="14"/>
      <c r="C1040" s="15"/>
    </row>
    <row r="1041" spans="2:3" ht="12.75">
      <c r="B1041" s="14"/>
      <c r="C1041" s="15"/>
    </row>
    <row r="1042" spans="2:3" ht="12.75">
      <c r="B1042" s="14"/>
      <c r="C1042" s="15"/>
    </row>
    <row r="1043" spans="2:3" ht="12.75">
      <c r="B1043" s="14"/>
      <c r="C1043" s="15"/>
    </row>
    <row r="1044" spans="2:3" ht="12.75">
      <c r="B1044" s="14"/>
      <c r="C1044" s="15"/>
    </row>
    <row r="1045" spans="2:3" ht="12.75">
      <c r="B1045" s="14"/>
      <c r="C1045" s="15"/>
    </row>
    <row r="1046" spans="2:3" ht="12.75">
      <c r="B1046" s="14"/>
      <c r="C1046" s="15"/>
    </row>
    <row r="1047" spans="2:3" ht="12.75">
      <c r="B1047" s="14"/>
      <c r="C1047" s="15"/>
    </row>
    <row r="1048" spans="2:3" ht="12.75">
      <c r="B1048" s="14"/>
      <c r="C1048" s="15"/>
    </row>
    <row r="1049" spans="2:3" ht="12.75">
      <c r="B1049" s="14"/>
      <c r="C1049" s="15"/>
    </row>
    <row r="1050" spans="2:3" ht="12.75">
      <c r="B1050" s="14"/>
      <c r="C1050" s="15"/>
    </row>
    <row r="1051" spans="2:3" ht="12.75">
      <c r="B1051" s="14"/>
      <c r="C1051" s="15"/>
    </row>
    <row r="1052" spans="2:3" ht="12.75">
      <c r="B1052" s="14"/>
      <c r="C1052" s="15"/>
    </row>
    <row r="1053" spans="2:3" ht="12.75">
      <c r="B1053" s="14"/>
      <c r="C1053" s="15"/>
    </row>
    <row r="1054" spans="2:3" ht="12.75">
      <c r="B1054" s="14"/>
      <c r="C1054" s="15"/>
    </row>
    <row r="1055" spans="2:3" ht="12.75">
      <c r="B1055" s="14"/>
      <c r="C1055" s="15"/>
    </row>
    <row r="1056" spans="2:3" ht="12.75">
      <c r="B1056" s="14"/>
      <c r="C1056" s="15"/>
    </row>
    <row r="1057" spans="2:3" ht="12.75">
      <c r="B1057" s="14"/>
      <c r="C1057" s="15"/>
    </row>
    <row r="1058" spans="2:3" ht="12.75">
      <c r="B1058" s="14"/>
      <c r="C1058" s="15"/>
    </row>
    <row r="1059" spans="2:3" ht="12.75">
      <c r="B1059" s="14"/>
      <c r="C1059" s="15"/>
    </row>
    <row r="1060" spans="2:3" ht="12.75">
      <c r="B1060" s="14"/>
      <c r="C1060" s="15"/>
    </row>
    <row r="1061" spans="2:3" ht="12.75">
      <c r="B1061" s="14"/>
      <c r="C1061" s="15"/>
    </row>
    <row r="1062" spans="2:3" ht="12.75">
      <c r="B1062" s="14"/>
      <c r="C1062" s="15"/>
    </row>
    <row r="1063" spans="2:3" ht="12.75">
      <c r="B1063" s="14"/>
      <c r="C1063" s="15"/>
    </row>
    <row r="1064" spans="2:3" ht="12.75">
      <c r="B1064" s="14"/>
      <c r="C1064" s="15"/>
    </row>
    <row r="1065" spans="2:3" ht="12.75">
      <c r="B1065" s="14"/>
      <c r="C1065" s="15"/>
    </row>
    <row r="1066" spans="2:3" ht="12.75">
      <c r="B1066" s="14"/>
      <c r="C1066" s="15"/>
    </row>
    <row r="1067" spans="2:3" ht="12.75">
      <c r="B1067" s="14"/>
      <c r="C1067" s="15"/>
    </row>
    <row r="1068" spans="2:3" ht="12.75">
      <c r="B1068" s="14"/>
      <c r="C1068" s="15"/>
    </row>
    <row r="1069" spans="2:3" ht="12.75">
      <c r="B1069" s="14"/>
      <c r="C1069" s="15"/>
    </row>
    <row r="1070" spans="2:3" ht="12.75">
      <c r="B1070" s="14"/>
      <c r="C1070" s="15"/>
    </row>
    <row r="1071" spans="2:3" ht="12.75">
      <c r="B1071" s="14"/>
      <c r="C1071" s="15"/>
    </row>
    <row r="1072" spans="2:3" ht="12.75">
      <c r="B1072" s="14"/>
      <c r="C1072" s="15"/>
    </row>
    <row r="1073" spans="2:3" ht="12.75">
      <c r="B1073" s="14"/>
      <c r="C1073" s="15"/>
    </row>
    <row r="1074" spans="2:3" ht="12.75">
      <c r="B1074" s="14"/>
      <c r="C1074" s="15"/>
    </row>
    <row r="1075" spans="2:3" ht="12.75">
      <c r="B1075" s="14"/>
      <c r="C1075" s="15"/>
    </row>
    <row r="1076" spans="2:3" ht="12.75">
      <c r="B1076" s="14"/>
      <c r="C1076" s="15"/>
    </row>
    <row r="1077" spans="2:3" ht="12.75">
      <c r="B1077" s="14"/>
      <c r="C1077" s="15"/>
    </row>
    <row r="1078" spans="2:3" ht="12.75">
      <c r="B1078" s="14"/>
      <c r="C1078" s="15"/>
    </row>
    <row r="1079" spans="2:3" ht="12.75">
      <c r="B1079" s="14"/>
      <c r="C1079" s="15"/>
    </row>
    <row r="1080" spans="2:3" ht="12.75">
      <c r="B1080" s="14"/>
      <c r="C1080" s="15"/>
    </row>
    <row r="1081" spans="2:3" ht="12.75">
      <c r="B1081" s="14"/>
      <c r="C1081" s="15"/>
    </row>
    <row r="1082" spans="2:3" ht="12.75">
      <c r="B1082" s="14"/>
      <c r="C1082" s="15"/>
    </row>
    <row r="1083" spans="2:3" ht="12.75">
      <c r="B1083" s="14"/>
      <c r="C1083" s="15"/>
    </row>
    <row r="1084" spans="2:3" ht="12.75">
      <c r="B1084" s="14"/>
      <c r="C1084" s="15"/>
    </row>
    <row r="1085" spans="2:3" ht="12.75">
      <c r="B1085" s="14"/>
      <c r="C1085" s="15"/>
    </row>
    <row r="1086" spans="2:3" ht="12.75">
      <c r="B1086" s="14"/>
      <c r="C1086" s="15"/>
    </row>
    <row r="1087" spans="2:3" ht="12.75">
      <c r="B1087" s="14"/>
      <c r="C1087" s="15"/>
    </row>
    <row r="1088" spans="2:3" ht="12.75">
      <c r="B1088" s="14"/>
      <c r="C1088" s="15"/>
    </row>
    <row r="1089" spans="2:3" ht="12.75">
      <c r="B1089" s="14"/>
      <c r="C1089" s="15"/>
    </row>
    <row r="1090" spans="2:3" ht="12.75">
      <c r="B1090" s="14"/>
      <c r="C1090" s="15"/>
    </row>
    <row r="1091" spans="2:3" ht="12.75">
      <c r="B1091" s="14"/>
      <c r="C1091" s="15"/>
    </row>
    <row r="1092" spans="2:3" ht="12.75">
      <c r="B1092" s="14"/>
      <c r="C1092" s="15"/>
    </row>
    <row r="1093" spans="2:3" ht="12.75">
      <c r="B1093" s="14"/>
      <c r="C1093" s="15"/>
    </row>
    <row r="1094" spans="2:3" ht="12.75">
      <c r="B1094" s="14"/>
      <c r="C1094" s="15"/>
    </row>
    <row r="1095" spans="2:3" ht="12.75">
      <c r="B1095" s="14"/>
      <c r="C1095" s="15"/>
    </row>
    <row r="1096" spans="2:3" ht="12.75">
      <c r="B1096" s="14"/>
      <c r="C1096" s="15"/>
    </row>
    <row r="1097" spans="2:3" ht="12.75">
      <c r="B1097" s="14"/>
      <c r="C1097" s="15"/>
    </row>
    <row r="1098" spans="2:3" ht="12.75">
      <c r="B1098" s="14"/>
      <c r="C1098" s="15"/>
    </row>
    <row r="1099" spans="2:3" ht="12.75">
      <c r="B1099" s="14"/>
      <c r="C1099" s="15"/>
    </row>
    <row r="1100" spans="2:3" ht="12.75">
      <c r="B1100" s="14"/>
      <c r="C1100" s="15"/>
    </row>
    <row r="1101" spans="2:3" ht="12.75">
      <c r="B1101" s="14"/>
      <c r="C1101" s="15"/>
    </row>
    <row r="1102" spans="2:3" ht="12.75">
      <c r="B1102" s="14"/>
      <c r="C1102" s="15"/>
    </row>
    <row r="1103" spans="2:3" ht="12.75">
      <c r="B1103" s="14"/>
      <c r="C1103" s="15"/>
    </row>
    <row r="1104" spans="2:3" ht="12.75">
      <c r="B1104" s="14"/>
      <c r="C1104" s="15"/>
    </row>
    <row r="1105" spans="2:3" ht="12.75">
      <c r="B1105" s="14"/>
      <c r="C1105" s="15"/>
    </row>
    <row r="1106" spans="2:3" ht="12.75">
      <c r="B1106" s="14"/>
      <c r="C1106" s="15"/>
    </row>
    <row r="1107" spans="2:3" ht="12.75">
      <c r="B1107" s="14"/>
      <c r="C1107" s="15"/>
    </row>
    <row r="1108" spans="2:3" ht="12.75">
      <c r="B1108" s="14"/>
      <c r="C1108" s="15"/>
    </row>
    <row r="1109" spans="2:3" ht="12.75">
      <c r="B1109" s="14"/>
      <c r="C1109" s="15"/>
    </row>
    <row r="1110" spans="2:3" ht="12.75">
      <c r="B1110" s="14"/>
      <c r="C1110" s="15"/>
    </row>
    <row r="1111" spans="2:3" ht="12.75">
      <c r="B1111" s="14"/>
      <c r="C1111" s="15"/>
    </row>
    <row r="1112" spans="2:3" ht="12.75">
      <c r="B1112" s="14"/>
      <c r="C1112" s="15"/>
    </row>
    <row r="1113" spans="2:3" ht="12.75">
      <c r="B1113" s="14"/>
      <c r="C1113" s="15"/>
    </row>
    <row r="1114" spans="2:3" ht="12.75">
      <c r="B1114" s="14"/>
      <c r="C1114" s="15"/>
    </row>
    <row r="1115" spans="2:3" ht="12.75">
      <c r="B1115" s="14"/>
      <c r="C1115" s="15"/>
    </row>
    <row r="1116" spans="2:3" ht="12.75">
      <c r="B1116" s="14"/>
      <c r="C1116" s="15"/>
    </row>
    <row r="1117" spans="2:3" ht="12.75">
      <c r="B1117" s="14"/>
      <c r="C1117" s="15"/>
    </row>
    <row r="1118" spans="2:3" ht="12.75">
      <c r="B1118" s="14"/>
      <c r="C1118" s="15"/>
    </row>
    <row r="1119" spans="2:3" ht="12.75">
      <c r="B1119" s="14"/>
      <c r="C1119" s="15"/>
    </row>
    <row r="1120" spans="2:3" ht="12.75">
      <c r="B1120" s="14"/>
      <c r="C1120" s="15"/>
    </row>
    <row r="1121" spans="2:3" ht="12.75">
      <c r="B1121" s="14"/>
      <c r="C1121" s="15"/>
    </row>
    <row r="1122" spans="2:3" ht="12.75">
      <c r="B1122" s="14"/>
      <c r="C1122" s="15"/>
    </row>
    <row r="1123" spans="2:3" ht="12.75">
      <c r="B1123" s="14"/>
      <c r="C1123" s="15"/>
    </row>
    <row r="1124" spans="2:3" ht="12.75">
      <c r="B1124" s="14"/>
      <c r="C1124" s="15"/>
    </row>
    <row r="1125" spans="2:3" ht="12.75">
      <c r="B1125" s="14"/>
      <c r="C1125" s="15"/>
    </row>
    <row r="1126" spans="2:3" ht="12.75">
      <c r="B1126" s="14"/>
      <c r="C1126" s="15"/>
    </row>
    <row r="1127" spans="2:3" ht="12.75">
      <c r="B1127" s="14"/>
      <c r="C1127" s="15"/>
    </row>
    <row r="1128" spans="2:3" ht="12.75">
      <c r="B1128" s="14"/>
      <c r="C1128" s="15"/>
    </row>
    <row r="1129" spans="2:3" ht="12.75">
      <c r="B1129" s="14"/>
      <c r="C1129" s="15"/>
    </row>
    <row r="1130" spans="2:3" ht="12.75">
      <c r="B1130" s="14"/>
      <c r="C1130" s="15"/>
    </row>
    <row r="1131" spans="2:3" ht="12.75">
      <c r="B1131" s="14"/>
      <c r="C1131" s="15"/>
    </row>
    <row r="1132" spans="2:3" ht="12.75">
      <c r="B1132" s="14"/>
      <c r="C1132" s="15"/>
    </row>
    <row r="1133" spans="2:3" ht="12.75">
      <c r="B1133" s="14"/>
      <c r="C1133" s="15"/>
    </row>
    <row r="1134" spans="2:3" ht="12.75">
      <c r="B1134" s="14"/>
      <c r="C1134" s="15"/>
    </row>
    <row r="1135" spans="2:3" ht="12.75">
      <c r="B1135" s="14"/>
      <c r="C1135" s="15"/>
    </row>
    <row r="1136" spans="2:3" ht="12.75">
      <c r="B1136" s="14"/>
      <c r="C1136" s="15"/>
    </row>
    <row r="1137" spans="2:3" ht="12.75">
      <c r="B1137" s="14"/>
      <c r="C1137" s="15"/>
    </row>
    <row r="1138" spans="2:3" ht="12.75">
      <c r="B1138" s="14"/>
      <c r="C1138" s="15"/>
    </row>
    <row r="1139" spans="2:3" ht="12.75">
      <c r="B1139" s="14"/>
      <c r="C1139" s="15"/>
    </row>
    <row r="1140" spans="2:3" ht="12.75">
      <c r="B1140" s="14"/>
      <c r="C1140" s="15"/>
    </row>
    <row r="1141" spans="2:3" ht="12.75">
      <c r="B1141" s="14"/>
      <c r="C1141" s="15"/>
    </row>
    <row r="1142" spans="2:3" ht="12.75">
      <c r="B1142" s="14"/>
      <c r="C1142" s="15"/>
    </row>
    <row r="1143" spans="2:3" ht="12.75">
      <c r="B1143" s="14"/>
      <c r="C1143" s="15"/>
    </row>
    <row r="1144" spans="2:3" ht="12.75">
      <c r="B1144" s="14"/>
      <c r="C1144" s="15"/>
    </row>
    <row r="1145" spans="2:3" ht="12.75">
      <c r="B1145" s="14"/>
      <c r="C1145" s="15"/>
    </row>
    <row r="1146" spans="2:3" ht="12.75">
      <c r="B1146" s="14"/>
      <c r="C1146" s="15"/>
    </row>
    <row r="1147" spans="2:3" ht="12.75">
      <c r="B1147" s="14"/>
      <c r="C1147" s="15"/>
    </row>
    <row r="1148" spans="2:3" ht="12.75">
      <c r="B1148" s="14"/>
      <c r="C1148" s="15"/>
    </row>
    <row r="1149" spans="2:3" ht="12.75">
      <c r="B1149" s="14"/>
      <c r="C1149" s="15"/>
    </row>
    <row r="1150" spans="2:3" ht="12.75">
      <c r="B1150" s="14"/>
      <c r="C1150" s="15"/>
    </row>
    <row r="1151" spans="2:3" ht="12.75">
      <c r="B1151" s="14"/>
      <c r="C1151" s="15"/>
    </row>
    <row r="1152" spans="2:3" ht="12.75">
      <c r="B1152" s="14"/>
      <c r="C1152" s="15"/>
    </row>
    <row r="1153" spans="2:3" ht="12.75">
      <c r="B1153" s="14"/>
      <c r="C1153" s="15"/>
    </row>
    <row r="1154" spans="2:3" ht="12.75">
      <c r="B1154" s="14"/>
      <c r="C1154" s="15"/>
    </row>
    <row r="1155" spans="2:3" ht="12.75">
      <c r="B1155" s="14"/>
      <c r="C1155" s="15"/>
    </row>
    <row r="1156" spans="2:3" ht="12.75">
      <c r="B1156" s="14"/>
      <c r="C1156" s="15"/>
    </row>
    <row r="1157" spans="2:3" ht="12.75">
      <c r="B1157" s="14"/>
      <c r="C1157" s="15"/>
    </row>
    <row r="1158" spans="2:3" ht="12.75">
      <c r="B1158" s="14"/>
      <c r="C1158" s="15"/>
    </row>
    <row r="1159" spans="2:3" ht="12.75">
      <c r="B1159" s="14"/>
      <c r="C1159" s="15"/>
    </row>
    <row r="1160" spans="2:3" ht="12.75">
      <c r="B1160" s="14"/>
      <c r="C1160" s="15"/>
    </row>
    <row r="1161" spans="2:3" ht="12.75">
      <c r="B1161" s="14"/>
      <c r="C1161" s="15"/>
    </row>
    <row r="1162" spans="2:3" ht="12.75">
      <c r="B1162" s="14"/>
      <c r="C1162" s="15"/>
    </row>
    <row r="1163" spans="2:3" ht="12.75">
      <c r="B1163" s="14"/>
      <c r="C1163" s="15"/>
    </row>
    <row r="1164" spans="2:3" ht="12.75">
      <c r="B1164" s="14"/>
      <c r="C1164" s="15"/>
    </row>
    <row r="1165" spans="2:3" ht="12.75">
      <c r="B1165" s="14"/>
      <c r="C1165" s="15"/>
    </row>
    <row r="1166" spans="2:3" ht="12.75">
      <c r="B1166" s="14"/>
      <c r="C1166" s="15"/>
    </row>
    <row r="1167" spans="2:3" ht="12.75">
      <c r="B1167" s="14"/>
      <c r="C1167" s="15"/>
    </row>
    <row r="1168" spans="2:3" ht="12.75">
      <c r="B1168" s="14"/>
      <c r="C1168" s="15"/>
    </row>
    <row r="1169" spans="2:3" ht="12.75">
      <c r="B1169" s="14"/>
      <c r="C1169" s="15"/>
    </row>
    <row r="1170" spans="2:3" ht="12.75">
      <c r="B1170" s="14"/>
      <c r="C1170" s="15"/>
    </row>
    <row r="1171" spans="2:3" ht="12.75">
      <c r="B1171" s="14"/>
      <c r="C1171" s="15"/>
    </row>
    <row r="1172" spans="2:3" ht="12.75">
      <c r="B1172" s="14"/>
      <c r="C1172" s="15"/>
    </row>
  </sheetData>
  <sheetProtection password="CE75" sheet="1" objects="1" scenarios="1"/>
  <mergeCells count="1">
    <mergeCell ref="A1:C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CE,tučné\&amp;11Počet prihlášok na jednotlivé študijné odbory</oddHeader>
    <oddFooter>&amp;L&amp;"Times New Roman CE,kurzíva\&amp;8Odbor vysokých škôl ÚIPŠ&amp;C&amp;"Times New Roman CE,kurzíva\&amp;8&amp;P&amp;R&amp;"Times New Roman CE,kurzíva\&amp;8&amp;D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1"/>
  <sheetViews>
    <sheetView showGridLines="0" showRowColHeaders="0"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00390625" style="13" customWidth="1"/>
    <col min="2" max="2" width="18.140625" style="83" customWidth="1"/>
    <col min="3" max="3" width="66.00390625" style="84" customWidth="1"/>
    <col min="4" max="4" width="4.57421875" style="2" hidden="1" customWidth="1"/>
    <col min="5" max="16384" width="0" style="2" hidden="1" customWidth="1"/>
  </cols>
  <sheetData>
    <row r="1" spans="1:3" ht="41.25" customHeight="1">
      <c r="A1" s="85" t="s">
        <v>576</v>
      </c>
      <c r="B1" s="85"/>
      <c r="C1" s="85"/>
    </row>
    <row r="2" spans="1:3" ht="22.5">
      <c r="A2" s="3" t="s">
        <v>617</v>
      </c>
      <c r="B2" s="4" t="s">
        <v>242</v>
      </c>
      <c r="C2" s="5" t="s">
        <v>574</v>
      </c>
    </row>
    <row r="3" spans="1:3" ht="12.75">
      <c r="A3" s="25"/>
      <c r="B3" s="7"/>
      <c r="C3" s="8"/>
    </row>
    <row r="4" spans="1:3" s="12" customFormat="1" ht="12.75">
      <c r="A4" s="9"/>
      <c r="B4" s="10">
        <v>2317</v>
      </c>
      <c r="C4" s="11" t="s">
        <v>575</v>
      </c>
    </row>
    <row r="5" spans="2:3" ht="12.75">
      <c r="B5" s="14"/>
      <c r="C5" s="15"/>
    </row>
    <row r="6" spans="1:3" ht="12.75">
      <c r="A6" s="13" t="s">
        <v>0</v>
      </c>
      <c r="B6" s="16">
        <v>1769</v>
      </c>
      <c r="C6" s="1" t="s">
        <v>244</v>
      </c>
    </row>
    <row r="7" spans="1:3" ht="12.75">
      <c r="A7" s="13" t="s">
        <v>1</v>
      </c>
      <c r="B7" s="16">
        <v>562</v>
      </c>
      <c r="C7" s="1" t="s">
        <v>245</v>
      </c>
    </row>
    <row r="8" spans="1:3" ht="12.75">
      <c r="A8" s="13" t="s">
        <v>2</v>
      </c>
      <c r="B8" s="16">
        <v>52</v>
      </c>
      <c r="C8" s="1" t="s">
        <v>246</v>
      </c>
    </row>
    <row r="9" spans="1:3" ht="12.75">
      <c r="A9" s="13">
        <v>1119</v>
      </c>
      <c r="B9" s="16">
        <v>213</v>
      </c>
      <c r="C9" s="1" t="s">
        <v>572</v>
      </c>
    </row>
    <row r="10" spans="1:3" ht="12.75">
      <c r="A10" s="13" t="s">
        <v>3</v>
      </c>
      <c r="B10" s="16">
        <v>201</v>
      </c>
      <c r="C10" s="1" t="s">
        <v>247</v>
      </c>
    </row>
    <row r="11" spans="1:3" s="20" customFormat="1" ht="12.75">
      <c r="A11" s="17">
        <v>11</v>
      </c>
      <c r="B11" s="18">
        <f>SUM(B6:B10)</f>
        <v>2797</v>
      </c>
      <c r="C11" s="19" t="s">
        <v>248</v>
      </c>
    </row>
    <row r="12" spans="1:3" ht="12.75">
      <c r="A12" s="13" t="s">
        <v>4</v>
      </c>
      <c r="B12" s="16">
        <v>181</v>
      </c>
      <c r="C12" s="1" t="s">
        <v>249</v>
      </c>
    </row>
    <row r="13" spans="1:3" s="20" customFormat="1" ht="12.75">
      <c r="A13" s="17">
        <v>12</v>
      </c>
      <c r="B13" s="18">
        <f>SUM(B12)</f>
        <v>181</v>
      </c>
      <c r="C13" s="19" t="s">
        <v>251</v>
      </c>
    </row>
    <row r="14" spans="1:3" ht="12.75">
      <c r="A14" s="13" t="s">
        <v>5</v>
      </c>
      <c r="B14" s="16">
        <v>713</v>
      </c>
      <c r="C14" s="1" t="s">
        <v>515</v>
      </c>
    </row>
    <row r="15" spans="1:3" ht="12.75">
      <c r="A15" s="13" t="s">
        <v>6</v>
      </c>
      <c r="B15" s="16">
        <v>548</v>
      </c>
      <c r="C15" s="1" t="s">
        <v>252</v>
      </c>
    </row>
    <row r="16" spans="1:3" s="20" customFormat="1" ht="12.75">
      <c r="A16" s="17">
        <v>13</v>
      </c>
      <c r="B16" s="18">
        <f>SUM(B14:B15)</f>
        <v>1261</v>
      </c>
      <c r="C16" s="19" t="s">
        <v>255</v>
      </c>
    </row>
    <row r="17" spans="1:3" ht="12.75">
      <c r="A17" s="13" t="s">
        <v>7</v>
      </c>
      <c r="B17" s="16">
        <v>616</v>
      </c>
      <c r="C17" s="1" t="s">
        <v>257</v>
      </c>
    </row>
    <row r="18" spans="1:3" s="20" customFormat="1" ht="12.75">
      <c r="A18" s="17">
        <v>14</v>
      </c>
      <c r="B18" s="18">
        <f>SUM(B17)</f>
        <v>616</v>
      </c>
      <c r="C18" s="19" t="s">
        <v>258</v>
      </c>
    </row>
    <row r="19" spans="1:3" ht="12.75">
      <c r="A19" s="13" t="s">
        <v>9</v>
      </c>
      <c r="B19" s="16">
        <v>231</v>
      </c>
      <c r="C19" s="1" t="s">
        <v>260</v>
      </c>
    </row>
    <row r="20" spans="1:3" ht="12.75">
      <c r="A20" s="13" t="s">
        <v>10</v>
      </c>
      <c r="B20" s="16">
        <v>18</v>
      </c>
      <c r="C20" s="1" t="s">
        <v>261</v>
      </c>
    </row>
    <row r="21" spans="1:3" ht="12.75">
      <c r="A21" s="13" t="s">
        <v>11</v>
      </c>
      <c r="B21" s="16">
        <v>798</v>
      </c>
      <c r="C21" s="1" t="s">
        <v>262</v>
      </c>
    </row>
    <row r="22" spans="1:3" ht="12.75">
      <c r="A22" s="13" t="s">
        <v>12</v>
      </c>
      <c r="B22" s="16">
        <v>103</v>
      </c>
      <c r="C22" s="1" t="s">
        <v>263</v>
      </c>
    </row>
    <row r="23" spans="1:3" s="20" customFormat="1" ht="12.75">
      <c r="A23" s="17">
        <v>15</v>
      </c>
      <c r="B23" s="18">
        <f>SUM(B19:B22)</f>
        <v>1150</v>
      </c>
      <c r="C23" s="19" t="s">
        <v>264</v>
      </c>
    </row>
    <row r="24" spans="1:3" ht="12.75">
      <c r="A24" s="13" t="s">
        <v>13</v>
      </c>
      <c r="B24" s="16">
        <v>324</v>
      </c>
      <c r="C24" s="1" t="s">
        <v>265</v>
      </c>
    </row>
    <row r="25" spans="1:3" ht="12.75">
      <c r="A25" s="13" t="s">
        <v>14</v>
      </c>
      <c r="B25" s="16">
        <v>471</v>
      </c>
      <c r="C25" s="1" t="s">
        <v>266</v>
      </c>
    </row>
    <row r="26" spans="1:3" s="20" customFormat="1" ht="12.75">
      <c r="A26" s="17">
        <v>16</v>
      </c>
      <c r="B26" s="18">
        <f>SUM(B24:B25)</f>
        <v>795</v>
      </c>
      <c r="C26" s="19" t="s">
        <v>267</v>
      </c>
    </row>
    <row r="27" spans="1:3" s="28" customFormat="1" ht="12.75">
      <c r="A27" s="25">
        <v>1</v>
      </c>
      <c r="B27" s="26">
        <f>SUM(B11+B13+B16+B18+B23+B26)</f>
        <v>6800</v>
      </c>
      <c r="C27" s="27" t="s">
        <v>268</v>
      </c>
    </row>
    <row r="28" spans="2:3" ht="12.75">
      <c r="B28" s="14"/>
      <c r="C28" s="15"/>
    </row>
    <row r="29" spans="1:3" ht="12.75">
      <c r="A29" s="13" t="s">
        <v>16</v>
      </c>
      <c r="B29" s="16">
        <v>64</v>
      </c>
      <c r="C29" s="1" t="s">
        <v>270</v>
      </c>
    </row>
    <row r="30" spans="1:3" ht="12.75">
      <c r="A30" s="13" t="s">
        <v>17</v>
      </c>
      <c r="B30" s="16">
        <v>5</v>
      </c>
      <c r="C30" s="1" t="s">
        <v>271</v>
      </c>
    </row>
    <row r="31" spans="1:3" ht="12.75">
      <c r="A31" s="13" t="s">
        <v>19</v>
      </c>
      <c r="B31" s="16">
        <v>156</v>
      </c>
      <c r="C31" s="1" t="s">
        <v>273</v>
      </c>
    </row>
    <row r="32" spans="1:3" ht="12.75">
      <c r="A32" s="13" t="s">
        <v>20</v>
      </c>
      <c r="B32" s="16">
        <v>475</v>
      </c>
      <c r="C32" s="1" t="s">
        <v>516</v>
      </c>
    </row>
    <row r="33" spans="1:3" ht="12.75">
      <c r="A33" s="13" t="s">
        <v>22</v>
      </c>
      <c r="B33" s="16">
        <v>92</v>
      </c>
      <c r="C33" s="1" t="s">
        <v>276</v>
      </c>
    </row>
    <row r="34" spans="1:3" ht="12.75">
      <c r="A34" s="13" t="s">
        <v>23</v>
      </c>
      <c r="B34" s="16">
        <v>61</v>
      </c>
      <c r="C34" s="1" t="s">
        <v>277</v>
      </c>
    </row>
    <row r="35" spans="1:3" ht="12.75">
      <c r="A35" s="13" t="s">
        <v>24</v>
      </c>
      <c r="B35" s="16">
        <v>31</v>
      </c>
      <c r="C35" s="1" t="s">
        <v>517</v>
      </c>
    </row>
    <row r="36" spans="1:3" ht="12.75">
      <c r="A36" s="13" t="s">
        <v>25</v>
      </c>
      <c r="B36" s="16">
        <v>42</v>
      </c>
      <c r="C36" s="1" t="s">
        <v>278</v>
      </c>
    </row>
    <row r="37" spans="1:3" ht="12.75">
      <c r="A37" s="13" t="s">
        <v>29</v>
      </c>
      <c r="B37" s="16">
        <v>21</v>
      </c>
      <c r="C37" s="1" t="s">
        <v>282</v>
      </c>
    </row>
    <row r="38" spans="1:3" s="35" customFormat="1" ht="12.75">
      <c r="A38" s="32">
        <v>21</v>
      </c>
      <c r="B38" s="33">
        <f>SUM(B29:B37)</f>
        <v>947</v>
      </c>
      <c r="C38" s="34" t="s">
        <v>283</v>
      </c>
    </row>
    <row r="39" spans="1:3" ht="12.75">
      <c r="A39" s="13" t="s">
        <v>30</v>
      </c>
      <c r="B39" s="16">
        <v>47</v>
      </c>
      <c r="C39" s="1" t="s">
        <v>284</v>
      </c>
    </row>
    <row r="40" spans="1:3" ht="12.75">
      <c r="A40" s="13" t="s">
        <v>31</v>
      </c>
      <c r="B40" s="16">
        <v>17</v>
      </c>
      <c r="C40" s="1" t="s">
        <v>285</v>
      </c>
    </row>
    <row r="41" spans="1:3" ht="12.75">
      <c r="A41" s="13" t="s">
        <v>32</v>
      </c>
      <c r="B41" s="16">
        <v>56</v>
      </c>
      <c r="C41" s="1" t="s">
        <v>286</v>
      </c>
    </row>
    <row r="42" spans="1:3" ht="12.75">
      <c r="A42" s="13" t="s">
        <v>33</v>
      </c>
      <c r="B42" s="16">
        <v>16</v>
      </c>
      <c r="C42" s="1" t="s">
        <v>287</v>
      </c>
    </row>
    <row r="43" spans="1:3" s="35" customFormat="1" ht="12.75">
      <c r="A43" s="32">
        <v>22</v>
      </c>
      <c r="B43" s="33">
        <f>SUM(B39:B42)</f>
        <v>136</v>
      </c>
      <c r="C43" s="34" t="s">
        <v>288</v>
      </c>
    </row>
    <row r="44" spans="1:3" ht="12.75">
      <c r="A44" s="13" t="s">
        <v>34</v>
      </c>
      <c r="B44" s="16">
        <v>200</v>
      </c>
      <c r="C44" s="1" t="s">
        <v>289</v>
      </c>
    </row>
    <row r="45" spans="1:3" ht="12.75">
      <c r="A45" s="13" t="s">
        <v>35</v>
      </c>
      <c r="B45" s="16">
        <v>209</v>
      </c>
      <c r="C45" s="1" t="s">
        <v>518</v>
      </c>
    </row>
    <row r="46" spans="1:3" ht="12.75">
      <c r="A46" s="13" t="s">
        <v>36</v>
      </c>
      <c r="B46" s="16">
        <v>455</v>
      </c>
      <c r="C46" s="1" t="s">
        <v>290</v>
      </c>
    </row>
    <row r="47" spans="1:3" ht="12.75">
      <c r="A47" s="13" t="s">
        <v>37</v>
      </c>
      <c r="B47" s="16">
        <v>101</v>
      </c>
      <c r="C47" s="1" t="s">
        <v>291</v>
      </c>
    </row>
    <row r="48" spans="1:3" ht="12.75">
      <c r="A48" s="13" t="s">
        <v>38</v>
      </c>
      <c r="B48" s="16">
        <v>26</v>
      </c>
      <c r="C48" s="1" t="s">
        <v>292</v>
      </c>
    </row>
    <row r="49" spans="1:3" ht="12.75">
      <c r="A49" s="13" t="s">
        <v>39</v>
      </c>
      <c r="B49" s="16">
        <v>410</v>
      </c>
      <c r="C49" s="1" t="s">
        <v>519</v>
      </c>
    </row>
    <row r="50" spans="1:3" ht="12.75">
      <c r="A50" s="13" t="s">
        <v>40</v>
      </c>
      <c r="B50" s="16">
        <v>243</v>
      </c>
      <c r="C50" s="1" t="s">
        <v>294</v>
      </c>
    </row>
    <row r="51" spans="1:3" ht="12.75">
      <c r="A51" s="13" t="s">
        <v>41</v>
      </c>
      <c r="B51" s="16">
        <v>258</v>
      </c>
      <c r="C51" s="1" t="s">
        <v>520</v>
      </c>
    </row>
    <row r="52" spans="1:3" ht="12.75">
      <c r="A52" s="13" t="s">
        <v>42</v>
      </c>
      <c r="B52" s="16">
        <v>41</v>
      </c>
      <c r="C52" s="1" t="s">
        <v>521</v>
      </c>
    </row>
    <row r="53" spans="1:3" ht="12.75">
      <c r="A53" s="13" t="s">
        <v>43</v>
      </c>
      <c r="B53" s="16">
        <v>856</v>
      </c>
      <c r="C53" s="1" t="s">
        <v>285</v>
      </c>
    </row>
    <row r="54" spans="1:3" ht="12.75">
      <c r="A54" s="13" t="s">
        <v>44</v>
      </c>
      <c r="B54" s="16">
        <v>27</v>
      </c>
      <c r="C54" s="1" t="s">
        <v>522</v>
      </c>
    </row>
    <row r="55" spans="1:3" ht="12.75">
      <c r="A55" s="13" t="s">
        <v>45</v>
      </c>
      <c r="B55" s="16">
        <v>276</v>
      </c>
      <c r="C55" s="1" t="s">
        <v>296</v>
      </c>
    </row>
    <row r="56" spans="1:3" ht="12.75">
      <c r="A56" s="13" t="s">
        <v>46</v>
      </c>
      <c r="B56" s="16">
        <v>89</v>
      </c>
      <c r="C56" s="1" t="s">
        <v>523</v>
      </c>
    </row>
    <row r="57" spans="1:3" ht="12.75">
      <c r="A57" s="13" t="s">
        <v>47</v>
      </c>
      <c r="B57" s="16">
        <v>246</v>
      </c>
      <c r="C57" s="1" t="s">
        <v>298</v>
      </c>
    </row>
    <row r="58" spans="1:3" ht="12.75">
      <c r="A58" s="13" t="s">
        <v>48</v>
      </c>
      <c r="B58" s="16">
        <v>81</v>
      </c>
      <c r="C58" s="1" t="s">
        <v>524</v>
      </c>
    </row>
    <row r="59" spans="1:3" ht="12.75">
      <c r="A59" s="13" t="s">
        <v>49</v>
      </c>
      <c r="B59" s="16">
        <v>128</v>
      </c>
      <c r="C59" s="1" t="s">
        <v>525</v>
      </c>
    </row>
    <row r="60" spans="1:3" ht="12.75">
      <c r="A60" s="13" t="s">
        <v>50</v>
      </c>
      <c r="B60" s="16">
        <v>456</v>
      </c>
      <c r="C60" s="1" t="s">
        <v>301</v>
      </c>
    </row>
    <row r="61" spans="1:3" ht="12.75">
      <c r="A61" s="13" t="s">
        <v>51</v>
      </c>
      <c r="B61" s="16">
        <v>244</v>
      </c>
      <c r="C61" s="1" t="s">
        <v>302</v>
      </c>
    </row>
    <row r="62" spans="1:3" ht="12.75">
      <c r="A62" s="13" t="s">
        <v>52</v>
      </c>
      <c r="B62" s="16">
        <v>461</v>
      </c>
      <c r="C62" s="1" t="s">
        <v>303</v>
      </c>
    </row>
    <row r="63" spans="1:3" ht="12.75">
      <c r="A63" s="13" t="s">
        <v>53</v>
      </c>
      <c r="B63" s="16">
        <v>231</v>
      </c>
      <c r="C63" s="1" t="s">
        <v>304</v>
      </c>
    </row>
    <row r="64" spans="1:3" ht="12.75">
      <c r="A64" s="13" t="s">
        <v>54</v>
      </c>
      <c r="B64" s="16">
        <v>803</v>
      </c>
      <c r="C64" s="1" t="s">
        <v>305</v>
      </c>
    </row>
    <row r="65" spans="1:3" ht="12.75">
      <c r="A65" s="13" t="s">
        <v>55</v>
      </c>
      <c r="B65" s="16">
        <v>46</v>
      </c>
      <c r="C65" s="1" t="s">
        <v>306</v>
      </c>
    </row>
    <row r="66" spans="1:3" ht="12.75">
      <c r="A66" s="13" t="s">
        <v>56</v>
      </c>
      <c r="B66" s="16">
        <v>225</v>
      </c>
      <c r="C66" s="1" t="s">
        <v>307</v>
      </c>
    </row>
    <row r="67" spans="1:3" s="35" customFormat="1" ht="12.75">
      <c r="A67" s="32">
        <v>23</v>
      </c>
      <c r="B67" s="33">
        <f>SUM(B44:B66)</f>
        <v>6112</v>
      </c>
      <c r="C67" s="34" t="s">
        <v>308</v>
      </c>
    </row>
    <row r="68" spans="1:3" ht="12.75">
      <c r="A68" s="13" t="s">
        <v>57</v>
      </c>
      <c r="B68" s="16">
        <v>122</v>
      </c>
      <c r="C68" s="1" t="s">
        <v>309</v>
      </c>
    </row>
    <row r="69" spans="1:3" s="35" customFormat="1" ht="12.75">
      <c r="A69" s="32">
        <v>25</v>
      </c>
      <c r="B69" s="33">
        <f>SUM(B68)</f>
        <v>122</v>
      </c>
      <c r="C69" s="34" t="s">
        <v>526</v>
      </c>
    </row>
    <row r="70" spans="1:3" ht="12.75">
      <c r="A70" s="13" t="s">
        <v>58</v>
      </c>
      <c r="B70" s="16">
        <v>115</v>
      </c>
      <c r="C70" s="1" t="s">
        <v>310</v>
      </c>
    </row>
    <row r="71" spans="1:3" ht="12.75">
      <c r="A71" s="13" t="s">
        <v>59</v>
      </c>
      <c r="B71" s="16">
        <v>84</v>
      </c>
      <c r="C71" s="1" t="s">
        <v>311</v>
      </c>
    </row>
    <row r="72" spans="1:3" ht="12.75">
      <c r="A72" s="13" t="s">
        <v>60</v>
      </c>
      <c r="B72" s="16">
        <v>618</v>
      </c>
      <c r="C72" s="1" t="s">
        <v>244</v>
      </c>
    </row>
    <row r="73" spans="1:3" ht="12.75">
      <c r="A73" s="13" t="s">
        <v>61</v>
      </c>
      <c r="B73" s="16">
        <v>53</v>
      </c>
      <c r="C73" s="1" t="s">
        <v>312</v>
      </c>
    </row>
    <row r="74" spans="1:3" ht="12.75">
      <c r="A74" s="13" t="s">
        <v>62</v>
      </c>
      <c r="B74" s="16">
        <v>181</v>
      </c>
      <c r="C74" s="1" t="s">
        <v>313</v>
      </c>
    </row>
    <row r="75" spans="1:3" ht="12.75">
      <c r="A75" s="13" t="s">
        <v>63</v>
      </c>
      <c r="B75" s="16">
        <v>140</v>
      </c>
      <c r="C75" s="1" t="s">
        <v>527</v>
      </c>
    </row>
    <row r="76" spans="1:3" ht="12.75">
      <c r="A76" s="13" t="s">
        <v>64</v>
      </c>
      <c r="B76" s="16">
        <v>202</v>
      </c>
      <c r="C76" s="1" t="s">
        <v>314</v>
      </c>
    </row>
    <row r="77" spans="1:3" ht="12.75">
      <c r="A77" s="13" t="s">
        <v>65</v>
      </c>
      <c r="B77" s="16">
        <v>75</v>
      </c>
      <c r="C77" s="1" t="s">
        <v>315</v>
      </c>
    </row>
    <row r="78" spans="1:3" ht="12.75">
      <c r="A78" s="13" t="s">
        <v>66</v>
      </c>
      <c r="B78" s="16">
        <v>140</v>
      </c>
      <c r="C78" s="1" t="s">
        <v>316</v>
      </c>
    </row>
    <row r="79" spans="1:3" ht="12.75">
      <c r="A79" s="13" t="s">
        <v>67</v>
      </c>
      <c r="B79" s="16">
        <v>33</v>
      </c>
      <c r="C79" s="1" t="s">
        <v>317</v>
      </c>
    </row>
    <row r="80" spans="1:3" ht="12.75">
      <c r="A80" s="13" t="s">
        <v>68</v>
      </c>
      <c r="B80" s="16">
        <v>13</v>
      </c>
      <c r="C80" s="1" t="s">
        <v>318</v>
      </c>
    </row>
    <row r="81" spans="1:3" ht="12.75">
      <c r="A81" s="13" t="s">
        <v>69</v>
      </c>
      <c r="B81" s="16">
        <v>9</v>
      </c>
      <c r="C81" s="1" t="s">
        <v>285</v>
      </c>
    </row>
    <row r="82" spans="1:3" ht="12.75">
      <c r="A82" s="13" t="s">
        <v>70</v>
      </c>
      <c r="B82" s="16">
        <v>633</v>
      </c>
      <c r="C82" s="1" t="s">
        <v>319</v>
      </c>
    </row>
    <row r="83" spans="1:3" ht="12.75">
      <c r="A83" s="13" t="s">
        <v>72</v>
      </c>
      <c r="B83" s="16">
        <v>52</v>
      </c>
      <c r="C83" s="1" t="s">
        <v>321</v>
      </c>
    </row>
    <row r="84" spans="1:3" ht="12.75">
      <c r="A84" s="13" t="s">
        <v>73</v>
      </c>
      <c r="B84" s="16">
        <v>45</v>
      </c>
      <c r="C84" s="1" t="s">
        <v>528</v>
      </c>
    </row>
    <row r="85" spans="1:3" s="35" customFormat="1" ht="12.75">
      <c r="A85" s="32">
        <v>26</v>
      </c>
      <c r="B85" s="33">
        <f>SUM(B70:B84)</f>
        <v>2393</v>
      </c>
      <c r="C85" s="34" t="s">
        <v>322</v>
      </c>
    </row>
    <row r="86" spans="1:3" ht="12.75">
      <c r="A86" s="13" t="s">
        <v>74</v>
      </c>
      <c r="B86" s="16">
        <v>745</v>
      </c>
      <c r="C86" s="1" t="s">
        <v>529</v>
      </c>
    </row>
    <row r="87" spans="1:3" s="35" customFormat="1" ht="12.75">
      <c r="A87" s="32">
        <v>28</v>
      </c>
      <c r="B87" s="33">
        <f>SUM(B86)</f>
        <v>745</v>
      </c>
      <c r="C87" s="34" t="s">
        <v>530</v>
      </c>
    </row>
    <row r="88" spans="1:3" ht="12.75">
      <c r="A88" s="13" t="s">
        <v>75</v>
      </c>
      <c r="B88" s="16">
        <v>60</v>
      </c>
      <c r="C88" s="1" t="s">
        <v>531</v>
      </c>
    </row>
    <row r="89" spans="1:3" ht="12.75">
      <c r="A89" s="13" t="s">
        <v>76</v>
      </c>
      <c r="B89" s="16">
        <v>296</v>
      </c>
      <c r="C89" s="1" t="s">
        <v>324</v>
      </c>
    </row>
    <row r="90" spans="1:3" s="35" customFormat="1" ht="12.75">
      <c r="A90" s="32">
        <v>29</v>
      </c>
      <c r="B90" s="33">
        <f>SUM(B88:B89)</f>
        <v>356</v>
      </c>
      <c r="C90" s="34" t="s">
        <v>326</v>
      </c>
    </row>
    <row r="91" spans="1:3" ht="12.75">
      <c r="A91" s="13" t="s">
        <v>77</v>
      </c>
      <c r="B91" s="16">
        <v>218</v>
      </c>
      <c r="C91" s="1" t="s">
        <v>327</v>
      </c>
    </row>
    <row r="92" spans="1:3" s="35" customFormat="1" ht="12.75">
      <c r="A92" s="32">
        <v>33</v>
      </c>
      <c r="B92" s="33">
        <f>SUM(B91)</f>
        <v>218</v>
      </c>
      <c r="C92" s="34" t="s">
        <v>328</v>
      </c>
    </row>
    <row r="93" spans="1:3" ht="12.75">
      <c r="A93" s="13" t="s">
        <v>78</v>
      </c>
      <c r="B93" s="16">
        <v>300</v>
      </c>
      <c r="C93" s="1" t="s">
        <v>329</v>
      </c>
    </row>
    <row r="94" spans="1:3" ht="12.75">
      <c r="A94" s="13" t="s">
        <v>79</v>
      </c>
      <c r="B94" s="16">
        <v>10</v>
      </c>
      <c r="C94" s="1" t="s">
        <v>331</v>
      </c>
    </row>
    <row r="95" spans="1:3" s="35" customFormat="1" ht="12.75">
      <c r="A95" s="32">
        <v>35</v>
      </c>
      <c r="B95" s="33">
        <f>SUM(B93:B94)</f>
        <v>310</v>
      </c>
      <c r="C95" s="34" t="s">
        <v>332</v>
      </c>
    </row>
    <row r="96" spans="1:3" ht="12.75">
      <c r="A96" s="13" t="s">
        <v>80</v>
      </c>
      <c r="B96" s="16">
        <v>167</v>
      </c>
      <c r="C96" s="1" t="s">
        <v>298</v>
      </c>
    </row>
    <row r="97" spans="1:3" ht="12.75">
      <c r="A97" s="13" t="s">
        <v>81</v>
      </c>
      <c r="B97" s="16">
        <v>1</v>
      </c>
      <c r="C97" s="1" t="s">
        <v>532</v>
      </c>
    </row>
    <row r="98" spans="1:3" ht="12.75">
      <c r="A98" s="13" t="s">
        <v>82</v>
      </c>
      <c r="B98" s="16">
        <v>756</v>
      </c>
      <c r="C98" s="1" t="s">
        <v>333</v>
      </c>
    </row>
    <row r="99" spans="1:3" ht="12.75">
      <c r="A99" s="13" t="s">
        <v>83</v>
      </c>
      <c r="B99" s="16">
        <v>297</v>
      </c>
      <c r="C99" s="1" t="s">
        <v>334</v>
      </c>
    </row>
    <row r="100" spans="1:3" ht="12.75">
      <c r="A100" s="13" t="s">
        <v>84</v>
      </c>
      <c r="B100" s="16">
        <v>148</v>
      </c>
      <c r="C100" s="1" t="s">
        <v>335</v>
      </c>
    </row>
    <row r="101" spans="1:3" ht="12.75">
      <c r="A101" s="13" t="s">
        <v>85</v>
      </c>
      <c r="B101" s="16">
        <v>151</v>
      </c>
      <c r="C101" s="1" t="s">
        <v>336</v>
      </c>
    </row>
    <row r="102" spans="1:3" ht="12.75">
      <c r="A102" s="13" t="s">
        <v>86</v>
      </c>
      <c r="B102" s="16">
        <v>61</v>
      </c>
      <c r="C102" s="1" t="s">
        <v>337</v>
      </c>
    </row>
    <row r="103" spans="1:3" ht="12.75">
      <c r="A103" s="13" t="s">
        <v>87</v>
      </c>
      <c r="B103" s="16">
        <v>147</v>
      </c>
      <c r="C103" s="1" t="s">
        <v>338</v>
      </c>
    </row>
    <row r="104" spans="1:3" ht="12.75">
      <c r="A104" s="13" t="s">
        <v>88</v>
      </c>
      <c r="B104" s="16">
        <v>366</v>
      </c>
      <c r="C104" s="1" t="s">
        <v>533</v>
      </c>
    </row>
    <row r="105" spans="1:3" ht="12.75">
      <c r="A105" s="13" t="s">
        <v>89</v>
      </c>
      <c r="B105" s="16">
        <v>94</v>
      </c>
      <c r="C105" s="1" t="s">
        <v>534</v>
      </c>
    </row>
    <row r="106" spans="1:3" s="35" customFormat="1" ht="12.75">
      <c r="A106" s="32">
        <v>36</v>
      </c>
      <c r="B106" s="33">
        <f>SUM(B96:B105)</f>
        <v>2188</v>
      </c>
      <c r="C106" s="34" t="s">
        <v>340</v>
      </c>
    </row>
    <row r="107" spans="1:3" ht="12.75">
      <c r="A107" s="13" t="s">
        <v>90</v>
      </c>
      <c r="B107" s="16">
        <v>297</v>
      </c>
      <c r="C107" s="1" t="s">
        <v>341</v>
      </c>
    </row>
    <row r="108" spans="1:3" ht="12.75">
      <c r="A108" s="13" t="s">
        <v>91</v>
      </c>
      <c r="B108" s="16">
        <v>284</v>
      </c>
      <c r="C108" s="1" t="s">
        <v>535</v>
      </c>
    </row>
    <row r="109" spans="1:3" ht="12.75">
      <c r="A109" s="13" t="s">
        <v>92</v>
      </c>
      <c r="B109" s="16">
        <v>40</v>
      </c>
      <c r="C109" s="1" t="s">
        <v>342</v>
      </c>
    </row>
    <row r="110" spans="1:3" ht="12.75">
      <c r="A110" s="13" t="s">
        <v>93</v>
      </c>
      <c r="B110" s="16">
        <v>318</v>
      </c>
      <c r="C110" s="1" t="s">
        <v>313</v>
      </c>
    </row>
    <row r="111" spans="1:3" ht="12.75">
      <c r="A111" s="13" t="s">
        <v>94</v>
      </c>
      <c r="B111" s="16">
        <v>263</v>
      </c>
      <c r="C111" s="1" t="s">
        <v>536</v>
      </c>
    </row>
    <row r="112" spans="1:3" ht="12.75">
      <c r="A112" s="13" t="s">
        <v>95</v>
      </c>
      <c r="B112" s="16">
        <v>93</v>
      </c>
      <c r="C112" s="1" t="s">
        <v>537</v>
      </c>
    </row>
    <row r="113" spans="1:3" ht="12.75">
      <c r="A113" s="13" t="s">
        <v>96</v>
      </c>
      <c r="B113" s="16">
        <v>312</v>
      </c>
      <c r="C113" s="1" t="s">
        <v>538</v>
      </c>
    </row>
    <row r="114" spans="1:3" ht="12.75">
      <c r="A114" s="13" t="s">
        <v>97</v>
      </c>
      <c r="B114" s="16">
        <v>102</v>
      </c>
      <c r="C114" s="1" t="s">
        <v>539</v>
      </c>
    </row>
    <row r="115" spans="1:3" ht="12.75">
      <c r="A115" s="13" t="s">
        <v>98</v>
      </c>
      <c r="B115" s="16">
        <v>385</v>
      </c>
      <c r="C115" s="1" t="s">
        <v>351</v>
      </c>
    </row>
    <row r="116" spans="1:3" s="35" customFormat="1" ht="12.75">
      <c r="A116" s="32">
        <v>37</v>
      </c>
      <c r="B116" s="33">
        <f>SUM(B107:B115)</f>
        <v>2094</v>
      </c>
      <c r="C116" s="34" t="s">
        <v>352</v>
      </c>
    </row>
    <row r="117" spans="1:3" ht="12.75">
      <c r="A117" s="13" t="s">
        <v>99</v>
      </c>
      <c r="B117" s="16">
        <v>22</v>
      </c>
      <c r="C117" s="1" t="s">
        <v>540</v>
      </c>
    </row>
    <row r="118" spans="1:3" ht="12.75">
      <c r="A118" s="13" t="s">
        <v>100</v>
      </c>
      <c r="B118" s="16">
        <v>148</v>
      </c>
      <c r="C118" s="1" t="s">
        <v>541</v>
      </c>
    </row>
    <row r="119" spans="1:3" ht="12.75">
      <c r="A119" s="13" t="s">
        <v>101</v>
      </c>
      <c r="B119" s="16">
        <v>244</v>
      </c>
      <c r="C119" s="1" t="s">
        <v>353</v>
      </c>
    </row>
    <row r="120" spans="1:3" ht="12.75">
      <c r="A120" s="13" t="s">
        <v>102</v>
      </c>
      <c r="B120" s="16">
        <v>224</v>
      </c>
      <c r="C120" s="1" t="s">
        <v>354</v>
      </c>
    </row>
    <row r="121" spans="1:3" ht="12.75">
      <c r="A121" s="13" t="s">
        <v>103</v>
      </c>
      <c r="B121" s="16">
        <v>1</v>
      </c>
      <c r="C121" s="1" t="s">
        <v>542</v>
      </c>
    </row>
    <row r="122" spans="1:3" s="35" customFormat="1" ht="12.75">
      <c r="A122" s="32">
        <v>39</v>
      </c>
      <c r="B122" s="33">
        <f>SUM(B117:B121)</f>
        <v>639</v>
      </c>
      <c r="C122" s="34" t="s">
        <v>355</v>
      </c>
    </row>
    <row r="123" spans="1:3" s="39" customFormat="1" ht="12.75">
      <c r="A123" s="36">
        <v>2.3</v>
      </c>
      <c r="B123" s="37">
        <f>SUM(B38+B43+B67+B69+B85+B87+B90+B92+B95+B106+B116+B122)</f>
        <v>16260</v>
      </c>
      <c r="C123" s="38" t="s">
        <v>356</v>
      </c>
    </row>
    <row r="124" spans="2:3" ht="12.75">
      <c r="B124" s="14"/>
      <c r="C124" s="15"/>
    </row>
    <row r="125" spans="1:3" ht="12.75">
      <c r="A125" s="13" t="s">
        <v>104</v>
      </c>
      <c r="B125" s="16">
        <v>459</v>
      </c>
      <c r="C125" s="1" t="s">
        <v>357</v>
      </c>
    </row>
    <row r="126" spans="1:3" ht="12.75">
      <c r="A126" s="13" t="s">
        <v>105</v>
      </c>
      <c r="B126" s="16">
        <v>40</v>
      </c>
      <c r="C126" s="1" t="s">
        <v>358</v>
      </c>
    </row>
    <row r="127" spans="1:3" ht="12.75">
      <c r="A127" s="13" t="s">
        <v>106</v>
      </c>
      <c r="B127" s="16">
        <v>152</v>
      </c>
      <c r="C127" s="1" t="s">
        <v>359</v>
      </c>
    </row>
    <row r="128" spans="1:3" ht="12.75">
      <c r="A128" s="13" t="s">
        <v>107</v>
      </c>
      <c r="B128" s="16">
        <v>180</v>
      </c>
      <c r="C128" s="1" t="s">
        <v>360</v>
      </c>
    </row>
    <row r="129" spans="1:3" ht="12.75">
      <c r="A129" s="13" t="s">
        <v>108</v>
      </c>
      <c r="B129" s="16">
        <v>103</v>
      </c>
      <c r="C129" s="1" t="s">
        <v>363</v>
      </c>
    </row>
    <row r="130" spans="1:3" ht="12.75">
      <c r="A130" s="13" t="s">
        <v>109</v>
      </c>
      <c r="B130" s="16">
        <v>350</v>
      </c>
      <c r="C130" s="1" t="s">
        <v>364</v>
      </c>
    </row>
    <row r="131" spans="1:3" ht="12.75">
      <c r="A131" s="13" t="s">
        <v>110</v>
      </c>
      <c r="B131" s="16">
        <v>212</v>
      </c>
      <c r="C131" s="1" t="s">
        <v>365</v>
      </c>
    </row>
    <row r="132" spans="1:3" ht="12.75">
      <c r="A132" s="13" t="s">
        <v>111</v>
      </c>
      <c r="B132" s="16">
        <v>655</v>
      </c>
      <c r="C132" s="1" t="s">
        <v>366</v>
      </c>
    </row>
    <row r="133" spans="1:3" ht="12.75">
      <c r="A133" s="13" t="s">
        <v>112</v>
      </c>
      <c r="B133" s="16">
        <v>21</v>
      </c>
      <c r="C133" s="1" t="s">
        <v>367</v>
      </c>
    </row>
    <row r="134" spans="1:3" ht="12.75">
      <c r="A134" s="13" t="s">
        <v>113</v>
      </c>
      <c r="B134" s="16">
        <v>372</v>
      </c>
      <c r="C134" s="1" t="s">
        <v>368</v>
      </c>
    </row>
    <row r="135" spans="1:3" ht="12.75">
      <c r="A135" s="13" t="s">
        <v>114</v>
      </c>
      <c r="B135" s="16">
        <v>37</v>
      </c>
      <c r="C135" s="1" t="s">
        <v>369</v>
      </c>
    </row>
    <row r="136" spans="1:3" ht="12.75">
      <c r="A136" s="13" t="s">
        <v>115</v>
      </c>
      <c r="B136" s="16">
        <v>40</v>
      </c>
      <c r="C136" s="1" t="s">
        <v>543</v>
      </c>
    </row>
    <row r="137" spans="1:3" ht="12.75">
      <c r="A137" s="13" t="s">
        <v>116</v>
      </c>
      <c r="B137" s="16">
        <v>3</v>
      </c>
      <c r="C137" s="1" t="s">
        <v>371</v>
      </c>
    </row>
    <row r="138" spans="1:3" ht="12.75">
      <c r="A138" s="13" t="s">
        <v>117</v>
      </c>
      <c r="B138" s="16">
        <v>35</v>
      </c>
      <c r="C138" s="1" t="s">
        <v>372</v>
      </c>
    </row>
    <row r="139" spans="1:3" ht="12.75">
      <c r="A139" s="13" t="s">
        <v>118</v>
      </c>
      <c r="B139" s="16">
        <v>104</v>
      </c>
      <c r="C139" s="1" t="s">
        <v>373</v>
      </c>
    </row>
    <row r="140" spans="1:3" ht="12.75">
      <c r="A140" s="13" t="s">
        <v>119</v>
      </c>
      <c r="B140" s="16">
        <v>126</v>
      </c>
      <c r="C140" s="1" t="s">
        <v>374</v>
      </c>
    </row>
    <row r="141" spans="1:3" ht="12.75">
      <c r="A141" s="13" t="s">
        <v>120</v>
      </c>
      <c r="B141" s="16">
        <v>96</v>
      </c>
      <c r="C141" s="1" t="s">
        <v>375</v>
      </c>
    </row>
    <row r="142" spans="1:3" ht="12.75">
      <c r="A142" s="13" t="s">
        <v>121</v>
      </c>
      <c r="B142" s="16">
        <v>190</v>
      </c>
      <c r="C142" s="1" t="s">
        <v>376</v>
      </c>
    </row>
    <row r="143" spans="1:3" ht="12.75">
      <c r="A143" s="13" t="s">
        <v>122</v>
      </c>
      <c r="B143" s="16">
        <v>315</v>
      </c>
      <c r="C143" s="1" t="s">
        <v>377</v>
      </c>
    </row>
    <row r="144" spans="1:3" s="43" customFormat="1" ht="12.75">
      <c r="A144" s="40">
        <v>41</v>
      </c>
      <c r="B144" s="41">
        <f>SUM(B125:B143)</f>
        <v>3490</v>
      </c>
      <c r="C144" s="42" t="s">
        <v>379</v>
      </c>
    </row>
    <row r="145" spans="1:3" ht="12.75">
      <c r="A145" s="13" t="s">
        <v>123</v>
      </c>
      <c r="B145" s="16">
        <v>261</v>
      </c>
      <c r="C145" s="1" t="s">
        <v>380</v>
      </c>
    </row>
    <row r="146" spans="1:3" s="43" customFormat="1" ht="12.75">
      <c r="A146" s="40">
        <v>42</v>
      </c>
      <c r="B146" s="41">
        <f>SUM(B145)</f>
        <v>261</v>
      </c>
      <c r="C146" s="42" t="s">
        <v>381</v>
      </c>
    </row>
    <row r="147" spans="1:3" ht="12.75">
      <c r="A147" s="13" t="s">
        <v>124</v>
      </c>
      <c r="B147" s="16">
        <v>166</v>
      </c>
      <c r="C147" s="1" t="s">
        <v>382</v>
      </c>
    </row>
    <row r="148" spans="1:3" ht="12.75">
      <c r="A148" s="13" t="s">
        <v>125</v>
      </c>
      <c r="B148" s="16">
        <v>66</v>
      </c>
      <c r="C148" s="1" t="s">
        <v>383</v>
      </c>
    </row>
    <row r="149" spans="1:3" s="43" customFormat="1" ht="12.75">
      <c r="A149" s="40">
        <v>43</v>
      </c>
      <c r="B149" s="41">
        <f>SUM(B147:B148)</f>
        <v>232</v>
      </c>
      <c r="C149" s="42" t="s">
        <v>384</v>
      </c>
    </row>
    <row r="150" spans="1:3" s="47" customFormat="1" ht="12.75">
      <c r="A150" s="44">
        <v>4</v>
      </c>
      <c r="B150" s="45">
        <f>SUM(B144+B146+B149)</f>
        <v>3983</v>
      </c>
      <c r="C150" s="46" t="s">
        <v>385</v>
      </c>
    </row>
    <row r="151" spans="2:3" ht="12.75">
      <c r="B151" s="14"/>
      <c r="C151" s="15"/>
    </row>
    <row r="152" spans="1:3" ht="12.75">
      <c r="A152" s="13" t="s">
        <v>126</v>
      </c>
      <c r="B152" s="16">
        <v>124</v>
      </c>
      <c r="C152" s="1" t="s">
        <v>386</v>
      </c>
    </row>
    <row r="153" spans="1:3" ht="12.75">
      <c r="A153" s="13" t="s">
        <v>127</v>
      </c>
      <c r="B153" s="16">
        <v>4190</v>
      </c>
      <c r="C153" s="1" t="s">
        <v>387</v>
      </c>
    </row>
    <row r="154" spans="1:3" ht="12.75">
      <c r="A154" s="13" t="s">
        <v>128</v>
      </c>
      <c r="B154" s="16">
        <v>704</v>
      </c>
      <c r="C154" s="1" t="s">
        <v>388</v>
      </c>
    </row>
    <row r="155" spans="1:3" ht="12.75">
      <c r="A155" s="13" t="s">
        <v>129</v>
      </c>
      <c r="B155" s="16">
        <v>1815</v>
      </c>
      <c r="C155" s="1" t="s">
        <v>389</v>
      </c>
    </row>
    <row r="156" spans="1:3" ht="12.75">
      <c r="A156" s="13" t="s">
        <v>130</v>
      </c>
      <c r="B156" s="16">
        <v>167</v>
      </c>
      <c r="C156" s="1" t="s">
        <v>390</v>
      </c>
    </row>
    <row r="157" spans="1:3" ht="12.75">
      <c r="A157" s="13" t="s">
        <v>131</v>
      </c>
      <c r="B157" s="16">
        <v>53</v>
      </c>
      <c r="C157" s="1" t="s">
        <v>544</v>
      </c>
    </row>
    <row r="158" spans="1:3" ht="12.75">
      <c r="A158" s="13" t="s">
        <v>132</v>
      </c>
      <c r="B158" s="16">
        <v>91</v>
      </c>
      <c r="C158" s="1" t="s">
        <v>545</v>
      </c>
    </row>
    <row r="159" spans="1:3" ht="12.75">
      <c r="A159" s="13" t="s">
        <v>133</v>
      </c>
      <c r="B159" s="16">
        <v>97</v>
      </c>
      <c r="C159" s="1" t="s">
        <v>391</v>
      </c>
    </row>
    <row r="160" spans="1:3" s="51" customFormat="1" ht="12.75">
      <c r="A160" s="48">
        <v>51</v>
      </c>
      <c r="B160" s="49">
        <f>SUM(B152:B159)</f>
        <v>7241</v>
      </c>
      <c r="C160" s="50" t="s">
        <v>392</v>
      </c>
    </row>
    <row r="161" spans="1:3" ht="12.75">
      <c r="A161" s="13" t="s">
        <v>134</v>
      </c>
      <c r="B161" s="16">
        <v>430</v>
      </c>
      <c r="C161" s="1" t="s">
        <v>393</v>
      </c>
    </row>
    <row r="162" spans="1:3" ht="12.75">
      <c r="A162" s="13" t="s">
        <v>135</v>
      </c>
      <c r="B162" s="16">
        <v>18</v>
      </c>
      <c r="C162" s="1" t="s">
        <v>546</v>
      </c>
    </row>
    <row r="163" spans="1:3" s="51" customFormat="1" ht="12.75">
      <c r="A163" s="48">
        <v>52</v>
      </c>
      <c r="B163" s="49">
        <f>SUM(B161:B162)</f>
        <v>448</v>
      </c>
      <c r="C163" s="50" t="s">
        <v>394</v>
      </c>
    </row>
    <row r="164" spans="1:3" s="55" customFormat="1" ht="12.75">
      <c r="A164" s="52">
        <v>5</v>
      </c>
      <c r="B164" s="53">
        <f>SUM(B160+B163)</f>
        <v>7689</v>
      </c>
      <c r="C164" s="54" t="s">
        <v>395</v>
      </c>
    </row>
    <row r="165" spans="2:3" ht="12.75">
      <c r="B165" s="14"/>
      <c r="C165" s="15"/>
    </row>
    <row r="166" spans="1:3" ht="12.75">
      <c r="A166" s="13" t="s">
        <v>136</v>
      </c>
      <c r="B166" s="16">
        <v>592</v>
      </c>
      <c r="C166" s="1" t="s">
        <v>396</v>
      </c>
    </row>
    <row r="167" spans="1:3" ht="12.75">
      <c r="A167" s="13" t="s">
        <v>137</v>
      </c>
      <c r="B167" s="16">
        <v>11</v>
      </c>
      <c r="C167" s="1" t="s">
        <v>397</v>
      </c>
    </row>
    <row r="168" spans="1:3" ht="12.75">
      <c r="A168" s="13" t="s">
        <v>138</v>
      </c>
      <c r="B168" s="16">
        <v>192</v>
      </c>
      <c r="C168" s="1" t="s">
        <v>547</v>
      </c>
    </row>
    <row r="169" spans="1:3" ht="12.75">
      <c r="A169" s="13" t="s">
        <v>139</v>
      </c>
      <c r="B169" s="16">
        <v>123</v>
      </c>
      <c r="C169" s="1" t="s">
        <v>398</v>
      </c>
    </row>
    <row r="170" spans="1:3" ht="12.75">
      <c r="A170" s="13" t="s">
        <v>140</v>
      </c>
      <c r="B170" s="16">
        <v>18</v>
      </c>
      <c r="C170" s="1" t="s">
        <v>399</v>
      </c>
    </row>
    <row r="171" spans="1:3" ht="12.75">
      <c r="A171" s="13" t="s">
        <v>141</v>
      </c>
      <c r="B171" s="16">
        <v>9</v>
      </c>
      <c r="C171" s="1" t="s">
        <v>400</v>
      </c>
    </row>
    <row r="172" spans="1:3" ht="12.75">
      <c r="A172" s="13" t="s">
        <v>142</v>
      </c>
      <c r="B172" s="16">
        <v>239</v>
      </c>
      <c r="C172" s="1" t="s">
        <v>548</v>
      </c>
    </row>
    <row r="173" spans="1:3" ht="12.75">
      <c r="A173" s="13" t="s">
        <v>143</v>
      </c>
      <c r="B173" s="16">
        <v>320</v>
      </c>
      <c r="C173" s="1" t="s">
        <v>401</v>
      </c>
    </row>
    <row r="174" spans="1:3" ht="12.75">
      <c r="A174" s="13" t="s">
        <v>144</v>
      </c>
      <c r="B174" s="16">
        <v>27</v>
      </c>
      <c r="C174" s="1" t="s">
        <v>402</v>
      </c>
    </row>
    <row r="175" spans="1:3" ht="12.75">
      <c r="A175" s="13" t="s">
        <v>145</v>
      </c>
      <c r="B175" s="16">
        <v>12</v>
      </c>
      <c r="C175" s="1" t="s">
        <v>403</v>
      </c>
    </row>
    <row r="176" spans="1:3" ht="12.75">
      <c r="A176" s="13" t="s">
        <v>146</v>
      </c>
      <c r="B176" s="16">
        <v>41</v>
      </c>
      <c r="C176" s="1" t="s">
        <v>404</v>
      </c>
    </row>
    <row r="177" spans="1:3" s="59" customFormat="1" ht="12.75">
      <c r="A177" s="56">
        <v>61</v>
      </c>
      <c r="B177" s="57">
        <f>SUM(B166:B176)</f>
        <v>1584</v>
      </c>
      <c r="C177" s="58" t="s">
        <v>405</v>
      </c>
    </row>
    <row r="178" spans="1:3" ht="12.75">
      <c r="A178" s="13" t="s">
        <v>147</v>
      </c>
      <c r="B178" s="16">
        <v>348</v>
      </c>
      <c r="C178" s="1" t="s">
        <v>407</v>
      </c>
    </row>
    <row r="179" spans="1:3" ht="12.75">
      <c r="A179" s="13" t="s">
        <v>148</v>
      </c>
      <c r="B179" s="16">
        <v>19</v>
      </c>
      <c r="C179" s="1" t="s">
        <v>408</v>
      </c>
    </row>
    <row r="180" spans="1:3" ht="12.75">
      <c r="A180" s="13" t="s">
        <v>149</v>
      </c>
      <c r="B180" s="16">
        <v>11</v>
      </c>
      <c r="C180" s="1" t="s">
        <v>549</v>
      </c>
    </row>
    <row r="181" spans="1:3" ht="12.75">
      <c r="A181" s="13" t="s">
        <v>150</v>
      </c>
      <c r="B181" s="16">
        <v>317</v>
      </c>
      <c r="C181" s="1" t="s">
        <v>409</v>
      </c>
    </row>
    <row r="182" spans="1:3" ht="12.75">
      <c r="A182" s="13" t="s">
        <v>151</v>
      </c>
      <c r="B182" s="16">
        <v>546</v>
      </c>
      <c r="C182" s="1" t="s">
        <v>410</v>
      </c>
    </row>
    <row r="183" spans="1:3" ht="12.75">
      <c r="A183" s="13" t="s">
        <v>152</v>
      </c>
      <c r="B183" s="16">
        <v>345</v>
      </c>
      <c r="C183" s="1" t="s">
        <v>411</v>
      </c>
    </row>
    <row r="184" spans="1:3" ht="12.75">
      <c r="A184" s="13" t="s">
        <v>153</v>
      </c>
      <c r="B184" s="16">
        <v>648</v>
      </c>
      <c r="C184" s="1" t="s">
        <v>412</v>
      </c>
    </row>
    <row r="185" spans="1:3" ht="12.75">
      <c r="A185" s="13" t="s">
        <v>155</v>
      </c>
      <c r="B185" s="16">
        <v>61</v>
      </c>
      <c r="C185" s="1" t="s">
        <v>415</v>
      </c>
    </row>
    <row r="186" spans="1:3" ht="12.75">
      <c r="A186" s="13" t="s">
        <v>156</v>
      </c>
      <c r="B186" s="16">
        <v>361</v>
      </c>
      <c r="C186" s="1" t="s">
        <v>416</v>
      </c>
    </row>
    <row r="187" spans="1:3" ht="12.75">
      <c r="A187" s="13" t="s">
        <v>157</v>
      </c>
      <c r="B187" s="16">
        <v>753</v>
      </c>
      <c r="C187" s="1" t="s">
        <v>417</v>
      </c>
    </row>
    <row r="188" spans="1:3" ht="12.75">
      <c r="A188" s="13" t="s">
        <v>158</v>
      </c>
      <c r="B188" s="16">
        <v>60</v>
      </c>
      <c r="C188" s="1" t="s">
        <v>550</v>
      </c>
    </row>
    <row r="189" spans="1:3" ht="12.75">
      <c r="A189" s="13" t="s">
        <v>159</v>
      </c>
      <c r="B189" s="16">
        <v>2306</v>
      </c>
      <c r="C189" s="1" t="s">
        <v>419</v>
      </c>
    </row>
    <row r="190" spans="1:3" ht="12.75">
      <c r="A190" s="13" t="s">
        <v>160</v>
      </c>
      <c r="B190" s="16">
        <v>211</v>
      </c>
      <c r="C190" s="1" t="s">
        <v>420</v>
      </c>
    </row>
    <row r="191" spans="1:3" ht="12.75">
      <c r="A191" s="13" t="s">
        <v>161</v>
      </c>
      <c r="B191" s="16">
        <v>1151</v>
      </c>
      <c r="C191" s="1" t="s">
        <v>421</v>
      </c>
    </row>
    <row r="192" spans="1:3" ht="12.75">
      <c r="A192" s="13" t="s">
        <v>162</v>
      </c>
      <c r="B192" s="16">
        <v>784</v>
      </c>
      <c r="C192" s="1" t="s">
        <v>551</v>
      </c>
    </row>
    <row r="193" spans="1:3" ht="12.75">
      <c r="A193" s="13" t="s">
        <v>163</v>
      </c>
      <c r="B193" s="16">
        <v>747</v>
      </c>
      <c r="C193" s="1" t="s">
        <v>422</v>
      </c>
    </row>
    <row r="194" spans="1:3" ht="12.75">
      <c r="A194" s="13" t="s">
        <v>164</v>
      </c>
      <c r="B194" s="16">
        <v>529</v>
      </c>
      <c r="C194" s="1" t="s">
        <v>423</v>
      </c>
    </row>
    <row r="195" spans="1:3" ht="12.75">
      <c r="A195" s="13" t="s">
        <v>165</v>
      </c>
      <c r="B195" s="16">
        <v>269</v>
      </c>
      <c r="C195" s="1" t="s">
        <v>424</v>
      </c>
    </row>
    <row r="196" spans="1:3" ht="12.75">
      <c r="A196" s="13" t="s">
        <v>166</v>
      </c>
      <c r="B196" s="16">
        <v>2053</v>
      </c>
      <c r="C196" s="1" t="s">
        <v>425</v>
      </c>
    </row>
    <row r="197" spans="1:3" ht="12.75">
      <c r="A197" s="13" t="s">
        <v>167</v>
      </c>
      <c r="B197" s="16">
        <v>203</v>
      </c>
      <c r="C197" s="1" t="s">
        <v>426</v>
      </c>
    </row>
    <row r="198" spans="1:3" ht="12.75">
      <c r="A198" s="13" t="s">
        <v>168</v>
      </c>
      <c r="B198" s="16">
        <v>2182</v>
      </c>
      <c r="C198" s="1" t="s">
        <v>427</v>
      </c>
    </row>
    <row r="199" spans="1:3" ht="12.75">
      <c r="A199" s="13" t="s">
        <v>169</v>
      </c>
      <c r="B199" s="16">
        <v>292</v>
      </c>
      <c r="C199" s="1" t="s">
        <v>428</v>
      </c>
    </row>
    <row r="200" spans="1:3" ht="12.75">
      <c r="A200" s="13" t="s">
        <v>170</v>
      </c>
      <c r="B200" s="16">
        <v>686</v>
      </c>
      <c r="C200" s="1" t="s">
        <v>429</v>
      </c>
    </row>
    <row r="201" spans="1:3" s="59" customFormat="1" ht="12.75">
      <c r="A201" s="56">
        <v>62</v>
      </c>
      <c r="B201" s="57">
        <f>SUM(B178:B200)</f>
        <v>14882</v>
      </c>
      <c r="C201" s="58" t="s">
        <v>431</v>
      </c>
    </row>
    <row r="202" spans="1:3" ht="12.75">
      <c r="A202" s="13" t="s">
        <v>171</v>
      </c>
      <c r="B202" s="16">
        <v>1453</v>
      </c>
      <c r="C202" s="1" t="s">
        <v>432</v>
      </c>
    </row>
    <row r="203" spans="1:3" ht="12.75">
      <c r="A203" s="13" t="s">
        <v>172</v>
      </c>
      <c r="B203" s="16">
        <v>542</v>
      </c>
      <c r="C203" s="1" t="s">
        <v>433</v>
      </c>
    </row>
    <row r="204" spans="1:3" ht="12.75">
      <c r="A204" s="13" t="s">
        <v>173</v>
      </c>
      <c r="B204" s="16">
        <v>1165</v>
      </c>
      <c r="C204" s="1" t="s">
        <v>434</v>
      </c>
    </row>
    <row r="205" spans="1:3" s="59" customFormat="1" ht="12.75">
      <c r="A205" s="56">
        <v>63</v>
      </c>
      <c r="B205" s="57">
        <f>SUM(B202:B204)</f>
        <v>3160</v>
      </c>
      <c r="C205" s="58" t="s">
        <v>435</v>
      </c>
    </row>
    <row r="206" spans="1:3" ht="12.75">
      <c r="A206" s="13" t="s">
        <v>174</v>
      </c>
      <c r="B206" s="16">
        <v>1294</v>
      </c>
      <c r="C206" s="1" t="s">
        <v>436</v>
      </c>
    </row>
    <row r="207" spans="1:3" ht="12.75">
      <c r="A207" s="13" t="s">
        <v>175</v>
      </c>
      <c r="B207" s="16">
        <v>315</v>
      </c>
      <c r="C207" s="1" t="s">
        <v>438</v>
      </c>
    </row>
    <row r="208" spans="1:3" ht="12.75">
      <c r="A208" s="13" t="s">
        <v>176</v>
      </c>
      <c r="B208" s="16">
        <v>283</v>
      </c>
      <c r="C208" s="1" t="s">
        <v>552</v>
      </c>
    </row>
    <row r="209" spans="1:3" ht="12.75">
      <c r="A209" s="13" t="s">
        <v>177</v>
      </c>
      <c r="B209" s="16">
        <v>227</v>
      </c>
      <c r="C209" s="1" t="s">
        <v>439</v>
      </c>
    </row>
    <row r="210" spans="1:3" ht="12.75">
      <c r="A210" s="13" t="s">
        <v>178</v>
      </c>
      <c r="B210" s="16">
        <v>42</v>
      </c>
      <c r="C210" s="1" t="s">
        <v>553</v>
      </c>
    </row>
    <row r="211" spans="1:3" s="59" customFormat="1" ht="12.75">
      <c r="A211" s="56">
        <v>67</v>
      </c>
      <c r="B211" s="57">
        <f>SUM(B206:B210)</f>
        <v>2161</v>
      </c>
      <c r="C211" s="58" t="s">
        <v>440</v>
      </c>
    </row>
    <row r="212" spans="1:3" ht="12.75">
      <c r="A212" s="13" t="s">
        <v>179</v>
      </c>
      <c r="B212" s="16">
        <v>6001</v>
      </c>
      <c r="C212" s="1" t="s">
        <v>441</v>
      </c>
    </row>
    <row r="213" spans="1:3" s="59" customFormat="1" ht="12.75">
      <c r="A213" s="56">
        <v>68</v>
      </c>
      <c r="B213" s="57">
        <f>SUM(B212)</f>
        <v>6001</v>
      </c>
      <c r="C213" s="58" t="s">
        <v>442</v>
      </c>
    </row>
    <row r="214" spans="1:3" ht="12.75">
      <c r="A214" s="13" t="s">
        <v>180</v>
      </c>
      <c r="B214" s="16">
        <v>155</v>
      </c>
      <c r="C214" s="1" t="s">
        <v>443</v>
      </c>
    </row>
    <row r="215" spans="1:3" ht="12.75">
      <c r="A215" s="13" t="s">
        <v>181</v>
      </c>
      <c r="B215" s="16">
        <v>562</v>
      </c>
      <c r="C215" s="1" t="s">
        <v>554</v>
      </c>
    </row>
    <row r="216" spans="1:3" ht="12.75">
      <c r="A216" s="13" t="s">
        <v>182</v>
      </c>
      <c r="B216" s="16">
        <v>84</v>
      </c>
      <c r="C216" s="1" t="s">
        <v>446</v>
      </c>
    </row>
    <row r="217" spans="1:3" ht="12.75">
      <c r="A217" s="13" t="s">
        <v>183</v>
      </c>
      <c r="B217" s="16">
        <v>9</v>
      </c>
      <c r="C217" s="1" t="s">
        <v>447</v>
      </c>
    </row>
    <row r="218" spans="1:3" ht="12.75">
      <c r="A218" s="13" t="s">
        <v>184</v>
      </c>
      <c r="B218" s="16">
        <v>48</v>
      </c>
      <c r="C218" s="1" t="s">
        <v>555</v>
      </c>
    </row>
    <row r="219" spans="1:3" s="59" customFormat="1" ht="12.75">
      <c r="A219" s="56">
        <v>71</v>
      </c>
      <c r="B219" s="57">
        <f>SUM(B214:B218)</f>
        <v>858</v>
      </c>
      <c r="C219" s="58" t="s">
        <v>448</v>
      </c>
    </row>
    <row r="220" spans="1:3" ht="12.75">
      <c r="A220" s="13" t="s">
        <v>185</v>
      </c>
      <c r="B220" s="16">
        <v>143</v>
      </c>
      <c r="C220" s="1" t="s">
        <v>449</v>
      </c>
    </row>
    <row r="221" spans="1:3" ht="12.75">
      <c r="A221" s="13" t="s">
        <v>186</v>
      </c>
      <c r="B221" s="16">
        <v>1414</v>
      </c>
      <c r="C221" s="1" t="s">
        <v>451</v>
      </c>
    </row>
    <row r="222" spans="1:3" ht="12.75">
      <c r="A222" s="13" t="s">
        <v>187</v>
      </c>
      <c r="B222" s="16">
        <v>433</v>
      </c>
      <c r="C222" s="1" t="s">
        <v>452</v>
      </c>
    </row>
    <row r="223" spans="1:3" s="59" customFormat="1" ht="12.75">
      <c r="A223" s="56">
        <v>72</v>
      </c>
      <c r="B223" s="57">
        <f>SUM(B220:B222)</f>
        <v>1990</v>
      </c>
      <c r="C223" s="58" t="s">
        <v>556</v>
      </c>
    </row>
    <row r="224" spans="1:3" ht="12.75">
      <c r="A224" s="13" t="s">
        <v>188</v>
      </c>
      <c r="B224" s="16">
        <v>161</v>
      </c>
      <c r="C224" s="1" t="s">
        <v>454</v>
      </c>
    </row>
    <row r="225" spans="1:3" ht="12.75">
      <c r="A225" s="13" t="s">
        <v>189</v>
      </c>
      <c r="B225" s="16">
        <v>6</v>
      </c>
      <c r="C225" s="1" t="s">
        <v>557</v>
      </c>
    </row>
    <row r="226" spans="1:3" ht="12.75">
      <c r="A226" s="13" t="s">
        <v>190</v>
      </c>
      <c r="B226" s="16">
        <v>1409</v>
      </c>
      <c r="C226" s="1" t="s">
        <v>456</v>
      </c>
    </row>
    <row r="227" spans="1:3" ht="12.75">
      <c r="A227" s="13" t="s">
        <v>191</v>
      </c>
      <c r="B227" s="16">
        <v>158</v>
      </c>
      <c r="C227" s="1" t="s">
        <v>558</v>
      </c>
    </row>
    <row r="228" spans="1:3" ht="12.75">
      <c r="A228" s="13" t="s">
        <v>192</v>
      </c>
      <c r="B228" s="16">
        <v>39</v>
      </c>
      <c r="C228" s="1" t="s">
        <v>457</v>
      </c>
    </row>
    <row r="229" spans="1:3" ht="12.75">
      <c r="A229" s="13" t="s">
        <v>193</v>
      </c>
      <c r="B229" s="16">
        <v>118</v>
      </c>
      <c r="C229" s="1" t="s">
        <v>459</v>
      </c>
    </row>
    <row r="230" spans="1:3" ht="12.75">
      <c r="A230" s="13" t="s">
        <v>194</v>
      </c>
      <c r="B230" s="16">
        <v>26</v>
      </c>
      <c r="C230" s="1" t="s">
        <v>461</v>
      </c>
    </row>
    <row r="231" spans="1:3" ht="12.75">
      <c r="A231" s="13" t="s">
        <v>195</v>
      </c>
      <c r="B231" s="16">
        <v>6</v>
      </c>
      <c r="C231" s="1" t="s">
        <v>559</v>
      </c>
    </row>
    <row r="232" spans="1:3" ht="12.75">
      <c r="A232" s="13" t="s">
        <v>196</v>
      </c>
      <c r="B232" s="16">
        <v>84</v>
      </c>
      <c r="C232" s="1" t="s">
        <v>462</v>
      </c>
    </row>
    <row r="233" spans="1:3" ht="12.75">
      <c r="A233" s="13" t="s">
        <v>197</v>
      </c>
      <c r="B233" s="16">
        <v>4</v>
      </c>
      <c r="C233" s="1" t="s">
        <v>463</v>
      </c>
    </row>
    <row r="234" spans="1:3" s="59" customFormat="1" ht="12.75">
      <c r="A234" s="56">
        <v>73</v>
      </c>
      <c r="B234" s="57">
        <f>SUM(B224:B233)</f>
        <v>2011</v>
      </c>
      <c r="C234" s="58" t="s">
        <v>464</v>
      </c>
    </row>
    <row r="235" spans="1:3" ht="12.75">
      <c r="A235" s="13" t="s">
        <v>198</v>
      </c>
      <c r="B235" s="16">
        <v>378</v>
      </c>
      <c r="C235" s="1" t="s">
        <v>465</v>
      </c>
    </row>
    <row r="236" spans="1:3" ht="12.75">
      <c r="A236" s="13" t="s">
        <v>199</v>
      </c>
      <c r="B236" s="16">
        <v>23</v>
      </c>
      <c r="C236" s="1" t="s">
        <v>560</v>
      </c>
    </row>
    <row r="237" spans="1:3" s="59" customFormat="1" ht="12.75">
      <c r="A237" s="56">
        <v>74</v>
      </c>
      <c r="B237" s="57">
        <f>SUM(B235:B236)</f>
        <v>401</v>
      </c>
      <c r="C237" s="58" t="s">
        <v>468</v>
      </c>
    </row>
    <row r="238" spans="1:3" ht="12.75">
      <c r="A238" s="13" t="s">
        <v>200</v>
      </c>
      <c r="B238" s="16">
        <v>253</v>
      </c>
      <c r="C238" s="1" t="s">
        <v>561</v>
      </c>
    </row>
    <row r="239" spans="1:3" ht="12.75">
      <c r="A239" s="13" t="s">
        <v>201</v>
      </c>
      <c r="B239" s="16">
        <v>426</v>
      </c>
      <c r="C239" s="1" t="s">
        <v>469</v>
      </c>
    </row>
    <row r="240" spans="1:3" ht="12.75">
      <c r="A240" s="13" t="s">
        <v>202</v>
      </c>
      <c r="B240" s="16">
        <v>55</v>
      </c>
      <c r="C240" s="1" t="s">
        <v>471</v>
      </c>
    </row>
    <row r="241" spans="1:3" ht="12.75">
      <c r="A241" s="13" t="s">
        <v>203</v>
      </c>
      <c r="B241" s="16">
        <v>213</v>
      </c>
      <c r="C241" s="1" t="s">
        <v>472</v>
      </c>
    </row>
    <row r="242" spans="1:3" ht="12.75">
      <c r="A242" s="13" t="s">
        <v>204</v>
      </c>
      <c r="B242" s="16">
        <v>80</v>
      </c>
      <c r="C242" s="1" t="s">
        <v>474</v>
      </c>
    </row>
    <row r="243" spans="1:3" ht="12.75">
      <c r="A243" s="13" t="s">
        <v>205</v>
      </c>
      <c r="B243" s="16">
        <v>16</v>
      </c>
      <c r="C243" s="1" t="s">
        <v>562</v>
      </c>
    </row>
    <row r="244" spans="1:3" ht="12.75">
      <c r="A244" s="13" t="s">
        <v>206</v>
      </c>
      <c r="B244" s="16">
        <v>133</v>
      </c>
      <c r="C244" s="1" t="s">
        <v>563</v>
      </c>
    </row>
    <row r="245" spans="1:3" ht="12.75">
      <c r="A245" s="13" t="s">
        <v>207</v>
      </c>
      <c r="B245" s="16">
        <v>355</v>
      </c>
      <c r="C245" s="1" t="s">
        <v>475</v>
      </c>
    </row>
    <row r="246" spans="1:3" ht="12.75">
      <c r="A246" s="13" t="s">
        <v>208</v>
      </c>
      <c r="B246" s="16">
        <v>5052</v>
      </c>
      <c r="C246" s="1" t="s">
        <v>476</v>
      </c>
    </row>
    <row r="247" spans="1:3" s="59" customFormat="1" ht="12.75">
      <c r="A247" s="56">
        <v>75</v>
      </c>
      <c r="B247" s="57">
        <f>SUM(B238:B246)</f>
        <v>6583</v>
      </c>
      <c r="C247" s="58" t="s">
        <v>477</v>
      </c>
    </row>
    <row r="248" spans="1:3" ht="12.75">
      <c r="A248" s="13" t="s">
        <v>209</v>
      </c>
      <c r="B248" s="16">
        <v>1326</v>
      </c>
      <c r="C248" s="1" t="s">
        <v>565</v>
      </c>
    </row>
    <row r="249" spans="1:3" ht="12.75">
      <c r="A249" s="13" t="s">
        <v>210</v>
      </c>
      <c r="B249" s="16">
        <v>9784</v>
      </c>
      <c r="C249" s="1" t="s">
        <v>479</v>
      </c>
    </row>
    <row r="250" spans="1:3" ht="12.75">
      <c r="A250" s="13" t="s">
        <v>211</v>
      </c>
      <c r="B250" s="16">
        <v>34</v>
      </c>
      <c r="C250" s="1" t="s">
        <v>564</v>
      </c>
    </row>
    <row r="251" spans="1:3" ht="12.75">
      <c r="A251" s="13" t="s">
        <v>212</v>
      </c>
      <c r="B251" s="16">
        <v>227</v>
      </c>
      <c r="C251" s="1" t="s">
        <v>566</v>
      </c>
    </row>
    <row r="252" spans="1:3" ht="12.75">
      <c r="A252" s="13" t="s">
        <v>213</v>
      </c>
      <c r="B252" s="16">
        <v>350</v>
      </c>
      <c r="C252" s="1" t="s">
        <v>567</v>
      </c>
    </row>
    <row r="253" spans="1:3" ht="12.75">
      <c r="A253" s="13" t="s">
        <v>214</v>
      </c>
      <c r="B253" s="16">
        <v>182</v>
      </c>
      <c r="C253" s="1" t="s">
        <v>482</v>
      </c>
    </row>
    <row r="254" spans="1:3" ht="12.75">
      <c r="A254" s="13" t="s">
        <v>215</v>
      </c>
      <c r="B254" s="16">
        <v>160</v>
      </c>
      <c r="C254" s="1" t="s">
        <v>483</v>
      </c>
    </row>
    <row r="255" spans="1:3" ht="12.75">
      <c r="A255" s="13" t="s">
        <v>216</v>
      </c>
      <c r="B255" s="16">
        <v>6</v>
      </c>
      <c r="C255" s="1" t="s">
        <v>484</v>
      </c>
    </row>
    <row r="256" spans="1:3" ht="12.75">
      <c r="A256" s="13" t="s">
        <v>217</v>
      </c>
      <c r="B256" s="16">
        <v>764</v>
      </c>
      <c r="C256" s="1" t="s">
        <v>485</v>
      </c>
    </row>
    <row r="257" spans="1:3" ht="12.75">
      <c r="A257" s="13" t="s">
        <v>218</v>
      </c>
      <c r="B257" s="16">
        <v>2144</v>
      </c>
      <c r="C257" s="1" t="s">
        <v>488</v>
      </c>
    </row>
    <row r="258" spans="1:3" s="59" customFormat="1" ht="12.75">
      <c r="A258" s="56">
        <v>76</v>
      </c>
      <c r="B258" s="57">
        <f>SUM(B248:B257)</f>
        <v>14977</v>
      </c>
      <c r="C258" s="58" t="s">
        <v>489</v>
      </c>
    </row>
    <row r="259" spans="1:3" ht="12.75">
      <c r="A259" s="13" t="s">
        <v>219</v>
      </c>
      <c r="B259" s="16">
        <v>1870</v>
      </c>
      <c r="C259" s="1" t="s">
        <v>490</v>
      </c>
    </row>
    <row r="260" spans="1:3" ht="12.75">
      <c r="A260" s="13" t="s">
        <v>220</v>
      </c>
      <c r="B260" s="16">
        <v>81</v>
      </c>
      <c r="C260" s="1" t="s">
        <v>491</v>
      </c>
    </row>
    <row r="261" spans="1:3" s="59" customFormat="1" ht="12.75">
      <c r="A261" s="56">
        <v>77</v>
      </c>
      <c r="B261" s="57">
        <f>SUM(B259:B260)</f>
        <v>1951</v>
      </c>
      <c r="C261" s="58" t="s">
        <v>492</v>
      </c>
    </row>
    <row r="262" spans="1:3" s="63" customFormat="1" ht="12.75">
      <c r="A262" s="60">
        <v>6.7</v>
      </c>
      <c r="B262" s="61">
        <f>SUM(B177+B201+B205+B211+B213+B219+B223+B234+B237+B247+B258+B261)</f>
        <v>56559</v>
      </c>
      <c r="C262" s="62" t="s">
        <v>493</v>
      </c>
    </row>
    <row r="263" spans="2:3" ht="12.75">
      <c r="B263" s="14"/>
      <c r="C263" s="15"/>
    </row>
    <row r="264" spans="1:3" ht="12.75">
      <c r="A264" s="13" t="s">
        <v>221</v>
      </c>
      <c r="B264" s="16">
        <v>60</v>
      </c>
      <c r="C264" s="1" t="s">
        <v>494</v>
      </c>
    </row>
    <row r="265" spans="1:3" ht="12.75">
      <c r="A265" s="13" t="s">
        <v>222</v>
      </c>
      <c r="B265" s="16">
        <v>62</v>
      </c>
      <c r="C265" s="1" t="s">
        <v>495</v>
      </c>
    </row>
    <row r="266" spans="1:3" ht="12.75">
      <c r="A266" s="13" t="s">
        <v>223</v>
      </c>
      <c r="B266" s="16">
        <v>33</v>
      </c>
      <c r="C266" s="1" t="s">
        <v>496</v>
      </c>
    </row>
    <row r="267" spans="1:3" ht="12.75">
      <c r="A267" s="13" t="s">
        <v>224</v>
      </c>
      <c r="B267" s="16">
        <v>26</v>
      </c>
      <c r="C267" s="1" t="s">
        <v>568</v>
      </c>
    </row>
    <row r="268" spans="1:3" ht="12.75">
      <c r="A268" s="13" t="s">
        <v>225</v>
      </c>
      <c r="B268" s="16">
        <v>42</v>
      </c>
      <c r="C268" s="1" t="s">
        <v>497</v>
      </c>
    </row>
    <row r="269" spans="1:3" ht="12.75">
      <c r="A269" s="13" t="s">
        <v>226</v>
      </c>
      <c r="B269" s="16">
        <v>800</v>
      </c>
      <c r="C269" s="1" t="s">
        <v>498</v>
      </c>
    </row>
    <row r="270" spans="1:3" ht="12.75">
      <c r="A270" s="13" t="s">
        <v>227</v>
      </c>
      <c r="B270" s="16">
        <v>155</v>
      </c>
      <c r="C270" s="1" t="s">
        <v>499</v>
      </c>
    </row>
    <row r="271" spans="1:3" s="67" customFormat="1" ht="12.75">
      <c r="A271" s="64">
        <v>81</v>
      </c>
      <c r="B271" s="65">
        <f>SUM(B264:B270)</f>
        <v>1178</v>
      </c>
      <c r="C271" s="66" t="s">
        <v>500</v>
      </c>
    </row>
    <row r="272" spans="1:3" ht="12.75">
      <c r="A272" s="13">
        <v>8204</v>
      </c>
      <c r="B272" s="16">
        <v>24</v>
      </c>
      <c r="C272" s="1" t="s">
        <v>573</v>
      </c>
    </row>
    <row r="273" spans="1:3" ht="12.75">
      <c r="A273" s="13" t="s">
        <v>228</v>
      </c>
      <c r="B273" s="16">
        <v>53</v>
      </c>
      <c r="C273" s="1" t="s">
        <v>569</v>
      </c>
    </row>
    <row r="274" spans="1:3" ht="12.75">
      <c r="A274" s="13" t="s">
        <v>229</v>
      </c>
      <c r="B274" s="16">
        <v>206</v>
      </c>
      <c r="C274" s="1" t="s">
        <v>501</v>
      </c>
    </row>
    <row r="275" spans="1:3" ht="12.75">
      <c r="A275" s="13" t="s">
        <v>230</v>
      </c>
      <c r="B275" s="16">
        <v>31</v>
      </c>
      <c r="C275" s="1" t="s">
        <v>502</v>
      </c>
    </row>
    <row r="276" spans="1:3" ht="12.75">
      <c r="A276" s="13" t="s">
        <v>231</v>
      </c>
      <c r="B276" s="16">
        <v>485</v>
      </c>
      <c r="C276" s="1" t="s">
        <v>503</v>
      </c>
    </row>
    <row r="277" spans="1:3" ht="12.75">
      <c r="A277" s="13" t="s">
        <v>232</v>
      </c>
      <c r="B277" s="16">
        <v>170</v>
      </c>
      <c r="C277" s="1" t="s">
        <v>504</v>
      </c>
    </row>
    <row r="278" spans="1:3" ht="12.75">
      <c r="A278" s="13" t="s">
        <v>233</v>
      </c>
      <c r="B278" s="16">
        <v>71</v>
      </c>
      <c r="C278" s="1" t="s">
        <v>505</v>
      </c>
    </row>
    <row r="279" spans="1:3" ht="12.75">
      <c r="A279" s="13" t="s">
        <v>234</v>
      </c>
      <c r="B279" s="16">
        <v>50</v>
      </c>
      <c r="C279" s="1" t="s">
        <v>506</v>
      </c>
    </row>
    <row r="280" spans="1:3" ht="12.75">
      <c r="A280" s="13" t="s">
        <v>235</v>
      </c>
      <c r="B280" s="16">
        <v>134</v>
      </c>
      <c r="C280" s="1" t="s">
        <v>507</v>
      </c>
    </row>
    <row r="281" spans="1:3" ht="12.75">
      <c r="A281" s="13" t="s">
        <v>236</v>
      </c>
      <c r="B281" s="16">
        <v>33</v>
      </c>
      <c r="C281" s="1" t="s">
        <v>508</v>
      </c>
    </row>
    <row r="282" spans="1:3" ht="12.75">
      <c r="A282" s="13" t="s">
        <v>237</v>
      </c>
      <c r="B282" s="16">
        <v>433</v>
      </c>
      <c r="C282" s="1" t="s">
        <v>509</v>
      </c>
    </row>
    <row r="283" spans="1:3" ht="12.75">
      <c r="A283" s="13" t="s">
        <v>238</v>
      </c>
      <c r="B283" s="16">
        <v>172</v>
      </c>
      <c r="C283" s="1" t="s">
        <v>570</v>
      </c>
    </row>
    <row r="284" spans="1:3" ht="12.75">
      <c r="A284" s="13" t="s">
        <v>239</v>
      </c>
      <c r="B284" s="16">
        <v>35</v>
      </c>
      <c r="C284" s="1" t="s">
        <v>329</v>
      </c>
    </row>
    <row r="285" spans="1:3" s="67" customFormat="1" ht="12.75">
      <c r="A285" s="64">
        <v>82</v>
      </c>
      <c r="B285" s="65">
        <f>SUM(B272:B284)</f>
        <v>1897</v>
      </c>
      <c r="C285" s="66" t="s">
        <v>510</v>
      </c>
    </row>
    <row r="286" spans="1:3" s="71" customFormat="1" ht="12.75">
      <c r="A286" s="68">
        <v>8</v>
      </c>
      <c r="B286" s="69">
        <f>SUM(B271+B285)</f>
        <v>3075</v>
      </c>
      <c r="C286" s="70" t="s">
        <v>511</v>
      </c>
    </row>
    <row r="287" spans="2:3" ht="12.75">
      <c r="B287" s="14"/>
      <c r="C287" s="15"/>
    </row>
    <row r="288" spans="1:3" ht="12.75">
      <c r="A288" s="13" t="s">
        <v>240</v>
      </c>
      <c r="B288" s="16">
        <v>651</v>
      </c>
      <c r="C288" s="1" t="s">
        <v>512</v>
      </c>
    </row>
    <row r="289" spans="1:3" ht="12.75">
      <c r="A289" s="13" t="s">
        <v>241</v>
      </c>
      <c r="B289" s="16">
        <v>362</v>
      </c>
      <c r="C289" s="1" t="s">
        <v>571</v>
      </c>
    </row>
    <row r="290" spans="1:3" s="78" customFormat="1" ht="12.75">
      <c r="A290" s="75">
        <v>92</v>
      </c>
      <c r="B290" s="76">
        <f>SUM(B288:B289)</f>
        <v>1013</v>
      </c>
      <c r="C290" s="77" t="s">
        <v>513</v>
      </c>
    </row>
    <row r="291" spans="1:3" s="82" customFormat="1" ht="12.75">
      <c r="A291" s="79">
        <v>9</v>
      </c>
      <c r="B291" s="80">
        <f>SUM(B290)</f>
        <v>1013</v>
      </c>
      <c r="C291" s="81" t="s">
        <v>514</v>
      </c>
    </row>
    <row r="292" spans="2:3" ht="12.75" hidden="1">
      <c r="B292" s="14"/>
      <c r="C292" s="15"/>
    </row>
    <row r="293" spans="2:3" ht="13.5" customHeight="1" hidden="1">
      <c r="B293" s="14"/>
      <c r="C293" s="15"/>
    </row>
    <row r="294" spans="2:3" ht="12.75" hidden="1">
      <c r="B294" s="14"/>
      <c r="C294" s="15"/>
    </row>
    <row r="295" spans="2:3" ht="12.75" hidden="1">
      <c r="B295" s="14"/>
      <c r="C295" s="15"/>
    </row>
    <row r="296" spans="2:3" ht="12.75" hidden="1">
      <c r="B296" s="14"/>
      <c r="C296" s="15"/>
    </row>
    <row r="297" spans="2:3" ht="12.75" hidden="1">
      <c r="B297" s="14"/>
      <c r="C297" s="15"/>
    </row>
    <row r="298" spans="2:3" ht="12.75" hidden="1">
      <c r="B298" s="14"/>
      <c r="C298" s="15"/>
    </row>
    <row r="299" spans="2:3" ht="12.75" hidden="1">
      <c r="B299" s="14"/>
      <c r="C299" s="15"/>
    </row>
    <row r="300" spans="2:3" ht="12.75" hidden="1">
      <c r="B300" s="14"/>
      <c r="C300" s="15"/>
    </row>
    <row r="301" spans="2:3" ht="12.75" hidden="1">
      <c r="B301" s="14"/>
      <c r="C301" s="15"/>
    </row>
    <row r="302" spans="2:3" ht="12.75" hidden="1">
      <c r="B302" s="14"/>
      <c r="C302" s="15"/>
    </row>
    <row r="303" spans="2:3" ht="12.75" hidden="1">
      <c r="B303" s="14"/>
      <c r="C303" s="15"/>
    </row>
    <row r="304" spans="2:3" ht="12.75" hidden="1">
      <c r="B304" s="14"/>
      <c r="C304" s="15"/>
    </row>
    <row r="305" spans="2:3" ht="12.75" hidden="1">
      <c r="B305" s="14"/>
      <c r="C305" s="15"/>
    </row>
    <row r="306" spans="2:3" ht="12.75" hidden="1">
      <c r="B306" s="14"/>
      <c r="C306" s="15"/>
    </row>
    <row r="307" spans="2:3" ht="12.75" hidden="1">
      <c r="B307" s="14"/>
      <c r="C307" s="15"/>
    </row>
    <row r="308" spans="2:3" ht="12.75" hidden="1">
      <c r="B308" s="14"/>
      <c r="C308" s="15"/>
    </row>
    <row r="309" spans="2:3" ht="12.75" hidden="1">
      <c r="B309" s="14"/>
      <c r="C309" s="15"/>
    </row>
    <row r="310" spans="2:3" ht="12.75" hidden="1">
      <c r="B310" s="14"/>
      <c r="C310" s="15"/>
    </row>
    <row r="311" spans="2:3" ht="12.75" hidden="1">
      <c r="B311" s="14"/>
      <c r="C311" s="15"/>
    </row>
    <row r="312" spans="2:3" ht="12.75" hidden="1">
      <c r="B312" s="14"/>
      <c r="C312" s="15"/>
    </row>
    <row r="313" spans="2:3" ht="12.75" hidden="1">
      <c r="B313" s="14"/>
      <c r="C313" s="15"/>
    </row>
    <row r="314" spans="2:3" ht="12.75" hidden="1">
      <c r="B314" s="14"/>
      <c r="C314" s="15"/>
    </row>
    <row r="315" spans="2:3" ht="12.75" hidden="1">
      <c r="B315" s="14"/>
      <c r="C315" s="15"/>
    </row>
    <row r="316" spans="2:3" ht="12.75" hidden="1">
      <c r="B316" s="14"/>
      <c r="C316" s="15"/>
    </row>
    <row r="317" spans="2:3" ht="12.75" hidden="1">
      <c r="B317" s="14"/>
      <c r="C317" s="15"/>
    </row>
    <row r="318" spans="2:3" ht="12.75" hidden="1">
      <c r="B318" s="14"/>
      <c r="C318" s="15"/>
    </row>
    <row r="319" spans="2:3" ht="12.75" hidden="1">
      <c r="B319" s="14"/>
      <c r="C319" s="15"/>
    </row>
    <row r="320" spans="2:3" ht="12.75" hidden="1">
      <c r="B320" s="14"/>
      <c r="C320" s="15"/>
    </row>
    <row r="321" spans="2:3" ht="12.75" hidden="1">
      <c r="B321" s="14"/>
      <c r="C321" s="15"/>
    </row>
    <row r="322" spans="2:3" ht="12.75" hidden="1">
      <c r="B322" s="14"/>
      <c r="C322" s="15"/>
    </row>
    <row r="323" spans="2:3" ht="12.75" hidden="1">
      <c r="B323" s="14"/>
      <c r="C323" s="15"/>
    </row>
    <row r="324" spans="2:3" ht="12.75" hidden="1">
      <c r="B324" s="14"/>
      <c r="C324" s="15"/>
    </row>
    <row r="325" spans="2:3" ht="12.75" hidden="1">
      <c r="B325" s="14"/>
      <c r="C325" s="15"/>
    </row>
    <row r="326" spans="2:3" ht="12.75" hidden="1">
      <c r="B326" s="14"/>
      <c r="C326" s="15"/>
    </row>
    <row r="327" spans="2:3" ht="12.75" hidden="1">
      <c r="B327" s="14"/>
      <c r="C327" s="15"/>
    </row>
    <row r="328" spans="2:3" ht="12.75" hidden="1">
      <c r="B328" s="14"/>
      <c r="C328" s="15"/>
    </row>
    <row r="329" spans="2:3" ht="12.75" hidden="1">
      <c r="B329" s="14"/>
      <c r="C329" s="15"/>
    </row>
    <row r="330" spans="2:3" ht="12.75" hidden="1">
      <c r="B330" s="14"/>
      <c r="C330" s="15"/>
    </row>
    <row r="331" spans="2:3" ht="12.75" hidden="1">
      <c r="B331" s="14"/>
      <c r="C331" s="15"/>
    </row>
    <row r="332" spans="2:3" ht="12.75" hidden="1">
      <c r="B332" s="14"/>
      <c r="C332" s="15"/>
    </row>
    <row r="333" spans="2:3" ht="12.75" hidden="1">
      <c r="B333" s="14"/>
      <c r="C333" s="15"/>
    </row>
    <row r="334" spans="2:3" ht="12.75" hidden="1">
      <c r="B334" s="14"/>
      <c r="C334" s="15"/>
    </row>
    <row r="335" spans="2:3" ht="12.75" hidden="1">
      <c r="B335" s="14"/>
      <c r="C335" s="15"/>
    </row>
    <row r="336" spans="2:3" ht="12.75" hidden="1">
      <c r="B336" s="14"/>
      <c r="C336" s="15"/>
    </row>
    <row r="337" spans="2:3" ht="12.75" hidden="1">
      <c r="B337" s="14"/>
      <c r="C337" s="15"/>
    </row>
    <row r="338" spans="2:3" ht="12.75" hidden="1">
      <c r="B338" s="14"/>
      <c r="C338" s="15"/>
    </row>
    <row r="339" spans="2:3" ht="12.75" hidden="1">
      <c r="B339" s="14"/>
      <c r="C339" s="15"/>
    </row>
    <row r="340" spans="2:3" ht="12.75" hidden="1">
      <c r="B340" s="14"/>
      <c r="C340" s="15"/>
    </row>
    <row r="341" spans="2:3" ht="12.75" hidden="1">
      <c r="B341" s="14"/>
      <c r="C341" s="15"/>
    </row>
    <row r="342" spans="2:3" ht="12.75" hidden="1">
      <c r="B342" s="14"/>
      <c r="C342" s="15"/>
    </row>
    <row r="343" spans="2:3" ht="12.75" hidden="1">
      <c r="B343" s="14"/>
      <c r="C343" s="15"/>
    </row>
    <row r="344" spans="2:3" ht="12.75" hidden="1">
      <c r="B344" s="14"/>
      <c r="C344" s="15"/>
    </row>
    <row r="345" spans="2:3" ht="12.75" hidden="1">
      <c r="B345" s="14"/>
      <c r="C345" s="15"/>
    </row>
    <row r="346" spans="2:3" ht="12.75" hidden="1">
      <c r="B346" s="14"/>
      <c r="C346" s="15"/>
    </row>
    <row r="347" spans="2:3" ht="12.75" hidden="1">
      <c r="B347" s="14"/>
      <c r="C347" s="15"/>
    </row>
    <row r="348" spans="2:3" ht="12.75" hidden="1">
      <c r="B348" s="14"/>
      <c r="C348" s="15"/>
    </row>
    <row r="349" spans="2:3" ht="12.75" hidden="1">
      <c r="B349" s="14"/>
      <c r="C349" s="15"/>
    </row>
    <row r="350" spans="2:3" ht="12.75" hidden="1">
      <c r="B350" s="14"/>
      <c r="C350" s="15"/>
    </row>
    <row r="351" spans="2:3" ht="12.75" hidden="1">
      <c r="B351" s="14"/>
      <c r="C351" s="15"/>
    </row>
    <row r="352" spans="2:3" ht="12.75" hidden="1">
      <c r="B352" s="14"/>
      <c r="C352" s="15"/>
    </row>
    <row r="353" spans="2:3" ht="12.75" hidden="1">
      <c r="B353" s="14"/>
      <c r="C353" s="15"/>
    </row>
    <row r="354" spans="2:3" ht="12.75" hidden="1">
      <c r="B354" s="14"/>
      <c r="C354" s="15"/>
    </row>
    <row r="355" spans="2:3" ht="12.75" hidden="1">
      <c r="B355" s="14"/>
      <c r="C355" s="15"/>
    </row>
    <row r="356" spans="2:3" ht="12.75" hidden="1">
      <c r="B356" s="14"/>
      <c r="C356" s="15"/>
    </row>
    <row r="357" spans="2:3" ht="12.75" hidden="1">
      <c r="B357" s="14"/>
      <c r="C357" s="15"/>
    </row>
    <row r="358" spans="2:3" ht="12.75" hidden="1">
      <c r="B358" s="14"/>
      <c r="C358" s="15"/>
    </row>
    <row r="359" spans="2:3" ht="12.75" hidden="1">
      <c r="B359" s="14"/>
      <c r="C359" s="15"/>
    </row>
    <row r="360" spans="2:3" ht="12.75" hidden="1">
      <c r="B360" s="14"/>
      <c r="C360" s="15"/>
    </row>
    <row r="361" spans="2:3" ht="12.75" hidden="1">
      <c r="B361" s="14"/>
      <c r="C361" s="15"/>
    </row>
    <row r="362" spans="2:3" ht="12.75" hidden="1">
      <c r="B362" s="14"/>
      <c r="C362" s="15"/>
    </row>
    <row r="363" spans="2:3" ht="12.75" hidden="1">
      <c r="B363" s="14"/>
      <c r="C363" s="15"/>
    </row>
    <row r="364" spans="2:3" ht="12.75" hidden="1">
      <c r="B364" s="14"/>
      <c r="C364" s="15"/>
    </row>
    <row r="365" spans="2:3" ht="12.75" hidden="1">
      <c r="B365" s="14"/>
      <c r="C365" s="15"/>
    </row>
    <row r="366" spans="2:3" ht="12.75" hidden="1">
      <c r="B366" s="14"/>
      <c r="C366" s="15"/>
    </row>
    <row r="367" spans="2:3" ht="12.75" hidden="1">
      <c r="B367" s="14"/>
      <c r="C367" s="15"/>
    </row>
    <row r="368" spans="2:3" ht="12.75" hidden="1">
      <c r="B368" s="14"/>
      <c r="C368" s="15"/>
    </row>
    <row r="369" spans="2:3" ht="12.75" hidden="1">
      <c r="B369" s="14"/>
      <c r="C369" s="15"/>
    </row>
    <row r="370" spans="2:3" ht="12.75" hidden="1">
      <c r="B370" s="14"/>
      <c r="C370" s="15"/>
    </row>
    <row r="371" spans="2:3" ht="12.75" hidden="1">
      <c r="B371" s="14"/>
      <c r="C371" s="15"/>
    </row>
    <row r="372" spans="2:3" ht="12.75" hidden="1">
      <c r="B372" s="14"/>
      <c r="C372" s="15"/>
    </row>
    <row r="373" spans="2:3" ht="12.75" hidden="1">
      <c r="B373" s="14"/>
      <c r="C373" s="15"/>
    </row>
    <row r="374" spans="2:3" ht="12.75" hidden="1">
      <c r="B374" s="14"/>
      <c r="C374" s="15"/>
    </row>
    <row r="375" spans="2:3" ht="12.75" hidden="1">
      <c r="B375" s="14"/>
      <c r="C375" s="15"/>
    </row>
    <row r="376" spans="2:3" ht="12.75" hidden="1">
      <c r="B376" s="14"/>
      <c r="C376" s="15"/>
    </row>
    <row r="377" spans="2:3" ht="12.75" hidden="1">
      <c r="B377" s="14"/>
      <c r="C377" s="15"/>
    </row>
    <row r="378" spans="2:3" ht="12.75" hidden="1">
      <c r="B378" s="14"/>
      <c r="C378" s="15"/>
    </row>
    <row r="379" spans="2:3" ht="12.75" hidden="1">
      <c r="B379" s="14"/>
      <c r="C379" s="15"/>
    </row>
    <row r="380" spans="2:3" ht="12.75" hidden="1">
      <c r="B380" s="14"/>
      <c r="C380" s="15"/>
    </row>
    <row r="381" spans="2:3" ht="12.75" hidden="1">
      <c r="B381" s="14"/>
      <c r="C381" s="15"/>
    </row>
    <row r="382" spans="2:3" ht="12.75" hidden="1">
      <c r="B382" s="14"/>
      <c r="C382" s="15"/>
    </row>
    <row r="383" spans="2:3" ht="12.75" hidden="1">
      <c r="B383" s="14"/>
      <c r="C383" s="15"/>
    </row>
    <row r="384" spans="2:3" ht="12.75" hidden="1">
      <c r="B384" s="14"/>
      <c r="C384" s="15"/>
    </row>
    <row r="385" spans="2:3" ht="12.75" hidden="1">
      <c r="B385" s="14"/>
      <c r="C385" s="15"/>
    </row>
    <row r="386" spans="2:3" ht="12.75" hidden="1">
      <c r="B386" s="14"/>
      <c r="C386" s="15"/>
    </row>
    <row r="387" spans="2:3" ht="12.75" hidden="1">
      <c r="B387" s="14"/>
      <c r="C387" s="15"/>
    </row>
    <row r="388" spans="2:3" ht="12.75" hidden="1">
      <c r="B388" s="14"/>
      <c r="C388" s="15"/>
    </row>
    <row r="389" spans="2:3" ht="12.75" hidden="1">
      <c r="B389" s="14"/>
      <c r="C389" s="15"/>
    </row>
    <row r="390" spans="2:3" ht="12.75" hidden="1">
      <c r="B390" s="14"/>
      <c r="C390" s="15"/>
    </row>
    <row r="391" spans="2:3" ht="12.75" hidden="1">
      <c r="B391" s="14"/>
      <c r="C391" s="15"/>
    </row>
    <row r="392" spans="2:3" ht="12.75" hidden="1">
      <c r="B392" s="14"/>
      <c r="C392" s="15"/>
    </row>
    <row r="393" spans="2:3" ht="12.75" hidden="1">
      <c r="B393" s="14"/>
      <c r="C393" s="15"/>
    </row>
    <row r="394" spans="2:3" ht="12.75" hidden="1">
      <c r="B394" s="14"/>
      <c r="C394" s="15"/>
    </row>
    <row r="395" spans="2:3" ht="12.75" hidden="1">
      <c r="B395" s="14"/>
      <c r="C395" s="15"/>
    </row>
    <row r="396" spans="2:3" ht="12.75" hidden="1">
      <c r="B396" s="14"/>
      <c r="C396" s="15"/>
    </row>
    <row r="397" spans="2:3" ht="12.75" hidden="1">
      <c r="B397" s="14"/>
      <c r="C397" s="15"/>
    </row>
    <row r="398" spans="2:3" ht="12.75" hidden="1">
      <c r="B398" s="14"/>
      <c r="C398" s="15"/>
    </row>
    <row r="399" spans="2:3" ht="12.75" hidden="1">
      <c r="B399" s="14"/>
      <c r="C399" s="15"/>
    </row>
    <row r="400" spans="2:3" ht="12.75" hidden="1">
      <c r="B400" s="14"/>
      <c r="C400" s="15"/>
    </row>
    <row r="401" spans="2:3" ht="12.75" hidden="1">
      <c r="B401" s="14"/>
      <c r="C401" s="15"/>
    </row>
    <row r="402" spans="2:3" ht="12.75" hidden="1">
      <c r="B402" s="14"/>
      <c r="C402" s="15"/>
    </row>
    <row r="403" spans="2:3" ht="12.75" hidden="1">
      <c r="B403" s="14"/>
      <c r="C403" s="15"/>
    </row>
    <row r="404" spans="2:3" ht="12.75" hidden="1">
      <c r="B404" s="14"/>
      <c r="C404" s="15"/>
    </row>
    <row r="405" spans="2:3" ht="12.75" hidden="1">
      <c r="B405" s="14"/>
      <c r="C405" s="15"/>
    </row>
    <row r="406" spans="2:3" ht="12.75" hidden="1">
      <c r="B406" s="14"/>
      <c r="C406" s="15"/>
    </row>
    <row r="407" spans="2:3" ht="12.75" hidden="1">
      <c r="B407" s="14"/>
      <c r="C407" s="15"/>
    </row>
    <row r="408" spans="2:3" ht="12.75" hidden="1">
      <c r="B408" s="14"/>
      <c r="C408" s="15"/>
    </row>
    <row r="409" spans="2:3" ht="12.75" hidden="1">
      <c r="B409" s="14"/>
      <c r="C409" s="15"/>
    </row>
    <row r="410" spans="2:3" ht="12.75" hidden="1">
      <c r="B410" s="14"/>
      <c r="C410" s="15"/>
    </row>
    <row r="411" spans="2:3" ht="12.75" hidden="1">
      <c r="B411" s="14"/>
      <c r="C411" s="15"/>
    </row>
    <row r="412" spans="2:3" ht="12.75" hidden="1">
      <c r="B412" s="14"/>
      <c r="C412" s="15"/>
    </row>
    <row r="413" spans="2:3" ht="12.75" hidden="1">
      <c r="B413" s="14"/>
      <c r="C413" s="15"/>
    </row>
    <row r="414" spans="2:3" ht="12.75" hidden="1">
      <c r="B414" s="14"/>
      <c r="C414" s="15"/>
    </row>
    <row r="415" spans="2:3" ht="12.75" hidden="1">
      <c r="B415" s="14"/>
      <c r="C415" s="15"/>
    </row>
    <row r="416" spans="2:3" ht="12.75" hidden="1">
      <c r="B416" s="14"/>
      <c r="C416" s="15"/>
    </row>
    <row r="417" spans="2:3" ht="12.75" hidden="1">
      <c r="B417" s="14"/>
      <c r="C417" s="15"/>
    </row>
    <row r="418" spans="2:3" ht="12.75" hidden="1">
      <c r="B418" s="14"/>
      <c r="C418" s="15"/>
    </row>
    <row r="419" spans="2:3" ht="12.75" hidden="1">
      <c r="B419" s="14"/>
      <c r="C419" s="15"/>
    </row>
    <row r="420" spans="2:3" ht="12.75" hidden="1">
      <c r="B420" s="14"/>
      <c r="C420" s="15"/>
    </row>
    <row r="421" spans="2:3" ht="12.75" hidden="1">
      <c r="B421" s="14"/>
      <c r="C421" s="15"/>
    </row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</sheetData>
  <sheetProtection password="CE75" sheet="1" objects="1" scenarios="1"/>
  <mergeCells count="1">
    <mergeCell ref="A1:C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&amp;L&amp;"Arial,kurzíva\&amp;8Odbor VŠ ÚIPŠ&amp;C&amp;"Arial,kurzíva\&amp;8&amp;P&amp;R&amp;"Arial,kurzíva\&amp;8&amp;D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2004-02-23T06:32:38Z</cp:lastPrinted>
  <dcterms:created xsi:type="dcterms:W3CDTF">2004-02-19T11:58:19Z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