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oslav.dubovsky\Desktop\BUXUS\"/>
    </mc:Choice>
  </mc:AlternateContent>
  <bookViews>
    <workbookView xWindow="0" yWindow="0" windowWidth="28800" windowHeight="11700"/>
  </bookViews>
  <sheets>
    <sheet name="titul" sheetId="1" r:id="rId1"/>
    <sheet name="BA" sheetId="2" r:id="rId2"/>
    <sheet name="TT" sheetId="3" r:id="rId3"/>
    <sheet name="TN" sheetId="4" r:id="rId4"/>
    <sheet name="NR" sheetId="5" r:id="rId5"/>
    <sheet name="ZA" sheetId="6" r:id="rId6"/>
    <sheet name="BB" sheetId="7" r:id="rId7"/>
    <sheet name="PO" sheetId="8" r:id="rId8"/>
    <sheet name="KE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7" i="8" l="1"/>
  <c r="K117" i="8"/>
  <c r="H117" i="8"/>
  <c r="I96" i="7"/>
  <c r="K96" i="7"/>
  <c r="H96" i="7"/>
  <c r="I89" i="5"/>
  <c r="K89" i="5"/>
  <c r="H89" i="5"/>
  <c r="I60" i="4"/>
  <c r="K60" i="4"/>
  <c r="H60" i="4"/>
  <c r="K106" i="9" l="1"/>
  <c r="I106" i="9"/>
  <c r="H106" i="9"/>
  <c r="M104" i="9"/>
  <c r="L104" i="9"/>
  <c r="J104" i="9"/>
  <c r="M103" i="9"/>
  <c r="L103" i="9"/>
  <c r="J103" i="9"/>
  <c r="M102" i="9"/>
  <c r="L102" i="9"/>
  <c r="J102" i="9"/>
  <c r="M101" i="9"/>
  <c r="L101" i="9"/>
  <c r="J101" i="9"/>
  <c r="M100" i="9"/>
  <c r="L100" i="9"/>
  <c r="J100" i="9"/>
  <c r="M99" i="9"/>
  <c r="L99" i="9"/>
  <c r="J99" i="9"/>
  <c r="M98" i="9"/>
  <c r="L98" i="9"/>
  <c r="J98" i="9"/>
  <c r="M97" i="9"/>
  <c r="L97" i="9"/>
  <c r="J97" i="9"/>
  <c r="M96" i="9"/>
  <c r="L96" i="9"/>
  <c r="J96" i="9"/>
  <c r="M95" i="9"/>
  <c r="L95" i="9"/>
  <c r="J95" i="9"/>
  <c r="M94" i="9"/>
  <c r="L94" i="9"/>
  <c r="J94" i="9"/>
  <c r="M93" i="9"/>
  <c r="L93" i="9"/>
  <c r="J93" i="9"/>
  <c r="M92" i="9"/>
  <c r="L92" i="9"/>
  <c r="J92" i="9"/>
  <c r="M91" i="9"/>
  <c r="L91" i="9"/>
  <c r="J91" i="9"/>
  <c r="M90" i="9"/>
  <c r="L90" i="9"/>
  <c r="J90" i="9"/>
  <c r="M89" i="9"/>
  <c r="L89" i="9"/>
  <c r="J89" i="9"/>
  <c r="M88" i="9"/>
  <c r="L88" i="9"/>
  <c r="J88" i="9"/>
  <c r="M87" i="9"/>
  <c r="L87" i="9"/>
  <c r="J87" i="9"/>
  <c r="M86" i="9"/>
  <c r="L86" i="9"/>
  <c r="J86" i="9"/>
  <c r="M85" i="9"/>
  <c r="L85" i="9"/>
  <c r="J85" i="9"/>
  <c r="M84" i="9"/>
  <c r="L84" i="9"/>
  <c r="J84" i="9"/>
  <c r="M83" i="9"/>
  <c r="L83" i="9"/>
  <c r="J83" i="9"/>
  <c r="M82" i="9"/>
  <c r="L82" i="9"/>
  <c r="J82" i="9"/>
  <c r="M81" i="9"/>
  <c r="L81" i="9"/>
  <c r="J81" i="9"/>
  <c r="M80" i="9"/>
  <c r="L80" i="9"/>
  <c r="J80" i="9"/>
  <c r="M79" i="9"/>
  <c r="L79" i="9"/>
  <c r="J79" i="9"/>
  <c r="M78" i="9"/>
  <c r="L78" i="9"/>
  <c r="J78" i="9"/>
  <c r="M77" i="9"/>
  <c r="L77" i="9"/>
  <c r="J77" i="9"/>
  <c r="M76" i="9"/>
  <c r="L76" i="9"/>
  <c r="J76" i="9"/>
  <c r="M75" i="9"/>
  <c r="L75" i="9"/>
  <c r="J75" i="9"/>
  <c r="M74" i="9"/>
  <c r="L74" i="9"/>
  <c r="J74" i="9"/>
  <c r="M73" i="9"/>
  <c r="L73" i="9"/>
  <c r="J73" i="9"/>
  <c r="M72" i="9"/>
  <c r="L72" i="9"/>
  <c r="J72" i="9"/>
  <c r="M71" i="9"/>
  <c r="L71" i="9"/>
  <c r="J71" i="9"/>
  <c r="M70" i="9"/>
  <c r="L70" i="9"/>
  <c r="J70" i="9"/>
  <c r="M69" i="9"/>
  <c r="L69" i="9"/>
  <c r="J69" i="9"/>
  <c r="M68" i="9"/>
  <c r="L68" i="9"/>
  <c r="J68" i="9"/>
  <c r="M67" i="9"/>
  <c r="L67" i="9"/>
  <c r="J67" i="9"/>
  <c r="M66" i="9"/>
  <c r="L66" i="9"/>
  <c r="J66" i="9"/>
  <c r="M65" i="9"/>
  <c r="L65" i="9"/>
  <c r="J65" i="9"/>
  <c r="M64" i="9"/>
  <c r="L64" i="9"/>
  <c r="J64" i="9"/>
  <c r="M63" i="9"/>
  <c r="L63" i="9"/>
  <c r="J63" i="9"/>
  <c r="M62" i="9"/>
  <c r="L62" i="9"/>
  <c r="J62" i="9"/>
  <c r="M61" i="9"/>
  <c r="L61" i="9"/>
  <c r="J61" i="9"/>
  <c r="M60" i="9"/>
  <c r="L60" i="9"/>
  <c r="J60" i="9"/>
  <c r="M59" i="9"/>
  <c r="L59" i="9"/>
  <c r="J59" i="9"/>
  <c r="M58" i="9"/>
  <c r="L58" i="9"/>
  <c r="J58" i="9"/>
  <c r="M57" i="9"/>
  <c r="L57" i="9"/>
  <c r="J57" i="9"/>
  <c r="M56" i="9"/>
  <c r="L56" i="9"/>
  <c r="J56" i="9"/>
  <c r="M55" i="9"/>
  <c r="L55" i="9"/>
  <c r="J55" i="9"/>
  <c r="M54" i="9"/>
  <c r="L54" i="9"/>
  <c r="J54" i="9"/>
  <c r="M53" i="9"/>
  <c r="L53" i="9"/>
  <c r="J53" i="9"/>
  <c r="M52" i="9"/>
  <c r="L52" i="9"/>
  <c r="J52" i="9"/>
  <c r="M51" i="9"/>
  <c r="L51" i="9"/>
  <c r="J51" i="9"/>
  <c r="M50" i="9"/>
  <c r="L50" i="9"/>
  <c r="J50" i="9"/>
  <c r="M49" i="9"/>
  <c r="L49" i="9"/>
  <c r="J49" i="9"/>
  <c r="M48" i="9"/>
  <c r="L48" i="9"/>
  <c r="J48" i="9"/>
  <c r="M47" i="9"/>
  <c r="L47" i="9"/>
  <c r="J47" i="9"/>
  <c r="M46" i="9"/>
  <c r="L46" i="9"/>
  <c r="J46" i="9"/>
  <c r="M45" i="9"/>
  <c r="L45" i="9"/>
  <c r="J45" i="9"/>
  <c r="M44" i="9"/>
  <c r="L44" i="9"/>
  <c r="J44" i="9"/>
  <c r="M43" i="9"/>
  <c r="L43" i="9"/>
  <c r="J43" i="9"/>
  <c r="M42" i="9"/>
  <c r="L42" i="9"/>
  <c r="J42" i="9"/>
  <c r="M41" i="9"/>
  <c r="L41" i="9"/>
  <c r="J41" i="9"/>
  <c r="M40" i="9"/>
  <c r="L40" i="9"/>
  <c r="J40" i="9"/>
  <c r="M39" i="9"/>
  <c r="L39" i="9"/>
  <c r="J39" i="9"/>
  <c r="M38" i="9"/>
  <c r="L38" i="9"/>
  <c r="J38" i="9"/>
  <c r="M37" i="9"/>
  <c r="L37" i="9"/>
  <c r="J37" i="9"/>
  <c r="M36" i="9"/>
  <c r="L36" i="9"/>
  <c r="J36" i="9"/>
  <c r="M35" i="9"/>
  <c r="L35" i="9"/>
  <c r="J35" i="9"/>
  <c r="M34" i="9"/>
  <c r="L34" i="9"/>
  <c r="J34" i="9"/>
  <c r="M33" i="9"/>
  <c r="L33" i="9"/>
  <c r="J33" i="9"/>
  <c r="M32" i="9"/>
  <c r="L32" i="9"/>
  <c r="J32" i="9"/>
  <c r="M31" i="9"/>
  <c r="L31" i="9"/>
  <c r="J31" i="9"/>
  <c r="M30" i="9"/>
  <c r="L30" i="9"/>
  <c r="J30" i="9"/>
  <c r="M29" i="9"/>
  <c r="L29" i="9"/>
  <c r="J29" i="9"/>
  <c r="M28" i="9"/>
  <c r="L28" i="9"/>
  <c r="J28" i="9"/>
  <c r="M27" i="9"/>
  <c r="L27" i="9"/>
  <c r="J27" i="9"/>
  <c r="M26" i="9"/>
  <c r="L26" i="9"/>
  <c r="J26" i="9"/>
  <c r="M25" i="9"/>
  <c r="L25" i="9"/>
  <c r="J25" i="9"/>
  <c r="M24" i="9"/>
  <c r="L24" i="9"/>
  <c r="J24" i="9"/>
  <c r="M23" i="9"/>
  <c r="L23" i="9"/>
  <c r="J23" i="9"/>
  <c r="M22" i="9"/>
  <c r="L22" i="9"/>
  <c r="J22" i="9"/>
  <c r="M21" i="9"/>
  <c r="L21" i="9"/>
  <c r="J21" i="9"/>
  <c r="M20" i="9"/>
  <c r="L20" i="9"/>
  <c r="J20" i="9"/>
  <c r="M19" i="9"/>
  <c r="L19" i="9"/>
  <c r="J19" i="9"/>
  <c r="M18" i="9"/>
  <c r="L18" i="9"/>
  <c r="J18" i="9"/>
  <c r="M17" i="9"/>
  <c r="L17" i="9"/>
  <c r="J17" i="9"/>
  <c r="M16" i="9"/>
  <c r="L16" i="9"/>
  <c r="J16" i="9"/>
  <c r="M15" i="9"/>
  <c r="L15" i="9"/>
  <c r="J15" i="9"/>
  <c r="M14" i="9"/>
  <c r="L14" i="9"/>
  <c r="J14" i="9"/>
  <c r="M13" i="9"/>
  <c r="L13" i="9"/>
  <c r="J13" i="9"/>
  <c r="M12" i="9"/>
  <c r="L12" i="9"/>
  <c r="J12" i="9"/>
  <c r="M11" i="9"/>
  <c r="L11" i="9"/>
  <c r="J11" i="9"/>
  <c r="M10" i="9"/>
  <c r="L10" i="9"/>
  <c r="J10" i="9"/>
  <c r="M9" i="9"/>
  <c r="L9" i="9"/>
  <c r="J9" i="9"/>
  <c r="M8" i="9"/>
  <c r="L8" i="9"/>
  <c r="J8" i="9"/>
  <c r="M7" i="9"/>
  <c r="L7" i="9"/>
  <c r="J7" i="9"/>
  <c r="M6" i="9"/>
  <c r="L6" i="9"/>
  <c r="J6" i="9"/>
  <c r="M115" i="8"/>
  <c r="L115" i="8"/>
  <c r="J115" i="8"/>
  <c r="M114" i="8"/>
  <c r="L114" i="8"/>
  <c r="J114" i="8"/>
  <c r="M113" i="8"/>
  <c r="L113" i="8"/>
  <c r="J113" i="8"/>
  <c r="M112" i="8"/>
  <c r="L112" i="8"/>
  <c r="J112" i="8"/>
  <c r="M111" i="8"/>
  <c r="L111" i="8"/>
  <c r="J111" i="8"/>
  <c r="M110" i="8"/>
  <c r="L110" i="8"/>
  <c r="J110" i="8"/>
  <c r="M109" i="8"/>
  <c r="L109" i="8"/>
  <c r="J109" i="8"/>
  <c r="M108" i="8"/>
  <c r="L108" i="8"/>
  <c r="J108" i="8"/>
  <c r="M107" i="8"/>
  <c r="L107" i="8"/>
  <c r="J107" i="8"/>
  <c r="M106" i="8"/>
  <c r="L106" i="8"/>
  <c r="J106" i="8"/>
  <c r="M105" i="8"/>
  <c r="L105" i="8"/>
  <c r="J105" i="8"/>
  <c r="M104" i="8"/>
  <c r="L104" i="8"/>
  <c r="J104" i="8"/>
  <c r="M103" i="8"/>
  <c r="L103" i="8"/>
  <c r="J103" i="8"/>
  <c r="M102" i="8"/>
  <c r="L102" i="8"/>
  <c r="J102" i="8"/>
  <c r="M101" i="8"/>
  <c r="L101" i="8"/>
  <c r="J101" i="8"/>
  <c r="M100" i="8"/>
  <c r="L100" i="8"/>
  <c r="J100" i="8"/>
  <c r="M99" i="8"/>
  <c r="L99" i="8"/>
  <c r="J99" i="8"/>
  <c r="M98" i="8"/>
  <c r="L98" i="8"/>
  <c r="J98" i="8"/>
  <c r="M97" i="8"/>
  <c r="L97" i="8"/>
  <c r="J97" i="8"/>
  <c r="M96" i="8"/>
  <c r="L96" i="8"/>
  <c r="J96" i="8"/>
  <c r="M95" i="8"/>
  <c r="L95" i="8"/>
  <c r="J95" i="8"/>
  <c r="M94" i="8"/>
  <c r="L94" i="8"/>
  <c r="J94" i="8"/>
  <c r="M93" i="8"/>
  <c r="L93" i="8"/>
  <c r="J93" i="8"/>
  <c r="M92" i="8"/>
  <c r="L92" i="8"/>
  <c r="J92" i="8"/>
  <c r="M91" i="8"/>
  <c r="L91" i="8"/>
  <c r="J91" i="8"/>
  <c r="M90" i="8"/>
  <c r="L90" i="8"/>
  <c r="J90" i="8"/>
  <c r="M89" i="8"/>
  <c r="L89" i="8"/>
  <c r="J89" i="8"/>
  <c r="M88" i="8"/>
  <c r="L88" i="8"/>
  <c r="J88" i="8"/>
  <c r="M87" i="8"/>
  <c r="L87" i="8"/>
  <c r="J87" i="8"/>
  <c r="M86" i="8"/>
  <c r="L86" i="8"/>
  <c r="J86" i="8"/>
  <c r="M85" i="8"/>
  <c r="L85" i="8"/>
  <c r="J85" i="8"/>
  <c r="M84" i="8"/>
  <c r="L84" i="8"/>
  <c r="J84" i="8"/>
  <c r="M83" i="8"/>
  <c r="L83" i="8"/>
  <c r="J83" i="8"/>
  <c r="M82" i="8"/>
  <c r="L82" i="8"/>
  <c r="J82" i="8"/>
  <c r="M81" i="8"/>
  <c r="L81" i="8"/>
  <c r="J81" i="8"/>
  <c r="M80" i="8"/>
  <c r="L80" i="8"/>
  <c r="J80" i="8"/>
  <c r="M79" i="8"/>
  <c r="L79" i="8"/>
  <c r="J79" i="8"/>
  <c r="M78" i="8"/>
  <c r="L78" i="8"/>
  <c r="J78" i="8"/>
  <c r="M77" i="8"/>
  <c r="L77" i="8"/>
  <c r="J77" i="8"/>
  <c r="M76" i="8"/>
  <c r="L76" i="8"/>
  <c r="J76" i="8"/>
  <c r="M75" i="8"/>
  <c r="L75" i="8"/>
  <c r="J75" i="8"/>
  <c r="M74" i="8"/>
  <c r="L74" i="8"/>
  <c r="J74" i="8"/>
  <c r="M73" i="8"/>
  <c r="L73" i="8"/>
  <c r="J73" i="8"/>
  <c r="M72" i="8"/>
  <c r="L72" i="8"/>
  <c r="J72" i="8"/>
  <c r="M71" i="8"/>
  <c r="L71" i="8"/>
  <c r="J71" i="8"/>
  <c r="M70" i="8"/>
  <c r="L70" i="8"/>
  <c r="J70" i="8"/>
  <c r="M69" i="8"/>
  <c r="L69" i="8"/>
  <c r="J69" i="8"/>
  <c r="M68" i="8"/>
  <c r="L68" i="8"/>
  <c r="J68" i="8"/>
  <c r="M67" i="8"/>
  <c r="L67" i="8"/>
  <c r="J67" i="8"/>
  <c r="M66" i="8"/>
  <c r="L66" i="8"/>
  <c r="J66" i="8"/>
  <c r="M65" i="8"/>
  <c r="L65" i="8"/>
  <c r="J65" i="8"/>
  <c r="M64" i="8"/>
  <c r="L64" i="8"/>
  <c r="J64" i="8"/>
  <c r="M63" i="8"/>
  <c r="L63" i="8"/>
  <c r="J63" i="8"/>
  <c r="M62" i="8"/>
  <c r="L62" i="8"/>
  <c r="J62" i="8"/>
  <c r="M61" i="8"/>
  <c r="L61" i="8"/>
  <c r="J61" i="8"/>
  <c r="M60" i="8"/>
  <c r="L60" i="8"/>
  <c r="J60" i="8"/>
  <c r="M59" i="8"/>
  <c r="L59" i="8"/>
  <c r="J59" i="8"/>
  <c r="M58" i="8"/>
  <c r="L58" i="8"/>
  <c r="J58" i="8"/>
  <c r="M57" i="8"/>
  <c r="L57" i="8"/>
  <c r="J57" i="8"/>
  <c r="M56" i="8"/>
  <c r="L56" i="8"/>
  <c r="J56" i="8"/>
  <c r="M55" i="8"/>
  <c r="L55" i="8"/>
  <c r="J55" i="8"/>
  <c r="M54" i="8"/>
  <c r="L54" i="8"/>
  <c r="J54" i="8"/>
  <c r="M53" i="8"/>
  <c r="L53" i="8"/>
  <c r="J53" i="8"/>
  <c r="M52" i="8"/>
  <c r="L52" i="8"/>
  <c r="J52" i="8"/>
  <c r="M51" i="8"/>
  <c r="L51" i="8"/>
  <c r="J51" i="8"/>
  <c r="M50" i="8"/>
  <c r="L50" i="8"/>
  <c r="J50" i="8"/>
  <c r="M49" i="8"/>
  <c r="L49" i="8"/>
  <c r="J49" i="8"/>
  <c r="M48" i="8"/>
  <c r="L48" i="8"/>
  <c r="J48" i="8"/>
  <c r="M47" i="8"/>
  <c r="L47" i="8"/>
  <c r="J47" i="8"/>
  <c r="M46" i="8"/>
  <c r="L46" i="8"/>
  <c r="J46" i="8"/>
  <c r="M45" i="8"/>
  <c r="L45" i="8"/>
  <c r="J45" i="8"/>
  <c r="M44" i="8"/>
  <c r="L44" i="8"/>
  <c r="J44" i="8"/>
  <c r="M43" i="8"/>
  <c r="L43" i="8"/>
  <c r="J43" i="8"/>
  <c r="M42" i="8"/>
  <c r="L42" i="8"/>
  <c r="J42" i="8"/>
  <c r="M41" i="8"/>
  <c r="L41" i="8"/>
  <c r="J41" i="8"/>
  <c r="M40" i="8"/>
  <c r="L40" i="8"/>
  <c r="J40" i="8"/>
  <c r="M39" i="8"/>
  <c r="L39" i="8"/>
  <c r="J39" i="8"/>
  <c r="M38" i="8"/>
  <c r="L38" i="8"/>
  <c r="J38" i="8"/>
  <c r="M37" i="8"/>
  <c r="L37" i="8"/>
  <c r="J37" i="8"/>
  <c r="M36" i="8"/>
  <c r="L36" i="8"/>
  <c r="J36" i="8"/>
  <c r="M35" i="8"/>
  <c r="L35" i="8"/>
  <c r="J35" i="8"/>
  <c r="M34" i="8"/>
  <c r="L34" i="8"/>
  <c r="J34" i="8"/>
  <c r="M33" i="8"/>
  <c r="L33" i="8"/>
  <c r="J33" i="8"/>
  <c r="M32" i="8"/>
  <c r="L32" i="8"/>
  <c r="J32" i="8"/>
  <c r="M31" i="8"/>
  <c r="L31" i="8"/>
  <c r="J31" i="8"/>
  <c r="M30" i="8"/>
  <c r="L30" i="8"/>
  <c r="J30" i="8"/>
  <c r="M29" i="8"/>
  <c r="L29" i="8"/>
  <c r="J29" i="8"/>
  <c r="M28" i="8"/>
  <c r="L28" i="8"/>
  <c r="J28" i="8"/>
  <c r="M27" i="8"/>
  <c r="L27" i="8"/>
  <c r="J27" i="8"/>
  <c r="M26" i="8"/>
  <c r="L26" i="8"/>
  <c r="J26" i="8"/>
  <c r="M25" i="8"/>
  <c r="L25" i="8"/>
  <c r="J25" i="8"/>
  <c r="M24" i="8"/>
  <c r="L24" i="8"/>
  <c r="J24" i="8"/>
  <c r="M23" i="8"/>
  <c r="L23" i="8"/>
  <c r="J23" i="8"/>
  <c r="M22" i="8"/>
  <c r="L22" i="8"/>
  <c r="J22" i="8"/>
  <c r="M21" i="8"/>
  <c r="L21" i="8"/>
  <c r="J21" i="8"/>
  <c r="M20" i="8"/>
  <c r="L20" i="8"/>
  <c r="J20" i="8"/>
  <c r="M19" i="8"/>
  <c r="L19" i="8"/>
  <c r="J19" i="8"/>
  <c r="M18" i="8"/>
  <c r="L18" i="8"/>
  <c r="J18" i="8"/>
  <c r="M17" i="8"/>
  <c r="L17" i="8"/>
  <c r="J17" i="8"/>
  <c r="M16" i="8"/>
  <c r="L16" i="8"/>
  <c r="J16" i="8"/>
  <c r="M15" i="8"/>
  <c r="L15" i="8"/>
  <c r="J15" i="8"/>
  <c r="M14" i="8"/>
  <c r="L14" i="8"/>
  <c r="J14" i="8"/>
  <c r="M13" i="8"/>
  <c r="L13" i="8"/>
  <c r="J13" i="8"/>
  <c r="M12" i="8"/>
  <c r="L12" i="8"/>
  <c r="J12" i="8"/>
  <c r="M11" i="8"/>
  <c r="L11" i="8"/>
  <c r="J11" i="8"/>
  <c r="M10" i="8"/>
  <c r="L10" i="8"/>
  <c r="J10" i="8"/>
  <c r="M9" i="8"/>
  <c r="L9" i="8"/>
  <c r="J9" i="8"/>
  <c r="M8" i="8"/>
  <c r="L8" i="8"/>
  <c r="J8" i="8"/>
  <c r="M7" i="8"/>
  <c r="L7" i="8"/>
  <c r="J7" i="8"/>
  <c r="M6" i="8"/>
  <c r="L6" i="8"/>
  <c r="J6" i="8"/>
  <c r="M94" i="7"/>
  <c r="L94" i="7"/>
  <c r="J94" i="7"/>
  <c r="M93" i="7"/>
  <c r="L93" i="7"/>
  <c r="J93" i="7"/>
  <c r="M92" i="7"/>
  <c r="L92" i="7"/>
  <c r="J92" i="7"/>
  <c r="M91" i="7"/>
  <c r="L91" i="7"/>
  <c r="J91" i="7"/>
  <c r="M90" i="7"/>
  <c r="L90" i="7"/>
  <c r="J90" i="7"/>
  <c r="M89" i="7"/>
  <c r="L89" i="7"/>
  <c r="J89" i="7"/>
  <c r="M88" i="7"/>
  <c r="L88" i="7"/>
  <c r="J88" i="7"/>
  <c r="M87" i="7"/>
  <c r="L87" i="7"/>
  <c r="J87" i="7"/>
  <c r="M86" i="7"/>
  <c r="L86" i="7"/>
  <c r="J86" i="7"/>
  <c r="M85" i="7"/>
  <c r="L85" i="7"/>
  <c r="J85" i="7"/>
  <c r="M84" i="7"/>
  <c r="L84" i="7"/>
  <c r="J84" i="7"/>
  <c r="M83" i="7"/>
  <c r="L83" i="7"/>
  <c r="J83" i="7"/>
  <c r="M82" i="7"/>
  <c r="L82" i="7"/>
  <c r="J82" i="7"/>
  <c r="M81" i="7"/>
  <c r="L81" i="7"/>
  <c r="J81" i="7"/>
  <c r="M80" i="7"/>
  <c r="L80" i="7"/>
  <c r="J80" i="7"/>
  <c r="M79" i="7"/>
  <c r="L79" i="7"/>
  <c r="J79" i="7"/>
  <c r="M78" i="7"/>
  <c r="L78" i="7"/>
  <c r="J78" i="7"/>
  <c r="M77" i="7"/>
  <c r="L77" i="7"/>
  <c r="J77" i="7"/>
  <c r="M76" i="7"/>
  <c r="L76" i="7"/>
  <c r="J76" i="7"/>
  <c r="M75" i="7"/>
  <c r="L75" i="7"/>
  <c r="J75" i="7"/>
  <c r="M74" i="7"/>
  <c r="L74" i="7"/>
  <c r="J74" i="7"/>
  <c r="M73" i="7"/>
  <c r="L73" i="7"/>
  <c r="J73" i="7"/>
  <c r="M72" i="7"/>
  <c r="L72" i="7"/>
  <c r="J72" i="7"/>
  <c r="M71" i="7"/>
  <c r="L71" i="7"/>
  <c r="J71" i="7"/>
  <c r="M70" i="7"/>
  <c r="L70" i="7"/>
  <c r="J70" i="7"/>
  <c r="M69" i="7"/>
  <c r="L69" i="7"/>
  <c r="J69" i="7"/>
  <c r="M68" i="7"/>
  <c r="L68" i="7"/>
  <c r="J68" i="7"/>
  <c r="M67" i="7"/>
  <c r="L67" i="7"/>
  <c r="J67" i="7"/>
  <c r="M66" i="7"/>
  <c r="L66" i="7"/>
  <c r="J66" i="7"/>
  <c r="M65" i="7"/>
  <c r="L65" i="7"/>
  <c r="J65" i="7"/>
  <c r="M64" i="7"/>
  <c r="L64" i="7"/>
  <c r="J64" i="7"/>
  <c r="M63" i="7"/>
  <c r="L63" i="7"/>
  <c r="J63" i="7"/>
  <c r="M62" i="7"/>
  <c r="L62" i="7"/>
  <c r="J62" i="7"/>
  <c r="M61" i="7"/>
  <c r="L61" i="7"/>
  <c r="J61" i="7"/>
  <c r="M60" i="7"/>
  <c r="L60" i="7"/>
  <c r="J60" i="7"/>
  <c r="M59" i="7"/>
  <c r="L59" i="7"/>
  <c r="J59" i="7"/>
  <c r="M58" i="7"/>
  <c r="L58" i="7"/>
  <c r="J58" i="7"/>
  <c r="M57" i="7"/>
  <c r="L57" i="7"/>
  <c r="J57" i="7"/>
  <c r="M56" i="7"/>
  <c r="L56" i="7"/>
  <c r="J56" i="7"/>
  <c r="M55" i="7"/>
  <c r="L55" i="7"/>
  <c r="J55" i="7"/>
  <c r="M54" i="7"/>
  <c r="L54" i="7"/>
  <c r="J54" i="7"/>
  <c r="M53" i="7"/>
  <c r="L53" i="7"/>
  <c r="J53" i="7"/>
  <c r="M52" i="7"/>
  <c r="L52" i="7"/>
  <c r="J52" i="7"/>
  <c r="M51" i="7"/>
  <c r="L51" i="7"/>
  <c r="J51" i="7"/>
  <c r="M50" i="7"/>
  <c r="L50" i="7"/>
  <c r="J50" i="7"/>
  <c r="M49" i="7"/>
  <c r="L49" i="7"/>
  <c r="J49" i="7"/>
  <c r="M48" i="7"/>
  <c r="L48" i="7"/>
  <c r="J48" i="7"/>
  <c r="M47" i="7"/>
  <c r="L47" i="7"/>
  <c r="J47" i="7"/>
  <c r="M46" i="7"/>
  <c r="L46" i="7"/>
  <c r="J46" i="7"/>
  <c r="M45" i="7"/>
  <c r="L45" i="7"/>
  <c r="J45" i="7"/>
  <c r="M44" i="7"/>
  <c r="L44" i="7"/>
  <c r="J44" i="7"/>
  <c r="M43" i="7"/>
  <c r="L43" i="7"/>
  <c r="J43" i="7"/>
  <c r="M42" i="7"/>
  <c r="L42" i="7"/>
  <c r="J42" i="7"/>
  <c r="M41" i="7"/>
  <c r="L41" i="7"/>
  <c r="J41" i="7"/>
  <c r="M40" i="7"/>
  <c r="L40" i="7"/>
  <c r="J40" i="7"/>
  <c r="M39" i="7"/>
  <c r="L39" i="7"/>
  <c r="J39" i="7"/>
  <c r="M38" i="7"/>
  <c r="L38" i="7"/>
  <c r="J38" i="7"/>
  <c r="M37" i="7"/>
  <c r="L37" i="7"/>
  <c r="J37" i="7"/>
  <c r="M36" i="7"/>
  <c r="L36" i="7"/>
  <c r="J36" i="7"/>
  <c r="M35" i="7"/>
  <c r="L35" i="7"/>
  <c r="J35" i="7"/>
  <c r="M34" i="7"/>
  <c r="L34" i="7"/>
  <c r="J34" i="7"/>
  <c r="M33" i="7"/>
  <c r="L33" i="7"/>
  <c r="J33" i="7"/>
  <c r="M32" i="7"/>
  <c r="L32" i="7"/>
  <c r="J32" i="7"/>
  <c r="M31" i="7"/>
  <c r="L31" i="7"/>
  <c r="J31" i="7"/>
  <c r="M30" i="7"/>
  <c r="L30" i="7"/>
  <c r="J30" i="7"/>
  <c r="M29" i="7"/>
  <c r="L29" i="7"/>
  <c r="J29" i="7"/>
  <c r="M28" i="7"/>
  <c r="L28" i="7"/>
  <c r="J28" i="7"/>
  <c r="M27" i="7"/>
  <c r="L27" i="7"/>
  <c r="J27" i="7"/>
  <c r="M26" i="7"/>
  <c r="L26" i="7"/>
  <c r="J26" i="7"/>
  <c r="M25" i="7"/>
  <c r="L25" i="7"/>
  <c r="J25" i="7"/>
  <c r="M24" i="7"/>
  <c r="L24" i="7"/>
  <c r="J24" i="7"/>
  <c r="M23" i="7"/>
  <c r="L23" i="7"/>
  <c r="J23" i="7"/>
  <c r="M22" i="7"/>
  <c r="L22" i="7"/>
  <c r="J22" i="7"/>
  <c r="M21" i="7"/>
  <c r="L21" i="7"/>
  <c r="J21" i="7"/>
  <c r="M20" i="7"/>
  <c r="L20" i="7"/>
  <c r="J20" i="7"/>
  <c r="M19" i="7"/>
  <c r="L19" i="7"/>
  <c r="J19" i="7"/>
  <c r="M18" i="7"/>
  <c r="L18" i="7"/>
  <c r="J18" i="7"/>
  <c r="M17" i="7"/>
  <c r="L17" i="7"/>
  <c r="J17" i="7"/>
  <c r="M16" i="7"/>
  <c r="L16" i="7"/>
  <c r="J16" i="7"/>
  <c r="M15" i="7"/>
  <c r="L15" i="7"/>
  <c r="J15" i="7"/>
  <c r="M14" i="7"/>
  <c r="L14" i="7"/>
  <c r="J14" i="7"/>
  <c r="M13" i="7"/>
  <c r="L13" i="7"/>
  <c r="J13" i="7"/>
  <c r="M12" i="7"/>
  <c r="L12" i="7"/>
  <c r="J12" i="7"/>
  <c r="M11" i="7"/>
  <c r="L11" i="7"/>
  <c r="J11" i="7"/>
  <c r="M10" i="7"/>
  <c r="L10" i="7"/>
  <c r="J10" i="7"/>
  <c r="M9" i="7"/>
  <c r="L9" i="7"/>
  <c r="J9" i="7"/>
  <c r="M8" i="7"/>
  <c r="L8" i="7"/>
  <c r="J8" i="7"/>
  <c r="M7" i="7"/>
  <c r="L7" i="7"/>
  <c r="J7" i="7"/>
  <c r="M6" i="7"/>
  <c r="L6" i="7"/>
  <c r="J6" i="7"/>
  <c r="K94" i="6"/>
  <c r="I94" i="6"/>
  <c r="H94" i="6"/>
  <c r="M92" i="6"/>
  <c r="L92" i="6"/>
  <c r="J92" i="6"/>
  <c r="M91" i="6"/>
  <c r="L91" i="6"/>
  <c r="J91" i="6"/>
  <c r="M90" i="6"/>
  <c r="L90" i="6"/>
  <c r="J90" i="6"/>
  <c r="M89" i="6"/>
  <c r="L89" i="6"/>
  <c r="J89" i="6"/>
  <c r="M88" i="6"/>
  <c r="L88" i="6"/>
  <c r="J88" i="6"/>
  <c r="M87" i="6"/>
  <c r="L87" i="6"/>
  <c r="J87" i="6"/>
  <c r="M86" i="6"/>
  <c r="L86" i="6"/>
  <c r="J86" i="6"/>
  <c r="M85" i="6"/>
  <c r="L85" i="6"/>
  <c r="J85" i="6"/>
  <c r="M84" i="6"/>
  <c r="L84" i="6"/>
  <c r="J84" i="6"/>
  <c r="M83" i="6"/>
  <c r="L83" i="6"/>
  <c r="J83" i="6"/>
  <c r="M82" i="6"/>
  <c r="L82" i="6"/>
  <c r="J82" i="6"/>
  <c r="M81" i="6"/>
  <c r="L81" i="6"/>
  <c r="J81" i="6"/>
  <c r="M80" i="6"/>
  <c r="L80" i="6"/>
  <c r="J80" i="6"/>
  <c r="M79" i="6"/>
  <c r="L79" i="6"/>
  <c r="J79" i="6"/>
  <c r="M78" i="6"/>
  <c r="L78" i="6"/>
  <c r="J78" i="6"/>
  <c r="M77" i="6"/>
  <c r="L77" i="6"/>
  <c r="J77" i="6"/>
  <c r="M76" i="6"/>
  <c r="L76" i="6"/>
  <c r="J76" i="6"/>
  <c r="M75" i="6"/>
  <c r="L75" i="6"/>
  <c r="J75" i="6"/>
  <c r="M74" i="6"/>
  <c r="L74" i="6"/>
  <c r="J74" i="6"/>
  <c r="M73" i="6"/>
  <c r="L73" i="6"/>
  <c r="J73" i="6"/>
  <c r="M72" i="6"/>
  <c r="L72" i="6"/>
  <c r="J72" i="6"/>
  <c r="M71" i="6"/>
  <c r="L71" i="6"/>
  <c r="J71" i="6"/>
  <c r="M70" i="6"/>
  <c r="L70" i="6"/>
  <c r="J70" i="6"/>
  <c r="M69" i="6"/>
  <c r="L69" i="6"/>
  <c r="J69" i="6"/>
  <c r="M68" i="6"/>
  <c r="L68" i="6"/>
  <c r="J68" i="6"/>
  <c r="M67" i="6"/>
  <c r="L67" i="6"/>
  <c r="J67" i="6"/>
  <c r="M66" i="6"/>
  <c r="L66" i="6"/>
  <c r="J66" i="6"/>
  <c r="M65" i="6"/>
  <c r="L65" i="6"/>
  <c r="J65" i="6"/>
  <c r="M64" i="6"/>
  <c r="L64" i="6"/>
  <c r="J64" i="6"/>
  <c r="M63" i="6"/>
  <c r="L63" i="6"/>
  <c r="J63" i="6"/>
  <c r="M62" i="6"/>
  <c r="L62" i="6"/>
  <c r="J62" i="6"/>
  <c r="M61" i="6"/>
  <c r="L61" i="6"/>
  <c r="J61" i="6"/>
  <c r="M60" i="6"/>
  <c r="L60" i="6"/>
  <c r="J60" i="6"/>
  <c r="M59" i="6"/>
  <c r="L59" i="6"/>
  <c r="J59" i="6"/>
  <c r="M58" i="6"/>
  <c r="L58" i="6"/>
  <c r="J58" i="6"/>
  <c r="M57" i="6"/>
  <c r="L57" i="6"/>
  <c r="J57" i="6"/>
  <c r="M56" i="6"/>
  <c r="L56" i="6"/>
  <c r="J56" i="6"/>
  <c r="M55" i="6"/>
  <c r="L55" i="6"/>
  <c r="J55" i="6"/>
  <c r="M54" i="6"/>
  <c r="L54" i="6"/>
  <c r="J54" i="6"/>
  <c r="M53" i="6"/>
  <c r="L53" i="6"/>
  <c r="J53" i="6"/>
  <c r="M52" i="6"/>
  <c r="L52" i="6"/>
  <c r="J52" i="6"/>
  <c r="M51" i="6"/>
  <c r="L51" i="6"/>
  <c r="J51" i="6"/>
  <c r="M50" i="6"/>
  <c r="L50" i="6"/>
  <c r="J50" i="6"/>
  <c r="M49" i="6"/>
  <c r="L49" i="6"/>
  <c r="J49" i="6"/>
  <c r="M48" i="6"/>
  <c r="L48" i="6"/>
  <c r="J48" i="6"/>
  <c r="M47" i="6"/>
  <c r="L47" i="6"/>
  <c r="J47" i="6"/>
  <c r="M46" i="6"/>
  <c r="L46" i="6"/>
  <c r="J46" i="6"/>
  <c r="M45" i="6"/>
  <c r="L45" i="6"/>
  <c r="J45" i="6"/>
  <c r="M44" i="6"/>
  <c r="L44" i="6"/>
  <c r="J44" i="6"/>
  <c r="M43" i="6"/>
  <c r="L43" i="6"/>
  <c r="J43" i="6"/>
  <c r="M42" i="6"/>
  <c r="L42" i="6"/>
  <c r="J42" i="6"/>
  <c r="M41" i="6"/>
  <c r="L41" i="6"/>
  <c r="J41" i="6"/>
  <c r="M40" i="6"/>
  <c r="L40" i="6"/>
  <c r="J40" i="6"/>
  <c r="M39" i="6"/>
  <c r="L39" i="6"/>
  <c r="J39" i="6"/>
  <c r="M38" i="6"/>
  <c r="L38" i="6"/>
  <c r="J38" i="6"/>
  <c r="M37" i="6"/>
  <c r="L37" i="6"/>
  <c r="J37" i="6"/>
  <c r="M36" i="6"/>
  <c r="L36" i="6"/>
  <c r="J36" i="6"/>
  <c r="M35" i="6"/>
  <c r="L35" i="6"/>
  <c r="J35" i="6"/>
  <c r="M34" i="6"/>
  <c r="L34" i="6"/>
  <c r="J34" i="6"/>
  <c r="M33" i="6"/>
  <c r="L33" i="6"/>
  <c r="J33" i="6"/>
  <c r="M32" i="6"/>
  <c r="L32" i="6"/>
  <c r="J32" i="6"/>
  <c r="M31" i="6"/>
  <c r="L31" i="6"/>
  <c r="J31" i="6"/>
  <c r="M30" i="6"/>
  <c r="L30" i="6"/>
  <c r="J30" i="6"/>
  <c r="M29" i="6"/>
  <c r="L29" i="6"/>
  <c r="J29" i="6"/>
  <c r="M28" i="6"/>
  <c r="L28" i="6"/>
  <c r="J28" i="6"/>
  <c r="M27" i="6"/>
  <c r="L27" i="6"/>
  <c r="J27" i="6"/>
  <c r="M26" i="6"/>
  <c r="L26" i="6"/>
  <c r="J26" i="6"/>
  <c r="M25" i="6"/>
  <c r="L25" i="6"/>
  <c r="J25" i="6"/>
  <c r="M24" i="6"/>
  <c r="L24" i="6"/>
  <c r="J24" i="6"/>
  <c r="M23" i="6"/>
  <c r="L23" i="6"/>
  <c r="J23" i="6"/>
  <c r="M22" i="6"/>
  <c r="L22" i="6"/>
  <c r="J22" i="6"/>
  <c r="M21" i="6"/>
  <c r="L21" i="6"/>
  <c r="J21" i="6"/>
  <c r="M20" i="6"/>
  <c r="L20" i="6"/>
  <c r="J20" i="6"/>
  <c r="M19" i="6"/>
  <c r="L19" i="6"/>
  <c r="J19" i="6"/>
  <c r="M18" i="6"/>
  <c r="L18" i="6"/>
  <c r="J18" i="6"/>
  <c r="M17" i="6"/>
  <c r="L17" i="6"/>
  <c r="J17" i="6"/>
  <c r="M16" i="6"/>
  <c r="L16" i="6"/>
  <c r="J16" i="6"/>
  <c r="M15" i="6"/>
  <c r="L15" i="6"/>
  <c r="J15" i="6"/>
  <c r="M14" i="6"/>
  <c r="L14" i="6"/>
  <c r="J14" i="6"/>
  <c r="M13" i="6"/>
  <c r="L13" i="6"/>
  <c r="J13" i="6"/>
  <c r="M12" i="6"/>
  <c r="L12" i="6"/>
  <c r="J12" i="6"/>
  <c r="M11" i="6"/>
  <c r="L11" i="6"/>
  <c r="J11" i="6"/>
  <c r="M10" i="6"/>
  <c r="L10" i="6"/>
  <c r="J10" i="6"/>
  <c r="M9" i="6"/>
  <c r="L9" i="6"/>
  <c r="J9" i="6"/>
  <c r="M8" i="6"/>
  <c r="L8" i="6"/>
  <c r="J8" i="6"/>
  <c r="M7" i="6"/>
  <c r="L7" i="6"/>
  <c r="J7" i="6"/>
  <c r="M6" i="6"/>
  <c r="L6" i="6"/>
  <c r="J6" i="6"/>
  <c r="M87" i="5"/>
  <c r="L87" i="5"/>
  <c r="J87" i="5"/>
  <c r="M86" i="5"/>
  <c r="L86" i="5"/>
  <c r="J86" i="5"/>
  <c r="M85" i="5"/>
  <c r="L85" i="5"/>
  <c r="J85" i="5"/>
  <c r="M84" i="5"/>
  <c r="L84" i="5"/>
  <c r="J84" i="5"/>
  <c r="M83" i="5"/>
  <c r="L83" i="5"/>
  <c r="J83" i="5"/>
  <c r="M82" i="5"/>
  <c r="L82" i="5"/>
  <c r="J82" i="5"/>
  <c r="M81" i="5"/>
  <c r="L81" i="5"/>
  <c r="J81" i="5"/>
  <c r="M80" i="5"/>
  <c r="L80" i="5"/>
  <c r="J80" i="5"/>
  <c r="M79" i="5"/>
  <c r="L79" i="5"/>
  <c r="J79" i="5"/>
  <c r="M78" i="5"/>
  <c r="L78" i="5"/>
  <c r="J78" i="5"/>
  <c r="M77" i="5"/>
  <c r="L77" i="5"/>
  <c r="J77" i="5"/>
  <c r="M76" i="5"/>
  <c r="L76" i="5"/>
  <c r="J76" i="5"/>
  <c r="M75" i="5"/>
  <c r="L75" i="5"/>
  <c r="J75" i="5"/>
  <c r="M74" i="5"/>
  <c r="L74" i="5"/>
  <c r="J74" i="5"/>
  <c r="M73" i="5"/>
  <c r="L73" i="5"/>
  <c r="J73" i="5"/>
  <c r="M72" i="5"/>
  <c r="L72" i="5"/>
  <c r="J72" i="5"/>
  <c r="M71" i="5"/>
  <c r="L71" i="5"/>
  <c r="J71" i="5"/>
  <c r="M70" i="5"/>
  <c r="L70" i="5"/>
  <c r="J70" i="5"/>
  <c r="M69" i="5"/>
  <c r="L69" i="5"/>
  <c r="J69" i="5"/>
  <c r="M68" i="5"/>
  <c r="L68" i="5"/>
  <c r="J68" i="5"/>
  <c r="M67" i="5"/>
  <c r="L67" i="5"/>
  <c r="J67" i="5"/>
  <c r="M66" i="5"/>
  <c r="L66" i="5"/>
  <c r="J66" i="5"/>
  <c r="M65" i="5"/>
  <c r="L65" i="5"/>
  <c r="J65" i="5"/>
  <c r="M64" i="5"/>
  <c r="L64" i="5"/>
  <c r="J64" i="5"/>
  <c r="M63" i="5"/>
  <c r="L63" i="5"/>
  <c r="J63" i="5"/>
  <c r="M62" i="5"/>
  <c r="L62" i="5"/>
  <c r="J62" i="5"/>
  <c r="M61" i="5"/>
  <c r="L61" i="5"/>
  <c r="J61" i="5"/>
  <c r="M60" i="5"/>
  <c r="L60" i="5"/>
  <c r="J60" i="5"/>
  <c r="M59" i="5"/>
  <c r="L59" i="5"/>
  <c r="J59" i="5"/>
  <c r="M58" i="5"/>
  <c r="L58" i="5"/>
  <c r="J58" i="5"/>
  <c r="M57" i="5"/>
  <c r="L57" i="5"/>
  <c r="J57" i="5"/>
  <c r="M56" i="5"/>
  <c r="L56" i="5"/>
  <c r="J56" i="5"/>
  <c r="M55" i="5"/>
  <c r="L55" i="5"/>
  <c r="J55" i="5"/>
  <c r="M54" i="5"/>
  <c r="L54" i="5"/>
  <c r="J54" i="5"/>
  <c r="M53" i="5"/>
  <c r="L53" i="5"/>
  <c r="J53" i="5"/>
  <c r="M52" i="5"/>
  <c r="L52" i="5"/>
  <c r="J52" i="5"/>
  <c r="M51" i="5"/>
  <c r="L51" i="5"/>
  <c r="J51" i="5"/>
  <c r="M50" i="5"/>
  <c r="L50" i="5"/>
  <c r="J50" i="5"/>
  <c r="M49" i="5"/>
  <c r="L49" i="5"/>
  <c r="J49" i="5"/>
  <c r="M48" i="5"/>
  <c r="L48" i="5"/>
  <c r="J48" i="5"/>
  <c r="M47" i="5"/>
  <c r="L47" i="5"/>
  <c r="J47" i="5"/>
  <c r="M46" i="5"/>
  <c r="L46" i="5"/>
  <c r="J46" i="5"/>
  <c r="M45" i="5"/>
  <c r="L45" i="5"/>
  <c r="J45" i="5"/>
  <c r="M44" i="5"/>
  <c r="L44" i="5"/>
  <c r="J44" i="5"/>
  <c r="M43" i="5"/>
  <c r="L43" i="5"/>
  <c r="J43" i="5"/>
  <c r="M42" i="5"/>
  <c r="L42" i="5"/>
  <c r="J42" i="5"/>
  <c r="M41" i="5"/>
  <c r="L41" i="5"/>
  <c r="J41" i="5"/>
  <c r="M40" i="5"/>
  <c r="L40" i="5"/>
  <c r="J40" i="5"/>
  <c r="M39" i="5"/>
  <c r="L39" i="5"/>
  <c r="J39" i="5"/>
  <c r="M38" i="5"/>
  <c r="L38" i="5"/>
  <c r="J38" i="5"/>
  <c r="M37" i="5"/>
  <c r="L37" i="5"/>
  <c r="J37" i="5"/>
  <c r="M36" i="5"/>
  <c r="L36" i="5"/>
  <c r="J36" i="5"/>
  <c r="M35" i="5"/>
  <c r="L35" i="5"/>
  <c r="J35" i="5"/>
  <c r="M34" i="5"/>
  <c r="L34" i="5"/>
  <c r="J34" i="5"/>
  <c r="M33" i="5"/>
  <c r="L33" i="5"/>
  <c r="J33" i="5"/>
  <c r="M32" i="5"/>
  <c r="L32" i="5"/>
  <c r="J32" i="5"/>
  <c r="M31" i="5"/>
  <c r="L31" i="5"/>
  <c r="J31" i="5"/>
  <c r="M30" i="5"/>
  <c r="L30" i="5"/>
  <c r="J30" i="5"/>
  <c r="M29" i="5"/>
  <c r="L29" i="5"/>
  <c r="J29" i="5"/>
  <c r="M28" i="5"/>
  <c r="L28" i="5"/>
  <c r="J28" i="5"/>
  <c r="M27" i="5"/>
  <c r="L27" i="5"/>
  <c r="J27" i="5"/>
  <c r="M26" i="5"/>
  <c r="L26" i="5"/>
  <c r="J26" i="5"/>
  <c r="M25" i="5"/>
  <c r="L25" i="5"/>
  <c r="J25" i="5"/>
  <c r="M24" i="5"/>
  <c r="L24" i="5"/>
  <c r="J24" i="5"/>
  <c r="M23" i="5"/>
  <c r="L23" i="5"/>
  <c r="J23" i="5"/>
  <c r="M22" i="5"/>
  <c r="L22" i="5"/>
  <c r="J22" i="5"/>
  <c r="M21" i="5"/>
  <c r="L21" i="5"/>
  <c r="J21" i="5"/>
  <c r="M20" i="5"/>
  <c r="L20" i="5"/>
  <c r="J20" i="5"/>
  <c r="M19" i="5"/>
  <c r="L19" i="5"/>
  <c r="J19" i="5"/>
  <c r="M18" i="5"/>
  <c r="L18" i="5"/>
  <c r="J18" i="5"/>
  <c r="M17" i="5"/>
  <c r="L17" i="5"/>
  <c r="J17" i="5"/>
  <c r="M16" i="5"/>
  <c r="L16" i="5"/>
  <c r="J16" i="5"/>
  <c r="M15" i="5"/>
  <c r="L15" i="5"/>
  <c r="J15" i="5"/>
  <c r="M14" i="5"/>
  <c r="L14" i="5"/>
  <c r="J14" i="5"/>
  <c r="M13" i="5"/>
  <c r="L13" i="5"/>
  <c r="J13" i="5"/>
  <c r="M12" i="5"/>
  <c r="L12" i="5"/>
  <c r="J12" i="5"/>
  <c r="M11" i="5"/>
  <c r="L11" i="5"/>
  <c r="J11" i="5"/>
  <c r="M10" i="5"/>
  <c r="L10" i="5"/>
  <c r="J10" i="5"/>
  <c r="M9" i="5"/>
  <c r="L9" i="5"/>
  <c r="J9" i="5"/>
  <c r="M8" i="5"/>
  <c r="L8" i="5"/>
  <c r="J8" i="5"/>
  <c r="M7" i="5"/>
  <c r="L7" i="5"/>
  <c r="J7" i="5"/>
  <c r="M6" i="5"/>
  <c r="L6" i="5"/>
  <c r="J6" i="5"/>
  <c r="M58" i="4"/>
  <c r="L58" i="4"/>
  <c r="J58" i="4"/>
  <c r="M57" i="4"/>
  <c r="L57" i="4"/>
  <c r="J57" i="4"/>
  <c r="M56" i="4"/>
  <c r="L56" i="4"/>
  <c r="J56" i="4"/>
  <c r="M55" i="4"/>
  <c r="L55" i="4"/>
  <c r="J55" i="4"/>
  <c r="M54" i="4"/>
  <c r="L54" i="4"/>
  <c r="J54" i="4"/>
  <c r="M53" i="4"/>
  <c r="L53" i="4"/>
  <c r="J53" i="4"/>
  <c r="M52" i="4"/>
  <c r="L52" i="4"/>
  <c r="J52" i="4"/>
  <c r="M51" i="4"/>
  <c r="L51" i="4"/>
  <c r="J51" i="4"/>
  <c r="M50" i="4"/>
  <c r="L50" i="4"/>
  <c r="J50" i="4"/>
  <c r="M49" i="4"/>
  <c r="L49" i="4"/>
  <c r="J49" i="4"/>
  <c r="M48" i="4"/>
  <c r="L48" i="4"/>
  <c r="J48" i="4"/>
  <c r="M47" i="4"/>
  <c r="L47" i="4"/>
  <c r="J47" i="4"/>
  <c r="M46" i="4"/>
  <c r="L46" i="4"/>
  <c r="J46" i="4"/>
  <c r="M45" i="4"/>
  <c r="L45" i="4"/>
  <c r="J45" i="4"/>
  <c r="M44" i="4"/>
  <c r="L44" i="4"/>
  <c r="J44" i="4"/>
  <c r="M43" i="4"/>
  <c r="L43" i="4"/>
  <c r="J43" i="4"/>
  <c r="M42" i="4"/>
  <c r="L42" i="4"/>
  <c r="J42" i="4"/>
  <c r="M41" i="4"/>
  <c r="L41" i="4"/>
  <c r="J41" i="4"/>
  <c r="M40" i="4"/>
  <c r="L40" i="4"/>
  <c r="J40" i="4"/>
  <c r="M39" i="4"/>
  <c r="L39" i="4"/>
  <c r="J39" i="4"/>
  <c r="M38" i="4"/>
  <c r="L38" i="4"/>
  <c r="J38" i="4"/>
  <c r="M37" i="4"/>
  <c r="L37" i="4"/>
  <c r="J37" i="4"/>
  <c r="M36" i="4"/>
  <c r="L36" i="4"/>
  <c r="J36" i="4"/>
  <c r="M35" i="4"/>
  <c r="L35" i="4"/>
  <c r="J35" i="4"/>
  <c r="M34" i="4"/>
  <c r="L34" i="4"/>
  <c r="J34" i="4"/>
  <c r="M33" i="4"/>
  <c r="L33" i="4"/>
  <c r="J33" i="4"/>
  <c r="M32" i="4"/>
  <c r="L32" i="4"/>
  <c r="J32" i="4"/>
  <c r="M31" i="4"/>
  <c r="L31" i="4"/>
  <c r="J31" i="4"/>
  <c r="M30" i="4"/>
  <c r="L30" i="4"/>
  <c r="J30" i="4"/>
  <c r="M29" i="4"/>
  <c r="L29" i="4"/>
  <c r="J29" i="4"/>
  <c r="M28" i="4"/>
  <c r="L28" i="4"/>
  <c r="J28" i="4"/>
  <c r="M27" i="4"/>
  <c r="L27" i="4"/>
  <c r="J27" i="4"/>
  <c r="M26" i="4"/>
  <c r="L26" i="4"/>
  <c r="J26" i="4"/>
  <c r="M25" i="4"/>
  <c r="L25" i="4"/>
  <c r="J25" i="4"/>
  <c r="M24" i="4"/>
  <c r="L24" i="4"/>
  <c r="J24" i="4"/>
  <c r="M23" i="4"/>
  <c r="L23" i="4"/>
  <c r="J23" i="4"/>
  <c r="M22" i="4"/>
  <c r="L22" i="4"/>
  <c r="J22" i="4"/>
  <c r="M21" i="4"/>
  <c r="L21" i="4"/>
  <c r="J21" i="4"/>
  <c r="M20" i="4"/>
  <c r="L20" i="4"/>
  <c r="J20" i="4"/>
  <c r="M19" i="4"/>
  <c r="L19" i="4"/>
  <c r="J19" i="4"/>
  <c r="M18" i="4"/>
  <c r="L18" i="4"/>
  <c r="J18" i="4"/>
  <c r="M17" i="4"/>
  <c r="L17" i="4"/>
  <c r="J17" i="4"/>
  <c r="M16" i="4"/>
  <c r="L16" i="4"/>
  <c r="J16" i="4"/>
  <c r="M15" i="4"/>
  <c r="L15" i="4"/>
  <c r="J15" i="4"/>
  <c r="M14" i="4"/>
  <c r="L14" i="4"/>
  <c r="J14" i="4"/>
  <c r="M13" i="4"/>
  <c r="L13" i="4"/>
  <c r="J13" i="4"/>
  <c r="M12" i="4"/>
  <c r="L12" i="4"/>
  <c r="J12" i="4"/>
  <c r="M11" i="4"/>
  <c r="L11" i="4"/>
  <c r="J11" i="4"/>
  <c r="M10" i="4"/>
  <c r="L10" i="4"/>
  <c r="J10" i="4"/>
  <c r="M9" i="4"/>
  <c r="L9" i="4"/>
  <c r="J9" i="4"/>
  <c r="M8" i="4"/>
  <c r="L8" i="4"/>
  <c r="J8" i="4"/>
  <c r="M7" i="4"/>
  <c r="L7" i="4"/>
  <c r="J7" i="4"/>
  <c r="M6" i="4"/>
  <c r="L6" i="4"/>
  <c r="J6" i="4"/>
  <c r="K77" i="3"/>
  <c r="I77" i="3"/>
  <c r="H77" i="3"/>
  <c r="M75" i="3"/>
  <c r="L75" i="3"/>
  <c r="J75" i="3"/>
  <c r="M74" i="3"/>
  <c r="L74" i="3"/>
  <c r="J74" i="3"/>
  <c r="M73" i="3"/>
  <c r="L73" i="3"/>
  <c r="J73" i="3"/>
  <c r="M72" i="3"/>
  <c r="L72" i="3"/>
  <c r="J72" i="3"/>
  <c r="M71" i="3"/>
  <c r="L71" i="3"/>
  <c r="J71" i="3"/>
  <c r="M70" i="3"/>
  <c r="L70" i="3"/>
  <c r="J70" i="3"/>
  <c r="M69" i="3"/>
  <c r="L69" i="3"/>
  <c r="J69" i="3"/>
  <c r="M68" i="3"/>
  <c r="L68" i="3"/>
  <c r="J68" i="3"/>
  <c r="M67" i="3"/>
  <c r="L67" i="3"/>
  <c r="J67" i="3"/>
  <c r="M66" i="3"/>
  <c r="L66" i="3"/>
  <c r="J66" i="3"/>
  <c r="M65" i="3"/>
  <c r="L65" i="3"/>
  <c r="J65" i="3"/>
  <c r="M64" i="3"/>
  <c r="L64" i="3"/>
  <c r="J64" i="3"/>
  <c r="M63" i="3"/>
  <c r="L63" i="3"/>
  <c r="J63" i="3"/>
  <c r="M62" i="3"/>
  <c r="L62" i="3"/>
  <c r="J62" i="3"/>
  <c r="M61" i="3"/>
  <c r="L61" i="3"/>
  <c r="J61" i="3"/>
  <c r="M60" i="3"/>
  <c r="L60" i="3"/>
  <c r="J60" i="3"/>
  <c r="M59" i="3"/>
  <c r="L59" i="3"/>
  <c r="J59" i="3"/>
  <c r="M58" i="3"/>
  <c r="L58" i="3"/>
  <c r="J58" i="3"/>
  <c r="M57" i="3"/>
  <c r="L57" i="3"/>
  <c r="J57" i="3"/>
  <c r="M56" i="3"/>
  <c r="L56" i="3"/>
  <c r="J56" i="3"/>
  <c r="M55" i="3"/>
  <c r="L55" i="3"/>
  <c r="J55" i="3"/>
  <c r="M54" i="3"/>
  <c r="L54" i="3"/>
  <c r="J54" i="3"/>
  <c r="M53" i="3"/>
  <c r="L53" i="3"/>
  <c r="J53" i="3"/>
  <c r="M52" i="3"/>
  <c r="L52" i="3"/>
  <c r="J52" i="3"/>
  <c r="M51" i="3"/>
  <c r="L51" i="3"/>
  <c r="J51" i="3"/>
  <c r="M50" i="3"/>
  <c r="L50" i="3"/>
  <c r="J50" i="3"/>
  <c r="M49" i="3"/>
  <c r="L49" i="3"/>
  <c r="J49" i="3"/>
  <c r="M48" i="3"/>
  <c r="L48" i="3"/>
  <c r="J48" i="3"/>
  <c r="M47" i="3"/>
  <c r="L47" i="3"/>
  <c r="J47" i="3"/>
  <c r="M46" i="3"/>
  <c r="L46" i="3"/>
  <c r="J46" i="3"/>
  <c r="M45" i="3"/>
  <c r="L45" i="3"/>
  <c r="J45" i="3"/>
  <c r="M44" i="3"/>
  <c r="L44" i="3"/>
  <c r="J44" i="3"/>
  <c r="M43" i="3"/>
  <c r="L43" i="3"/>
  <c r="J43" i="3"/>
  <c r="M42" i="3"/>
  <c r="L42" i="3"/>
  <c r="J42" i="3"/>
  <c r="M41" i="3"/>
  <c r="L41" i="3"/>
  <c r="J41" i="3"/>
  <c r="M40" i="3"/>
  <c r="L40" i="3"/>
  <c r="J40" i="3"/>
  <c r="M39" i="3"/>
  <c r="L39" i="3"/>
  <c r="J39" i="3"/>
  <c r="M38" i="3"/>
  <c r="L38" i="3"/>
  <c r="J38" i="3"/>
  <c r="M37" i="3"/>
  <c r="L37" i="3"/>
  <c r="J37" i="3"/>
  <c r="M36" i="3"/>
  <c r="L36" i="3"/>
  <c r="J36" i="3"/>
  <c r="M35" i="3"/>
  <c r="L35" i="3"/>
  <c r="J35" i="3"/>
  <c r="M34" i="3"/>
  <c r="L34" i="3"/>
  <c r="J34" i="3"/>
  <c r="M33" i="3"/>
  <c r="L33" i="3"/>
  <c r="J33" i="3"/>
  <c r="M32" i="3"/>
  <c r="L32" i="3"/>
  <c r="J32" i="3"/>
  <c r="M31" i="3"/>
  <c r="L31" i="3"/>
  <c r="J31" i="3"/>
  <c r="M30" i="3"/>
  <c r="L30" i="3"/>
  <c r="J30" i="3"/>
  <c r="M29" i="3"/>
  <c r="L29" i="3"/>
  <c r="J29" i="3"/>
  <c r="M28" i="3"/>
  <c r="L28" i="3"/>
  <c r="J28" i="3"/>
  <c r="M27" i="3"/>
  <c r="L27" i="3"/>
  <c r="J27" i="3"/>
  <c r="M26" i="3"/>
  <c r="L26" i="3"/>
  <c r="J26" i="3"/>
  <c r="M25" i="3"/>
  <c r="L25" i="3"/>
  <c r="J25" i="3"/>
  <c r="M24" i="3"/>
  <c r="L24" i="3"/>
  <c r="J24" i="3"/>
  <c r="M23" i="3"/>
  <c r="L23" i="3"/>
  <c r="J23" i="3"/>
  <c r="M22" i="3"/>
  <c r="L22" i="3"/>
  <c r="J22" i="3"/>
  <c r="M21" i="3"/>
  <c r="L21" i="3"/>
  <c r="J21" i="3"/>
  <c r="M20" i="3"/>
  <c r="L20" i="3"/>
  <c r="J20" i="3"/>
  <c r="M19" i="3"/>
  <c r="L19" i="3"/>
  <c r="J19" i="3"/>
  <c r="M18" i="3"/>
  <c r="L18" i="3"/>
  <c r="J18" i="3"/>
  <c r="M17" i="3"/>
  <c r="L17" i="3"/>
  <c r="J17" i="3"/>
  <c r="M16" i="3"/>
  <c r="L16" i="3"/>
  <c r="J16" i="3"/>
  <c r="M15" i="3"/>
  <c r="L15" i="3"/>
  <c r="J15" i="3"/>
  <c r="M14" i="3"/>
  <c r="L14" i="3"/>
  <c r="J14" i="3"/>
  <c r="M13" i="3"/>
  <c r="L13" i="3"/>
  <c r="J13" i="3"/>
  <c r="M12" i="3"/>
  <c r="L12" i="3"/>
  <c r="J12" i="3"/>
  <c r="M11" i="3"/>
  <c r="L11" i="3"/>
  <c r="J11" i="3"/>
  <c r="M10" i="3"/>
  <c r="L10" i="3"/>
  <c r="J10" i="3"/>
  <c r="M9" i="3"/>
  <c r="L9" i="3"/>
  <c r="J9" i="3"/>
  <c r="M8" i="3"/>
  <c r="L8" i="3"/>
  <c r="J8" i="3"/>
  <c r="M7" i="3"/>
  <c r="L7" i="3"/>
  <c r="J7" i="3"/>
  <c r="M6" i="3"/>
  <c r="L6" i="3"/>
  <c r="J6" i="3"/>
  <c r="K106" i="2"/>
  <c r="I106" i="2"/>
  <c r="H106" i="2"/>
  <c r="M104" i="2"/>
  <c r="L104" i="2"/>
  <c r="J104" i="2"/>
  <c r="M103" i="2"/>
  <c r="L103" i="2"/>
  <c r="J103" i="2"/>
  <c r="M102" i="2"/>
  <c r="L102" i="2"/>
  <c r="J102" i="2"/>
  <c r="M101" i="2"/>
  <c r="L101" i="2"/>
  <c r="J101" i="2"/>
  <c r="M100" i="2"/>
  <c r="L100" i="2"/>
  <c r="J100" i="2"/>
  <c r="M99" i="2"/>
  <c r="L99" i="2"/>
  <c r="J99" i="2"/>
  <c r="M98" i="2"/>
  <c r="L98" i="2"/>
  <c r="J98" i="2"/>
  <c r="M97" i="2"/>
  <c r="L97" i="2"/>
  <c r="J97" i="2"/>
  <c r="M96" i="2"/>
  <c r="L96" i="2"/>
  <c r="J96" i="2"/>
  <c r="M95" i="2"/>
  <c r="L95" i="2"/>
  <c r="J95" i="2"/>
  <c r="M94" i="2"/>
  <c r="L94" i="2"/>
  <c r="J94" i="2"/>
  <c r="M93" i="2"/>
  <c r="L93" i="2"/>
  <c r="J93" i="2"/>
  <c r="M92" i="2"/>
  <c r="L92" i="2"/>
  <c r="J92" i="2"/>
  <c r="M91" i="2"/>
  <c r="L91" i="2"/>
  <c r="J91" i="2"/>
  <c r="M90" i="2"/>
  <c r="L90" i="2"/>
  <c r="J90" i="2"/>
  <c r="M89" i="2"/>
  <c r="L89" i="2"/>
  <c r="J89" i="2"/>
  <c r="M88" i="2"/>
  <c r="L88" i="2"/>
  <c r="J88" i="2"/>
  <c r="M87" i="2"/>
  <c r="L87" i="2"/>
  <c r="J87" i="2"/>
  <c r="M86" i="2"/>
  <c r="L86" i="2"/>
  <c r="J86" i="2"/>
  <c r="M85" i="2"/>
  <c r="L85" i="2"/>
  <c r="J85" i="2"/>
  <c r="M84" i="2"/>
  <c r="L84" i="2"/>
  <c r="J84" i="2"/>
  <c r="M83" i="2"/>
  <c r="L83" i="2"/>
  <c r="J83" i="2"/>
  <c r="M82" i="2"/>
  <c r="L82" i="2"/>
  <c r="J82" i="2"/>
  <c r="M81" i="2"/>
  <c r="L81" i="2"/>
  <c r="J81" i="2"/>
  <c r="M80" i="2"/>
  <c r="L80" i="2"/>
  <c r="J80" i="2"/>
  <c r="M79" i="2"/>
  <c r="L79" i="2"/>
  <c r="J79" i="2"/>
  <c r="M78" i="2"/>
  <c r="L78" i="2"/>
  <c r="J78" i="2"/>
  <c r="M77" i="2"/>
  <c r="L77" i="2"/>
  <c r="J77" i="2"/>
  <c r="M76" i="2"/>
  <c r="L76" i="2"/>
  <c r="J76" i="2"/>
  <c r="M75" i="2"/>
  <c r="L75" i="2"/>
  <c r="J75" i="2"/>
  <c r="M74" i="2"/>
  <c r="L74" i="2"/>
  <c r="J74" i="2"/>
  <c r="M73" i="2"/>
  <c r="L73" i="2"/>
  <c r="J73" i="2"/>
  <c r="M72" i="2"/>
  <c r="L72" i="2"/>
  <c r="J72" i="2"/>
  <c r="M71" i="2"/>
  <c r="L71" i="2"/>
  <c r="J71" i="2"/>
  <c r="M70" i="2"/>
  <c r="L70" i="2"/>
  <c r="J70" i="2"/>
  <c r="M69" i="2"/>
  <c r="L69" i="2"/>
  <c r="J69" i="2"/>
  <c r="M68" i="2"/>
  <c r="L68" i="2"/>
  <c r="J68" i="2"/>
  <c r="M67" i="2"/>
  <c r="L67" i="2"/>
  <c r="J67" i="2"/>
  <c r="M66" i="2"/>
  <c r="L66" i="2"/>
  <c r="J66" i="2"/>
  <c r="M65" i="2"/>
  <c r="L65" i="2"/>
  <c r="J65" i="2"/>
  <c r="M64" i="2"/>
  <c r="L64" i="2"/>
  <c r="J64" i="2"/>
  <c r="M63" i="2"/>
  <c r="L63" i="2"/>
  <c r="J63" i="2"/>
  <c r="M62" i="2"/>
  <c r="L62" i="2"/>
  <c r="J62" i="2"/>
  <c r="M61" i="2"/>
  <c r="L61" i="2"/>
  <c r="J61" i="2"/>
  <c r="M60" i="2"/>
  <c r="L60" i="2"/>
  <c r="J60" i="2"/>
  <c r="M59" i="2"/>
  <c r="L59" i="2"/>
  <c r="J59" i="2"/>
  <c r="M58" i="2"/>
  <c r="L58" i="2"/>
  <c r="J58" i="2"/>
  <c r="M57" i="2"/>
  <c r="L57" i="2"/>
  <c r="J57" i="2"/>
  <c r="M56" i="2"/>
  <c r="L56" i="2"/>
  <c r="J56" i="2"/>
  <c r="M55" i="2"/>
  <c r="L55" i="2"/>
  <c r="J55" i="2"/>
  <c r="M54" i="2"/>
  <c r="L54" i="2"/>
  <c r="J54" i="2"/>
  <c r="M53" i="2"/>
  <c r="L53" i="2"/>
  <c r="J53" i="2"/>
  <c r="M52" i="2"/>
  <c r="L52" i="2"/>
  <c r="J52" i="2"/>
  <c r="M51" i="2"/>
  <c r="L51" i="2"/>
  <c r="J51" i="2"/>
  <c r="M50" i="2"/>
  <c r="L50" i="2"/>
  <c r="J50" i="2"/>
  <c r="M49" i="2"/>
  <c r="L49" i="2"/>
  <c r="J49" i="2"/>
  <c r="M48" i="2"/>
  <c r="L48" i="2"/>
  <c r="J48" i="2"/>
  <c r="M47" i="2"/>
  <c r="L47" i="2"/>
  <c r="J47" i="2"/>
  <c r="M46" i="2"/>
  <c r="L46" i="2"/>
  <c r="J46" i="2"/>
  <c r="M45" i="2"/>
  <c r="L45" i="2"/>
  <c r="J45" i="2"/>
  <c r="M44" i="2"/>
  <c r="L44" i="2"/>
  <c r="J44" i="2"/>
  <c r="M43" i="2"/>
  <c r="L43" i="2"/>
  <c r="J43" i="2"/>
  <c r="M42" i="2"/>
  <c r="L42" i="2"/>
  <c r="J42" i="2"/>
  <c r="M41" i="2"/>
  <c r="L41" i="2"/>
  <c r="J41" i="2"/>
  <c r="M40" i="2"/>
  <c r="L40" i="2"/>
  <c r="J40" i="2"/>
  <c r="M39" i="2"/>
  <c r="L39" i="2"/>
  <c r="J39" i="2"/>
  <c r="M38" i="2"/>
  <c r="L38" i="2"/>
  <c r="J38" i="2"/>
  <c r="M37" i="2"/>
  <c r="L37" i="2"/>
  <c r="J37" i="2"/>
  <c r="M36" i="2"/>
  <c r="L36" i="2"/>
  <c r="J36" i="2"/>
  <c r="M35" i="2"/>
  <c r="L35" i="2"/>
  <c r="J35" i="2"/>
  <c r="M34" i="2"/>
  <c r="L34" i="2"/>
  <c r="J34" i="2"/>
  <c r="M33" i="2"/>
  <c r="L33" i="2"/>
  <c r="J33" i="2"/>
  <c r="M32" i="2"/>
  <c r="L32" i="2"/>
  <c r="J32" i="2"/>
  <c r="M31" i="2"/>
  <c r="L31" i="2"/>
  <c r="J31" i="2"/>
  <c r="M30" i="2"/>
  <c r="L30" i="2"/>
  <c r="J30" i="2"/>
  <c r="M29" i="2"/>
  <c r="L29" i="2"/>
  <c r="J29" i="2"/>
  <c r="M28" i="2"/>
  <c r="L28" i="2"/>
  <c r="J28" i="2"/>
  <c r="M27" i="2"/>
  <c r="L27" i="2"/>
  <c r="J27" i="2"/>
  <c r="M26" i="2"/>
  <c r="L26" i="2"/>
  <c r="J26" i="2"/>
  <c r="M25" i="2"/>
  <c r="L25" i="2"/>
  <c r="J25" i="2"/>
  <c r="M24" i="2"/>
  <c r="L24" i="2"/>
  <c r="J24" i="2"/>
  <c r="M23" i="2"/>
  <c r="L23" i="2"/>
  <c r="J23" i="2"/>
  <c r="M22" i="2"/>
  <c r="L22" i="2"/>
  <c r="J22" i="2"/>
  <c r="M21" i="2"/>
  <c r="L21" i="2"/>
  <c r="J21" i="2"/>
  <c r="M20" i="2"/>
  <c r="L20" i="2"/>
  <c r="J20" i="2"/>
  <c r="M19" i="2"/>
  <c r="L19" i="2"/>
  <c r="J19" i="2"/>
  <c r="M18" i="2"/>
  <c r="L18" i="2"/>
  <c r="J18" i="2"/>
  <c r="M17" i="2"/>
  <c r="L17" i="2"/>
  <c r="J17" i="2"/>
  <c r="M16" i="2"/>
  <c r="L16" i="2"/>
  <c r="J16" i="2"/>
  <c r="M15" i="2"/>
  <c r="L15" i="2"/>
  <c r="J15" i="2"/>
  <c r="M14" i="2"/>
  <c r="L14" i="2"/>
  <c r="J14" i="2"/>
  <c r="M13" i="2"/>
  <c r="L13" i="2"/>
  <c r="J13" i="2"/>
  <c r="M12" i="2"/>
  <c r="L12" i="2"/>
  <c r="J12" i="2"/>
  <c r="M11" i="2"/>
  <c r="L11" i="2"/>
  <c r="J11" i="2"/>
  <c r="M10" i="2"/>
  <c r="L10" i="2"/>
  <c r="J10" i="2"/>
  <c r="M9" i="2"/>
  <c r="L9" i="2"/>
  <c r="J9" i="2"/>
  <c r="M8" i="2"/>
  <c r="L8" i="2"/>
  <c r="J8" i="2"/>
  <c r="M7" i="2"/>
  <c r="L7" i="2"/>
  <c r="J7" i="2"/>
  <c r="M6" i="2"/>
  <c r="L6" i="2"/>
  <c r="J6" i="2"/>
</calcChain>
</file>

<file path=xl/sharedStrings.xml><?xml version="1.0" encoding="utf-8"?>
<sst xmlns="http://schemas.openxmlformats.org/spreadsheetml/2006/main" count="4984" uniqueCount="1909">
  <si>
    <t>Evidovaná nezamestnanosť</t>
  </si>
  <si>
    <t xml:space="preserve">podľa jednotlivých </t>
  </si>
  <si>
    <t>stredných škôl</t>
  </si>
  <si>
    <t xml:space="preserve">  štatistický prehľad</t>
  </si>
  <si>
    <t xml:space="preserve"> september 2020 - máj 2021</t>
  </si>
  <si>
    <t>Anotácia výstupu:</t>
  </si>
  <si>
    <t xml:space="preserve">Štatistický výstup obsahuje prehľad ukazovateľov nezamestnanosti za jednotlivé stredné </t>
  </si>
  <si>
    <t xml:space="preserve">školy s nenulovým počtom absolventov v rokoch 2019 a 2020, členené podľa krajov SR. </t>
  </si>
  <si>
    <t xml:space="preserve">Identifikačná časť obsahuje kód školy, názov, adresu, okres, druh školy a zriaďovateľa. </t>
  </si>
  <si>
    <t xml:space="preserve">Počet nezamestnaných absolventov, absolventská miera nezamestnanosti sa vzťahujú </t>
  </si>
  <si>
    <r>
      <t xml:space="preserve">k mesiacu </t>
    </r>
    <r>
      <rPr>
        <b/>
        <sz val="10"/>
        <rFont val="Arial"/>
        <family val="2"/>
        <charset val="238"/>
      </rPr>
      <t>september 2020 a máj 2021</t>
    </r>
    <r>
      <rPr>
        <sz val="10"/>
        <rFont val="Arial"/>
        <family val="2"/>
        <charset val="238"/>
      </rPr>
      <t xml:space="preserve">.
</t>
    </r>
  </si>
  <si>
    <r>
      <t xml:space="preserve">Zdrojom dát o nezamestnaných absolventoch je informačný systém </t>
    </r>
    <r>
      <rPr>
        <b/>
        <sz val="10"/>
        <rFont val="Arial CE"/>
        <family val="2"/>
        <charset val="238"/>
      </rPr>
      <t>Ústredia práce</t>
    </r>
    <r>
      <rPr>
        <sz val="10"/>
        <rFont val="Arial CE"/>
        <family val="2"/>
        <charset val="238"/>
      </rPr>
      <t xml:space="preserve"> </t>
    </r>
  </si>
  <si>
    <r>
      <rPr>
        <b/>
        <sz val="10"/>
        <rFont val="Arial CE"/>
        <family val="2"/>
        <charset val="238"/>
      </rPr>
      <t>sociálnych vecí a rodiny.</t>
    </r>
    <r>
      <rPr>
        <sz val="10"/>
        <rFont val="Arial CE"/>
        <family val="2"/>
        <charset val="238"/>
      </rPr>
      <t xml:space="preserve"> Údaje o absolventoch škôl sú z databáz </t>
    </r>
    <r>
      <rPr>
        <b/>
        <sz val="10"/>
        <rFont val="Arial CE"/>
        <family val="2"/>
        <charset val="238"/>
      </rPr>
      <t>Centra vedecko-</t>
    </r>
  </si>
  <si>
    <r>
      <rPr>
        <b/>
        <sz val="10"/>
        <rFont val="Arial"/>
        <family val="2"/>
        <charset val="238"/>
      </rPr>
      <t>technických informácií SR</t>
    </r>
    <r>
      <rPr>
        <sz val="10"/>
        <rFont val="Arial"/>
        <family val="2"/>
        <charset val="238"/>
      </rPr>
      <t xml:space="preserve">. </t>
    </r>
  </si>
  <si>
    <t>Použité skratky a vzorce:</t>
  </si>
  <si>
    <t>AMN</t>
  </si>
  <si>
    <t>absolventská miera nezamestnanosti</t>
  </si>
  <si>
    <t>AMN = AN/A</t>
  </si>
  <si>
    <t>AN</t>
  </si>
  <si>
    <t xml:space="preserve">nezamestnaní absolventi </t>
  </si>
  <si>
    <t>A</t>
  </si>
  <si>
    <t>absolventi škôl za ostatné dva roky (r. 2019 a 2020)</t>
  </si>
  <si>
    <t>AB index</t>
  </si>
  <si>
    <t>index absorpcie</t>
  </si>
  <si>
    <t>AB index = 1- AN(máj) / AN(september)</t>
  </si>
  <si>
    <t>i/j</t>
  </si>
  <si>
    <t>i-ty mesiac j-teho roku (napr. 5/21 - máj 2021)</t>
  </si>
  <si>
    <t>Spracovali:</t>
  </si>
  <si>
    <t>Ing. Štefan Dian</t>
  </si>
  <si>
    <t>Mgr. Miroslav Dubovský</t>
  </si>
  <si>
    <t>Odbor metodiky a tvorby informácií školstva</t>
  </si>
  <si>
    <t>Centrum vedecko-technických informácií SR</t>
  </si>
  <si>
    <t>Bratislava</t>
  </si>
  <si>
    <t>1. Nezamestnanosť absolventov stredných škôl v Bratislavskom kraji</t>
  </si>
  <si>
    <t>(september 2020, máj 2021)</t>
  </si>
  <si>
    <t>Kód školy</t>
  </si>
  <si>
    <t>Názov školy</t>
  </si>
  <si>
    <t>Ulica</t>
  </si>
  <si>
    <t>Obec</t>
  </si>
  <si>
    <t>Okres</t>
  </si>
  <si>
    <t>Druh školy</t>
  </si>
  <si>
    <t>Zriaďo-vateľ</t>
  </si>
  <si>
    <t>Absolventi 2019+2020</t>
  </si>
  <si>
    <t>Nezamestnaní absolventi 9/2020</t>
  </si>
  <si>
    <t>AMN (v %)    9/2020</t>
  </si>
  <si>
    <t>Nezamestnaní absolventi 5/2021</t>
  </si>
  <si>
    <t>AMN (v %)    5/2021</t>
  </si>
  <si>
    <t>Konzervatórium</t>
  </si>
  <si>
    <t>Tolstého 11</t>
  </si>
  <si>
    <t>Bratislava-Staré Mesto</t>
  </si>
  <si>
    <t>Bratislava I</t>
  </si>
  <si>
    <t>KON</t>
  </si>
  <si>
    <t>štát</t>
  </si>
  <si>
    <t>Gymnázium</t>
  </si>
  <si>
    <t>Grösslingová 18</t>
  </si>
  <si>
    <t>GYM</t>
  </si>
  <si>
    <t>Gymnázium Jána Papánka</t>
  </si>
  <si>
    <t>Vazovova 6</t>
  </si>
  <si>
    <t>Stredná priemyselná škola elektrotechnická</t>
  </si>
  <si>
    <t>Zochova 9</t>
  </si>
  <si>
    <t>SOŠ</t>
  </si>
  <si>
    <t>Gymnázium Matky Alexie</t>
  </si>
  <si>
    <t>Jesenského 4/A</t>
  </si>
  <si>
    <t>cirkev</t>
  </si>
  <si>
    <t>Stredná priemyselná škola strojnícka</t>
  </si>
  <si>
    <t>Fajnorovo nábrežie 5</t>
  </si>
  <si>
    <t>Základná škola a GYMNÁZIUM s vyučovacím jazykom maďarským - Magyar Tannyelvű Alapiskola és Gimnázium</t>
  </si>
  <si>
    <t>Dunajská 13</t>
  </si>
  <si>
    <t>Gymnázium sv. Uršule ako organizačná zložka Spojenej školy sv. Uršule</t>
  </si>
  <si>
    <t>Nedbalova 4</t>
  </si>
  <si>
    <t>Cirkevná stredná odborná škola elektrotechnická P. G. Frassatiho</t>
  </si>
  <si>
    <t>Vazovova 12</t>
  </si>
  <si>
    <t>Tanečné konzervatórium Evy Jaczovej</t>
  </si>
  <si>
    <t>Gorazdova 20</t>
  </si>
  <si>
    <t>Súkromné gymnázium nemecko-slovenské</t>
  </si>
  <si>
    <t>Palisády 51</t>
  </si>
  <si>
    <t>súkromník</t>
  </si>
  <si>
    <t>Súkromné gymnázium Cambridge International School,  ako organizačná zložka Súkromnej spojenej školy Cambridge International School</t>
  </si>
  <si>
    <t>Úprkova 3</t>
  </si>
  <si>
    <t>Metodova 2</t>
  </si>
  <si>
    <t>Bratislava-Ružinov</t>
  </si>
  <si>
    <t>Bratislava II</t>
  </si>
  <si>
    <t>Stredná zdravotnícka škola</t>
  </si>
  <si>
    <t>Záhradnícka 44</t>
  </si>
  <si>
    <t>Gymnázium Ladislava Novomeského</t>
  </si>
  <si>
    <t>Tomášikova 2</t>
  </si>
  <si>
    <t>Súkromná stredná odborná škola</t>
  </si>
  <si>
    <t>Exnárova 20</t>
  </si>
  <si>
    <t>Stredná odborná škola kaderníctva a vizážistiky</t>
  </si>
  <si>
    <t>Svätoplukova 2</t>
  </si>
  <si>
    <t>Spojená škola</t>
  </si>
  <si>
    <t>Novohradská 3</t>
  </si>
  <si>
    <t>Stredná odborná škola technológií a remesiel</t>
  </si>
  <si>
    <t>Ivanská cesta 21</t>
  </si>
  <si>
    <t>Obchodná akadémia</t>
  </si>
  <si>
    <t>Nevädzová 3</t>
  </si>
  <si>
    <t>Stredná priemyselná škola stavebná a geodetická</t>
  </si>
  <si>
    <t>Drieňová 35</t>
  </si>
  <si>
    <t>Gymnázium Federica Garcíu Lorcu</t>
  </si>
  <si>
    <t>Hronská 3</t>
  </si>
  <si>
    <t>Bratislava-Podunajské Bis</t>
  </si>
  <si>
    <t>Škola umeleckého priemyslu</t>
  </si>
  <si>
    <t>Sklenárova 7</t>
  </si>
  <si>
    <t>Gymnázium Ivana Horvátha</t>
  </si>
  <si>
    <t>Ivana Horvátha 14</t>
  </si>
  <si>
    <t>Tokajícka 24</t>
  </si>
  <si>
    <t>Stredná odborná škola dopravná</t>
  </si>
  <si>
    <t>Kvačalova 20</t>
  </si>
  <si>
    <t>Stredná odborná škola chemická</t>
  </si>
  <si>
    <t>Vlčie hrdlo 50</t>
  </si>
  <si>
    <t>1. súkromné gymnázium v Bratislave</t>
  </si>
  <si>
    <t>Bajkalská 20</t>
  </si>
  <si>
    <t>Stredná priemyselná škola dopravná</t>
  </si>
  <si>
    <t>Súkromná škola umeleckého priemyslu Bohumila Baču</t>
  </si>
  <si>
    <t>Stredná odborná škola obchodu a služieb Samuela Jurkoviča</t>
  </si>
  <si>
    <t>Sklenárova 1</t>
  </si>
  <si>
    <t>Súkromné gymnázium</t>
  </si>
  <si>
    <t>Vážska 32</t>
  </si>
  <si>
    <t>Bratislava-Vrakuňa</t>
  </si>
  <si>
    <t>Gymnázium, ako organizačná zložka Spojenej školy sv. Vincenta de Paul</t>
  </si>
  <si>
    <t>Bachova 4</t>
  </si>
  <si>
    <t>Stredná športová škola ako organizačná zložka Spojenej školy</t>
  </si>
  <si>
    <t>Ostredková 10</t>
  </si>
  <si>
    <t>Súkromná stredná odborná škola - Gastroškola</t>
  </si>
  <si>
    <t>Bieloruská 1</t>
  </si>
  <si>
    <t>Súkromná stredná športová škola GAUDEAMUS</t>
  </si>
  <si>
    <t>Dudvážska 6</t>
  </si>
  <si>
    <t>Súkromná hotelová akadémia HaGMa</t>
  </si>
  <si>
    <t>Biskupická 21</t>
  </si>
  <si>
    <t>Stredná športová škola</t>
  </si>
  <si>
    <t>Súkromné gymnázium GALILEO SHOOL</t>
  </si>
  <si>
    <t>Súkromná obchodná akadémia Profi - Kamo</t>
  </si>
  <si>
    <t>Súkromná stredná odborná škola pedagogická a sociálna</t>
  </si>
  <si>
    <t>Hotelová akadémia</t>
  </si>
  <si>
    <t>Mikovíniho 1</t>
  </si>
  <si>
    <t>Bratislava-Nové Mesto</t>
  </si>
  <si>
    <t>Bratislava III</t>
  </si>
  <si>
    <t>Stredná odborná škola polygrafická</t>
  </si>
  <si>
    <t>Račianska 190</t>
  </si>
  <si>
    <t>Stredná odborná škola masmediálnych a informačných štúdií</t>
  </si>
  <si>
    <t>Kadnárova 7</t>
  </si>
  <si>
    <t>Bratislava-Rača</t>
  </si>
  <si>
    <t>Račianska 107</t>
  </si>
  <si>
    <t>Česká 10</t>
  </si>
  <si>
    <t>Stredná odborná škola beauty služieb</t>
  </si>
  <si>
    <t>Račianska 105</t>
  </si>
  <si>
    <t>Stredná odborná škola informačných technológií</t>
  </si>
  <si>
    <t>Hlinícka 1</t>
  </si>
  <si>
    <t>Hubeného 23</t>
  </si>
  <si>
    <t>Stredná odborná škola hotelových služieb a obchodu</t>
  </si>
  <si>
    <t>Na pántoch 9</t>
  </si>
  <si>
    <t>Gymnázium školských bratov, ako organizačná zložka Spojenej školy de La Salle</t>
  </si>
  <si>
    <t>Čachtická 14</t>
  </si>
  <si>
    <t>Súkromná stredná odborná škola HOST</t>
  </si>
  <si>
    <t>Riazanská 75</t>
  </si>
  <si>
    <t>Stredná odborná škola elektrotechnická</t>
  </si>
  <si>
    <t>Rybničná 59</t>
  </si>
  <si>
    <t>Bratislava-Vajnory</t>
  </si>
  <si>
    <t>Trnavská cesta 3421/39</t>
  </si>
  <si>
    <t>Bilíkova 24</t>
  </si>
  <si>
    <t>Bratislava-Dúbravka</t>
  </si>
  <si>
    <t>Bratislava IV</t>
  </si>
  <si>
    <t>Ladislava Sáru 1</t>
  </si>
  <si>
    <t>Bratislava-Karlova Ves</t>
  </si>
  <si>
    <t>Karola Adlera 5</t>
  </si>
  <si>
    <t>Súkromná SOŠ automobilová Duálna akadémia</t>
  </si>
  <si>
    <t>Jána Jonáša 5</t>
  </si>
  <si>
    <t>Bratislava-Devínska Nová</t>
  </si>
  <si>
    <t>Gymnázium, ako organizačná zložka Spojenej školy</t>
  </si>
  <si>
    <t>Tilgnerova 14</t>
  </si>
  <si>
    <t>Škola umeleckého priemyslu Josefa Vydru</t>
  </si>
  <si>
    <t>Dúbravská cesta 11</t>
  </si>
  <si>
    <t>Súkromné gymnázium British International School Bratislava, ako organizačná zložka Súkromnej spojenej školy British International School Bratislava</t>
  </si>
  <si>
    <t>Pekníkova 6</t>
  </si>
  <si>
    <t>Stredná odborná škola pedagogická</t>
  </si>
  <si>
    <t>Bullova 2</t>
  </si>
  <si>
    <t>Gymnázium sv. Františka z Assisi, ako organizačná zložka Spojenej školy sv. Františka z Assisi</t>
  </si>
  <si>
    <t>Karloveská 32</t>
  </si>
  <si>
    <t>Súkromná stredná odborná škola veterinárna</t>
  </si>
  <si>
    <t>Pod brehmi 6/A</t>
  </si>
  <si>
    <t>Súkromné gymnázium ESPRIT</t>
  </si>
  <si>
    <t>Majerníkova 62</t>
  </si>
  <si>
    <t>Súkromná medzinárodná škola kvality</t>
  </si>
  <si>
    <t>Karloveská 64</t>
  </si>
  <si>
    <t>Súkromné konzervatórium ALKANA</t>
  </si>
  <si>
    <t>Batkova 2</t>
  </si>
  <si>
    <t>Gymnázium Alberta Einsteina</t>
  </si>
  <si>
    <t>Einsteinova 35</t>
  </si>
  <si>
    <t>Bratislava-Petržalka</t>
  </si>
  <si>
    <t>Bratislava V</t>
  </si>
  <si>
    <t>Hálova 16</t>
  </si>
  <si>
    <t>Stredná odborná škola gastronómie a hotelových služieb</t>
  </si>
  <si>
    <t>Farského 9</t>
  </si>
  <si>
    <t>Obchodná akadémia Imricha Karvaša</t>
  </si>
  <si>
    <t>Hrobákova 11</t>
  </si>
  <si>
    <t>Bilingválne gymnázium C. S. Lewisa</t>
  </si>
  <si>
    <t>Haanova 28</t>
  </si>
  <si>
    <t>Súkromná škola umeleckého priemyslu animovanej tvorby</t>
  </si>
  <si>
    <t>Vlastenecké námestie 1</t>
  </si>
  <si>
    <t>Súkromná stredná odborná  škola ochrany osôb a majetku</t>
  </si>
  <si>
    <t>Vranovská 4</t>
  </si>
  <si>
    <t>Evanjelické lýceum</t>
  </si>
  <si>
    <t>Vranovská 2</t>
  </si>
  <si>
    <t>Strečnianska 20</t>
  </si>
  <si>
    <t>Gymnázium ako organizačná zložka Spojenej školy</t>
  </si>
  <si>
    <t>Pankúchova 6</t>
  </si>
  <si>
    <t>Dudova 4</t>
  </si>
  <si>
    <t>Stredná odborná škola podnikania</t>
  </si>
  <si>
    <t>Cirkevné konzervatórium</t>
  </si>
  <si>
    <t>Beňadická 16</t>
  </si>
  <si>
    <t>Gymnázium Svätej Rodiny, ako organizačná zložka Spojenej školy Svätej Rodiny</t>
  </si>
  <si>
    <t>Gercenova 10</t>
  </si>
  <si>
    <t>Súkromná stredná športová škola</t>
  </si>
  <si>
    <t>M. C. Sklodowskej 1</t>
  </si>
  <si>
    <t>Stredná odborná škola technická</t>
  </si>
  <si>
    <t>Súkromné gymnázium MERCURY</t>
  </si>
  <si>
    <t>Zadunajská cesta 27</t>
  </si>
  <si>
    <t>Súkromné bulharské gymnázium Christa Boteva</t>
  </si>
  <si>
    <t>Záporožská 8</t>
  </si>
  <si>
    <t>1. mája 8</t>
  </si>
  <si>
    <t>Malacky</t>
  </si>
  <si>
    <t>Gymnázium sv. Františka Assiského, ako organizačná zložka Spojenej školy sv. Františka Assiského</t>
  </si>
  <si>
    <t>Kláštorné nám. 1</t>
  </si>
  <si>
    <t>Senecká 2</t>
  </si>
  <si>
    <t>Pezinok</t>
  </si>
  <si>
    <t>Sokolská 6</t>
  </si>
  <si>
    <t>Modra</t>
  </si>
  <si>
    <t>Gymnázium Karola Štúra</t>
  </si>
  <si>
    <t>Nám. slobody 5</t>
  </si>
  <si>
    <t>Myslenická 1</t>
  </si>
  <si>
    <t>Stredná odborná škola vinársko - ovocinárska</t>
  </si>
  <si>
    <t>Kostolná 3</t>
  </si>
  <si>
    <t>Stredná odborná škola podnikania a služieb</t>
  </si>
  <si>
    <t>ul. SNP 30</t>
  </si>
  <si>
    <t>Ivanka pri Dunaji</t>
  </si>
  <si>
    <t>Senec</t>
  </si>
  <si>
    <t>Gymnázium Antona Bernoláka</t>
  </si>
  <si>
    <t>Lichnerova 69</t>
  </si>
  <si>
    <t>Stredná odborná škola automobilová a podnikania</t>
  </si>
  <si>
    <t>Kysucká 14</t>
  </si>
  <si>
    <t>Spojená škola s vyučovacím jazykom maďarským</t>
  </si>
  <si>
    <t>Lichnerova 71</t>
  </si>
  <si>
    <t>Stredná odborná škola zahradnícka ako organizačná zložka Spojenej školy</t>
  </si>
  <si>
    <t>Bratislavská 44</t>
  </si>
  <si>
    <t>Malinovo</t>
  </si>
  <si>
    <t>000605808</t>
  </si>
  <si>
    <t>017337101</t>
  </si>
  <si>
    <t>017337046</t>
  </si>
  <si>
    <t>030775353</t>
  </si>
  <si>
    <t>017318840</t>
  </si>
  <si>
    <t>030775396</t>
  </si>
  <si>
    <t>017337089</t>
  </si>
  <si>
    <t>710274050</t>
  </si>
  <si>
    <t>030815339</t>
  </si>
  <si>
    <t>030775302</t>
  </si>
  <si>
    <t>710229631</t>
  </si>
  <si>
    <t>710262531</t>
  </si>
  <si>
    <t>042262488</t>
  </si>
  <si>
    <t>000607304</t>
  </si>
  <si>
    <t>000605786</t>
  </si>
  <si>
    <t>000681881</t>
  </si>
  <si>
    <t>017053871</t>
  </si>
  <si>
    <t>036075213</t>
  </si>
  <si>
    <t>042128790</t>
  </si>
  <si>
    <t>017327652</t>
  </si>
  <si>
    <t>042253888</t>
  </si>
  <si>
    <t>017337097</t>
  </si>
  <si>
    <t>017314909</t>
  </si>
  <si>
    <t>017337062</t>
  </si>
  <si>
    <t>030866499</t>
  </si>
  <si>
    <t>031797920</t>
  </si>
  <si>
    <t>042253900</t>
  </si>
  <si>
    <t>050343971</t>
  </si>
  <si>
    <t>030775311</t>
  </si>
  <si>
    <t>031792952</t>
  </si>
  <si>
    <t>000893463</t>
  </si>
  <si>
    <t>030805473</t>
  </si>
  <si>
    <t>710262507</t>
  </si>
  <si>
    <t>710276427</t>
  </si>
  <si>
    <t>030795290</t>
  </si>
  <si>
    <t>052413250</t>
  </si>
  <si>
    <t>031787517</t>
  </si>
  <si>
    <t>017337020</t>
  </si>
  <si>
    <t>710212674</t>
  </si>
  <si>
    <t>710213530</t>
  </si>
  <si>
    <t>030868645</t>
  </si>
  <si>
    <t>031780466</t>
  </si>
  <si>
    <t>000894915</t>
  </si>
  <si>
    <t>030775400</t>
  </si>
  <si>
    <t>030775418</t>
  </si>
  <si>
    <t>030858321</t>
  </si>
  <si>
    <t>017314895</t>
  </si>
  <si>
    <t>017055415</t>
  </si>
  <si>
    <t>017337071</t>
  </si>
  <si>
    <t>000893471</t>
  </si>
  <si>
    <t>710231156</t>
  </si>
  <si>
    <t>030792975</t>
  </si>
  <si>
    <t>000893161</t>
  </si>
  <si>
    <t>051950766</t>
  </si>
  <si>
    <t>000605751</t>
  </si>
  <si>
    <t>017337054</t>
  </si>
  <si>
    <t>017319161</t>
  </si>
  <si>
    <t>000891657</t>
  </si>
  <si>
    <t>710147663</t>
  </si>
  <si>
    <t>030775329</t>
  </si>
  <si>
    <t>710227442</t>
  </si>
  <si>
    <t>030775361</t>
  </si>
  <si>
    <t>710228031</t>
  </si>
  <si>
    <t>030804825</t>
  </si>
  <si>
    <t>030797969</t>
  </si>
  <si>
    <t>710266510</t>
  </si>
  <si>
    <t>030865425</t>
  </si>
  <si>
    <t>000605760</t>
  </si>
  <si>
    <t>017327661</t>
  </si>
  <si>
    <t>017054281</t>
  </si>
  <si>
    <t>030775426</t>
  </si>
  <si>
    <t>030848008</t>
  </si>
  <si>
    <t>036068284</t>
  </si>
  <si>
    <t>042254647</t>
  </si>
  <si>
    <t>017327164</t>
  </si>
  <si>
    <t>031793185</t>
  </si>
  <si>
    <t>710276664</t>
  </si>
  <si>
    <t>030778956</t>
  </si>
  <si>
    <t>030775434</t>
  </si>
  <si>
    <t>017327717</t>
  </si>
  <si>
    <t>030843006</t>
  </si>
  <si>
    <t>710228295</t>
  </si>
  <si>
    <t>042182760</t>
  </si>
  <si>
    <t>017050332</t>
  </si>
  <si>
    <t>030843201</t>
  </si>
  <si>
    <t>031801722</t>
  </si>
  <si>
    <t>000160229</t>
  </si>
  <si>
    <t>710230826</t>
  </si>
  <si>
    <t>017050201</t>
  </si>
  <si>
    <t>000162787</t>
  </si>
  <si>
    <t>017050197</t>
  </si>
  <si>
    <t>031874452</t>
  </si>
  <si>
    <t>000162311</t>
  </si>
  <si>
    <t>000351822</t>
  </si>
  <si>
    <t>042128919</t>
  </si>
  <si>
    <t>000160326</t>
  </si>
  <si>
    <t>036064386</t>
  </si>
  <si>
    <t>030797799</t>
  </si>
  <si>
    <t>710274181</t>
  </si>
  <si>
    <t>Zdroj: UPSVAR a CVTI SR</t>
  </si>
  <si>
    <t>2. Nezamestnanosť absolventov stredných škôl v Trnavskom kraji</t>
  </si>
  <si>
    <t>Neratovické nám. 1916/16</t>
  </si>
  <si>
    <t>Dunajská Streda</t>
  </si>
  <si>
    <t>Nám. sv. Štefana 1190/4</t>
  </si>
  <si>
    <t>Nám. sv. Štefana 1533/3</t>
  </si>
  <si>
    <t>Gyulu Szabóa 21</t>
  </si>
  <si>
    <t>Bratislavská 38</t>
  </si>
  <si>
    <t>Veľký Meder</t>
  </si>
  <si>
    <t>Gyulu Szabóa 1</t>
  </si>
  <si>
    <t>Športová 349/34</t>
  </si>
  <si>
    <t>Vinohradská 48</t>
  </si>
  <si>
    <t>Šamorín</t>
  </si>
  <si>
    <t>Slnečná 2</t>
  </si>
  <si>
    <t>Hlavná 21</t>
  </si>
  <si>
    <t>Kračanská cesta 1240/36</t>
  </si>
  <si>
    <t>Smetanov háj 285/8</t>
  </si>
  <si>
    <t>Záhradnícka 1006/2</t>
  </si>
  <si>
    <t>Trhovisko 776/1</t>
  </si>
  <si>
    <t>Zlaté Klasy</t>
  </si>
  <si>
    <t>Komenského ulica 1219/1</t>
  </si>
  <si>
    <t>Mostová 53</t>
  </si>
  <si>
    <t>Mostová</t>
  </si>
  <si>
    <t>Galanta</t>
  </si>
  <si>
    <t>Z. Kodálya 765</t>
  </si>
  <si>
    <t>Esterházyovcov 712/10</t>
  </si>
  <si>
    <t>Štvrť SNP 1004/34</t>
  </si>
  <si>
    <t>Kostolná 119/8</t>
  </si>
  <si>
    <t>Sereď</t>
  </si>
  <si>
    <t>Mládežnícka 158/5</t>
  </si>
  <si>
    <t>Hodská 10</t>
  </si>
  <si>
    <t>Fučíkova 426</t>
  </si>
  <si>
    <t>Sládkovičovo</t>
  </si>
  <si>
    <t>Komenského 13</t>
  </si>
  <si>
    <t>Hlohovec</t>
  </si>
  <si>
    <t>F. Lipku 2422/5</t>
  </si>
  <si>
    <t>Tehelná 4</t>
  </si>
  <si>
    <t>Nerudova 13</t>
  </si>
  <si>
    <t>Stromová 34</t>
  </si>
  <si>
    <t>Piešťany</t>
  </si>
  <si>
    <t>Nám. SNP 9</t>
  </si>
  <si>
    <t>Brezová 2</t>
  </si>
  <si>
    <t>Mojmírova 99/28</t>
  </si>
  <si>
    <t>Beňovského 358/100</t>
  </si>
  <si>
    <t>Vrbové</t>
  </si>
  <si>
    <t>Rakovice 25</t>
  </si>
  <si>
    <t>Rakovice</t>
  </si>
  <si>
    <t>Nová 5245/9</t>
  </si>
  <si>
    <t>Dlhá 1037/12</t>
  </si>
  <si>
    <t>Senica</t>
  </si>
  <si>
    <t>Dlhá 256/10</t>
  </si>
  <si>
    <t>V. Paulínyho Tótha 31/5</t>
  </si>
  <si>
    <t>Hollého 1380</t>
  </si>
  <si>
    <t>Námestie slobody 3</t>
  </si>
  <si>
    <t>Skalica</t>
  </si>
  <si>
    <t>Nám. sv. Martina 5</t>
  </si>
  <si>
    <t>Holíč</t>
  </si>
  <si>
    <t>Pplk. Pľjušťa 29</t>
  </si>
  <si>
    <t>Mallého 2</t>
  </si>
  <si>
    <t>Lichardova 1</t>
  </si>
  <si>
    <t>Učňovská 700/6</t>
  </si>
  <si>
    <t>Gbely</t>
  </si>
  <si>
    <t>Bernolákova 383/10</t>
  </si>
  <si>
    <t>Sibírska 1</t>
  </si>
  <si>
    <t>Trnava</t>
  </si>
  <si>
    <t>Daxnerova 6</t>
  </si>
  <si>
    <t>Kukučínova 2</t>
  </si>
  <si>
    <t>Študentská 23</t>
  </si>
  <si>
    <t>Ferka Urbánka 19</t>
  </si>
  <si>
    <t>Na hlinách 7279/30</t>
  </si>
  <si>
    <t>Coburgova 7859/39</t>
  </si>
  <si>
    <t>Lomonosovova 2797/6</t>
  </si>
  <si>
    <t>Lomonosovova 7</t>
  </si>
  <si>
    <t>Komenského 1</t>
  </si>
  <si>
    <t>Jána Hollého 9</t>
  </si>
  <si>
    <t>Hviezdoslavova 10</t>
  </si>
  <si>
    <t>Jána Bottu 31</t>
  </si>
  <si>
    <t>Zavarská 9</t>
  </si>
  <si>
    <t>Koniarekova 17</t>
  </si>
  <si>
    <t>Limbová 6051/3</t>
  </si>
  <si>
    <t>Kalinčiakova 47</t>
  </si>
  <si>
    <t>037839403</t>
  </si>
  <si>
    <t>000160130</t>
  </si>
  <si>
    <t>000162329</t>
  </si>
  <si>
    <t>000654299</t>
  </si>
  <si>
    <t>000044351</t>
  </si>
  <si>
    <t>000351831</t>
  </si>
  <si>
    <t>000607312</t>
  </si>
  <si>
    <t>000686476</t>
  </si>
  <si>
    <t>017050103</t>
  </si>
  <si>
    <t>045014906</t>
  </si>
  <si>
    <t>000160407</t>
  </si>
  <si>
    <t>000891649</t>
  </si>
  <si>
    <t>017050090</t>
  </si>
  <si>
    <t>036082040</t>
  </si>
  <si>
    <t>037990144</t>
  </si>
  <si>
    <t>710276290</t>
  </si>
  <si>
    <t>037839594</t>
  </si>
  <si>
    <t>051895951</t>
  </si>
  <si>
    <t>011882115</t>
  </si>
  <si>
    <t>000351873</t>
  </si>
  <si>
    <t>000158984</t>
  </si>
  <si>
    <t>017050146</t>
  </si>
  <si>
    <t>000160156</t>
  </si>
  <si>
    <t>000160351</t>
  </si>
  <si>
    <t>000400238</t>
  </si>
  <si>
    <t>030022754</t>
  </si>
  <si>
    <t>037841700</t>
  </si>
  <si>
    <t>000160164</t>
  </si>
  <si>
    <t>017050324</t>
  </si>
  <si>
    <t>031825061</t>
  </si>
  <si>
    <t>017053811</t>
  </si>
  <si>
    <t>000162019</t>
  </si>
  <si>
    <t>000160318</t>
  </si>
  <si>
    <t>000161454</t>
  </si>
  <si>
    <t>000654302</t>
  </si>
  <si>
    <t>036092479</t>
  </si>
  <si>
    <t>000159174</t>
  </si>
  <si>
    <t>000891568</t>
  </si>
  <si>
    <t>000162442</t>
  </si>
  <si>
    <t>000160342</t>
  </si>
  <si>
    <t>000400220</t>
  </si>
  <si>
    <t>000351997</t>
  </si>
  <si>
    <t>036087947</t>
  </si>
  <si>
    <t>000160369</t>
  </si>
  <si>
    <t>000159115</t>
  </si>
  <si>
    <t>000893137</t>
  </si>
  <si>
    <t>036088978</t>
  </si>
  <si>
    <t>000607347</t>
  </si>
  <si>
    <t>017050456</t>
  </si>
  <si>
    <t>000162400</t>
  </si>
  <si>
    <t>017055385</t>
  </si>
  <si>
    <t>000607371</t>
  </si>
  <si>
    <t>000162001</t>
  </si>
  <si>
    <t>000491861</t>
  </si>
  <si>
    <t>000686484</t>
  </si>
  <si>
    <t>000160466</t>
  </si>
  <si>
    <t>017053676</t>
  </si>
  <si>
    <t>000893412</t>
  </si>
  <si>
    <t>000399817</t>
  </si>
  <si>
    <t>036082058</t>
  </si>
  <si>
    <t>031825451</t>
  </si>
  <si>
    <t>000588032</t>
  </si>
  <si>
    <t>000352519</t>
  </si>
  <si>
    <t>000162451</t>
  </si>
  <si>
    <t>017055237</t>
  </si>
  <si>
    <t>710277083</t>
  </si>
  <si>
    <t>036094625</t>
  </si>
  <si>
    <t>710277075</t>
  </si>
  <si>
    <t>042297605</t>
  </si>
  <si>
    <t>037849948</t>
  </si>
  <si>
    <t>Súkromná stredná odborná škola s vyučovacím jazykom maďarským - Magyar Tannyelvü Magán Szakközépiskola</t>
  </si>
  <si>
    <t>Gymnázium Ármina Vámbéryho s vyučovacím jazykom maďarským - Vámbéry Ármin Gimnázium</t>
  </si>
  <si>
    <t>Stredná odborná škola rozvoja vidieka s vyučovacím jazykom maďarským - Vidékfejlesztési Szakközépiskola</t>
  </si>
  <si>
    <t>Stredná odborná škola informatiky a služieb s vyučovacím jazykom maďarským - Informatikai és Szolgáltatóipairi Szakközépiskola</t>
  </si>
  <si>
    <t>Obchodná akadémia - Kereskedelmi Akadémia</t>
  </si>
  <si>
    <t>Stredná odborná škola stavebná s vyučovacím jazykom maďarským - Építészeti Szakközépiskola</t>
  </si>
  <si>
    <t>Stredná zdravotnícka škola - Egészségugyi Középiskola</t>
  </si>
  <si>
    <t>Súkromná stredná odborná škola SD Jednota</t>
  </si>
  <si>
    <t>Gymnázium Imre Madácha s vyučovacím jazykom maďarským - Madách Imre Magyar Tanítási Nyelvű Gimnázium</t>
  </si>
  <si>
    <t>Súkromné gymnázium s vyučovacím jazykom maďarským - Magyar Tanítási Nyelvu Magángimnázium</t>
  </si>
  <si>
    <t>Gymnázium M. R. Štefánika</t>
  </si>
  <si>
    <t>Stredná odborná škola technická - Múszaki Szakközépiskola</t>
  </si>
  <si>
    <t>Gymnázium Ladislava Dúbravu</t>
  </si>
  <si>
    <t>Súkromná hotelová akadémia SD Jednota</t>
  </si>
  <si>
    <t>Stredná športová škola s vyučovacím jazykom maďarským - Középfokú Sportiskola</t>
  </si>
  <si>
    <t>Súkromné gymnázium Quality Schools International ako organizačná zložka Súkromnej spojenej školy Quality Schools International</t>
  </si>
  <si>
    <t>Súkromná stredná odborná škola - Magán Szakközépiskola</t>
  </si>
  <si>
    <t>Súkromná stredná odborná škola ADVENTIM - Magán Szakközépiskola ADVENTIM</t>
  </si>
  <si>
    <t>Súkromná stredná odborná škola obchodu a služieb, s vyučovacím jazykom maďarským - Magán Kereskedelmi és Szolgáltatóipari Szakközépiskola</t>
  </si>
  <si>
    <t>Stredná odborná škola obchodu a služieb</t>
  </si>
  <si>
    <t>Gymnázium Janka Matúšku</t>
  </si>
  <si>
    <t>Gymnázium Zoltána Kodálya s vyučovacím jazykom maďarským - Kodály Zoltán Gimnázium</t>
  </si>
  <si>
    <t>Gymnázium Vojtecha Mihálika</t>
  </si>
  <si>
    <t>Súkromné bilingválne gymnázium</t>
  </si>
  <si>
    <t>Gymnázium Ivana Kupca</t>
  </si>
  <si>
    <t>Hotelová akadémia Ľudovíta Wintera</t>
  </si>
  <si>
    <t>Gymnázium Pierra de Coubertina</t>
  </si>
  <si>
    <t>Gymnázium Jána Baltazára Magina</t>
  </si>
  <si>
    <t>Stredná odborná škola regionálneho rozvoja</t>
  </si>
  <si>
    <t>Stredná odborná škola záhradnícka</t>
  </si>
  <si>
    <t>Stredná odborná škola podnikania v remeslách a službách</t>
  </si>
  <si>
    <t>Súkromná stredná odborná škola podnikania</t>
  </si>
  <si>
    <t>Gymnázium Františka Víťazoslava Sasinka</t>
  </si>
  <si>
    <t>Stredná odborná škola dopravy a služieb</t>
  </si>
  <si>
    <t>Stredná odborná škola strojnícka</t>
  </si>
  <si>
    <t>Súkromná stredná odborná škola VIA HUMANA</t>
  </si>
  <si>
    <t>Stredná odborná škola technická Jozefa Čabelku</t>
  </si>
  <si>
    <t>Súkromná stredná odborná škola Gos-Sk</t>
  </si>
  <si>
    <t>Gymnázium Jána Hollého</t>
  </si>
  <si>
    <t>Stredná odborná škola automobilová</t>
  </si>
  <si>
    <t>Stredná priemyselná škola stavebná Dušana Samuela Jurkoviča</t>
  </si>
  <si>
    <t>Stredná priemyselná škola technická</t>
  </si>
  <si>
    <t>Stredná odborná škola pedagogická bl. Laury</t>
  </si>
  <si>
    <t>Gymnázium Angely Merici</t>
  </si>
  <si>
    <t>Stredná športová škola Jozefa Herdu</t>
  </si>
  <si>
    <t>Stredná odborná škola poľnohospodárstva a služieb na vidieku</t>
  </si>
  <si>
    <t>Súkromná stredná odborná škola DSA</t>
  </si>
  <si>
    <t>Arcibiskupské gymnázium biskupa P.Jantauscha</t>
  </si>
  <si>
    <t>Stredná športová škola Jozefa Herdu ako organizačná zložka Spojenej školy</t>
  </si>
  <si>
    <t>Súkromné bilingválne gymnázium BESST</t>
  </si>
  <si>
    <t>Súkromné tanečné konzervatórium Dušana Nebylu</t>
  </si>
  <si>
    <t>3. Nezamestnanosť absolventov stredných škôl v Trenčianskom kraji</t>
  </si>
  <si>
    <t>Partizánska cesta 76</t>
  </si>
  <si>
    <t>Bánovce nad Bebravou</t>
  </si>
  <si>
    <t>Radlinského 665/2</t>
  </si>
  <si>
    <t>Obrancov mieru 343/1</t>
  </si>
  <si>
    <t>Dubnica nad Váhom</t>
  </si>
  <si>
    <t>Ilava</t>
  </si>
  <si>
    <t>Školská 2</t>
  </si>
  <si>
    <t>Bratislavská 439/18</t>
  </si>
  <si>
    <t>Pruské 294</t>
  </si>
  <si>
    <t>Pruské</t>
  </si>
  <si>
    <t>Trenčianska 66/28</t>
  </si>
  <si>
    <t>Nová Dubnica</t>
  </si>
  <si>
    <t>Jablonská 301/5</t>
  </si>
  <si>
    <t>Myjava</t>
  </si>
  <si>
    <t>SNP 413/8</t>
  </si>
  <si>
    <t>Piešťanská 2262/80</t>
  </si>
  <si>
    <t>Nové Mesto nad Váhom</t>
  </si>
  <si>
    <t>Športová 675</t>
  </si>
  <si>
    <t>Stará Turá</t>
  </si>
  <si>
    <t>Bzinská 11</t>
  </si>
  <si>
    <t>Športová 41</t>
  </si>
  <si>
    <t>Klčové 87</t>
  </si>
  <si>
    <t>Štúrova ulica 2590/31A</t>
  </si>
  <si>
    <t>Námestie SNP 5</t>
  </si>
  <si>
    <t>Partizánske</t>
  </si>
  <si>
    <t>Komenského 2/1074</t>
  </si>
  <si>
    <t>Športovcov 341/2</t>
  </si>
  <si>
    <t>Považská Bystrica</t>
  </si>
  <si>
    <t>Školská 234/8</t>
  </si>
  <si>
    <t>Jesenského 259/6</t>
  </si>
  <si>
    <t>Slov. partizánov 1132/52</t>
  </si>
  <si>
    <t>Slov. partizánov 1129/49</t>
  </si>
  <si>
    <t>Školská 230</t>
  </si>
  <si>
    <t>M. R. Štefánika 148/27</t>
  </si>
  <si>
    <t>Matice slovenskej 16</t>
  </si>
  <si>
    <t>Prievidza</t>
  </si>
  <si>
    <t>Nábr. J. Kalinčiaka 1</t>
  </si>
  <si>
    <t>T. Vansovej 32</t>
  </si>
  <si>
    <t>Lipová 8</t>
  </si>
  <si>
    <t>Handlová</t>
  </si>
  <si>
    <t>Rastislavova 332</t>
  </si>
  <si>
    <t>Nováky</t>
  </si>
  <si>
    <t>F. Madvu 2</t>
  </si>
  <si>
    <t>A. Hlinku 44</t>
  </si>
  <si>
    <t>Lipová 15</t>
  </si>
  <si>
    <t>S. Chalupku 1938/12B</t>
  </si>
  <si>
    <t>Ul. 1. mája 1264</t>
  </si>
  <si>
    <t>Púchov</t>
  </si>
  <si>
    <t>I.Krasku 491</t>
  </si>
  <si>
    <t>Ul. 1. mája 905</t>
  </si>
  <si>
    <t>Jilemnického 24</t>
  </si>
  <si>
    <t>Trenčín</t>
  </si>
  <si>
    <t>1. mája 170/2</t>
  </si>
  <si>
    <t>Staničná 8</t>
  </si>
  <si>
    <t>Veľkomoravská 14</t>
  </si>
  <si>
    <t>Martina Rázusa 1</t>
  </si>
  <si>
    <t>Palackého 4</t>
  </si>
  <si>
    <t>Pod Sokolice 14</t>
  </si>
  <si>
    <t>Staničná 4</t>
  </si>
  <si>
    <t>Legionárska 160</t>
  </si>
  <si>
    <t>Ul.gen.M.R.Štefánika 379</t>
  </si>
  <si>
    <t>1. mája 7</t>
  </si>
  <si>
    <t>Školská 66</t>
  </si>
  <si>
    <t>Kožušnícka 2</t>
  </si>
  <si>
    <t>Sídlisko SNP 6</t>
  </si>
  <si>
    <t>Trenčianske Teplice</t>
  </si>
  <si>
    <t>037922459</t>
  </si>
  <si>
    <t>017050227</t>
  </si>
  <si>
    <t>000161586</t>
  </si>
  <si>
    <t>000160628</t>
  </si>
  <si>
    <t>042026393</t>
  </si>
  <si>
    <t>000159298</t>
  </si>
  <si>
    <t>030414164</t>
  </si>
  <si>
    <t>000596680</t>
  </si>
  <si>
    <t>000161381</t>
  </si>
  <si>
    <t>000893111</t>
  </si>
  <si>
    <t>000893188</t>
  </si>
  <si>
    <t>000161403</t>
  </si>
  <si>
    <t>000160270</t>
  </si>
  <si>
    <t>710221800</t>
  </si>
  <si>
    <t>037918869</t>
  </si>
  <si>
    <t>050424891</t>
  </si>
  <si>
    <t>000160296</t>
  </si>
  <si>
    <t>017050561</t>
  </si>
  <si>
    <t>000160741</t>
  </si>
  <si>
    <t>000162086</t>
  </si>
  <si>
    <t>000161594</t>
  </si>
  <si>
    <t>042141443</t>
  </si>
  <si>
    <t>000607002</t>
  </si>
  <si>
    <t>042142768</t>
  </si>
  <si>
    <t>042142750</t>
  </si>
  <si>
    <t>042142741</t>
  </si>
  <si>
    <t>000160750</t>
  </si>
  <si>
    <t>000158577</t>
  </si>
  <si>
    <t>042026407</t>
  </si>
  <si>
    <t>042024471</t>
  </si>
  <si>
    <t>052375277</t>
  </si>
  <si>
    <t>000162094</t>
  </si>
  <si>
    <t>035662867</t>
  </si>
  <si>
    <t>000160601</t>
  </si>
  <si>
    <t>042022045</t>
  </si>
  <si>
    <t>000158569</t>
  </si>
  <si>
    <t>052439585</t>
  </si>
  <si>
    <t>000160768</t>
  </si>
  <si>
    <t>000351806</t>
  </si>
  <si>
    <t>000160458</t>
  </si>
  <si>
    <t>000161438</t>
  </si>
  <si>
    <t>000607363</t>
  </si>
  <si>
    <t>000161993</t>
  </si>
  <si>
    <t>000588024</t>
  </si>
  <si>
    <t>017053668</t>
  </si>
  <si>
    <t>037922467</t>
  </si>
  <si>
    <t>017638593</t>
  </si>
  <si>
    <t>042019427</t>
  </si>
  <si>
    <t>042014891</t>
  </si>
  <si>
    <t>017055202</t>
  </si>
  <si>
    <t>042152411</t>
  </si>
  <si>
    <t>037922866</t>
  </si>
  <si>
    <t>000515159</t>
  </si>
  <si>
    <t>Gymnázium Janka Jesenského</t>
  </si>
  <si>
    <t>Stredná priemyselná škola</t>
  </si>
  <si>
    <t>Stredná odborná škola</t>
  </si>
  <si>
    <t xml:space="preserve">Spojená škola sv. Jána Bosca </t>
  </si>
  <si>
    <t>Gymnázium ako organizačná zložka Spojenej školy sv. Jozefa</t>
  </si>
  <si>
    <t>Bilingválne slovensko - španielske gymnázium</t>
  </si>
  <si>
    <t>Stredná odborná škola Jána Antonína Baťu</t>
  </si>
  <si>
    <t>Súkromná hotelová akadémia</t>
  </si>
  <si>
    <t>Súkromná obchodná akadémia</t>
  </si>
  <si>
    <t>Gymnázium Vavrinca Benedikta Nedožerského</t>
  </si>
  <si>
    <t>Piaristická spojená škola Františka Hanáka</t>
  </si>
  <si>
    <t>Gymnázium Ivana Bellu</t>
  </si>
  <si>
    <t>Gymnázium Ľudovíta Štúra</t>
  </si>
  <si>
    <t>Stredná zdravotnícka škola Celestíny Šimurkovej v Trenčíne</t>
  </si>
  <si>
    <t>Obchodná akadémia Milana Hodžu</t>
  </si>
  <si>
    <t>Piaristické gymnázium Jozefa Braneckého</t>
  </si>
  <si>
    <t>Stredná priemyselná škola stavebná Emila Belluša</t>
  </si>
  <si>
    <t>Stredná odborná škola letecko - technická</t>
  </si>
  <si>
    <t>Stredná odborná škola pedagogická sv. Andreja-Svorada a Benedikta</t>
  </si>
  <si>
    <t>Súkromné gymnázium FUTURUM</t>
  </si>
  <si>
    <t>4. Nezamestnanosť absolventov stredných škôl v Nitrianskom kraji</t>
  </si>
  <si>
    <t>Petőfiho 2</t>
  </si>
  <si>
    <t>Komárno</t>
  </si>
  <si>
    <t>Biskupa Királya 5</t>
  </si>
  <si>
    <t>Bratislavská cesta 10</t>
  </si>
  <si>
    <t>Slovenská 52</t>
  </si>
  <si>
    <t>Kolárovo</t>
  </si>
  <si>
    <t>Budovateľská 32</t>
  </si>
  <si>
    <t>Pohraničná 10</t>
  </si>
  <si>
    <t>Konkolyho 8</t>
  </si>
  <si>
    <t>Hurbanovo</t>
  </si>
  <si>
    <t>Hlavné námestie 35</t>
  </si>
  <si>
    <t>Bátorove Kosihy</t>
  </si>
  <si>
    <t>Dunajský rad 138</t>
  </si>
  <si>
    <t>Kravany nad Dunajom</t>
  </si>
  <si>
    <t>1. mája 1</t>
  </si>
  <si>
    <t>Biskupa Királya 30</t>
  </si>
  <si>
    <t>Mierová 5</t>
  </si>
  <si>
    <t>Levice</t>
  </si>
  <si>
    <t>Sv. Michala 36</t>
  </si>
  <si>
    <t>F. Hečku 25</t>
  </si>
  <si>
    <t>Ul. F. Engelsa 3</t>
  </si>
  <si>
    <t>Pod amfiteátrom 7</t>
  </si>
  <si>
    <t>Kozmálovská cesta 9</t>
  </si>
  <si>
    <t>Tlmače</t>
  </si>
  <si>
    <t>Kálmána Kittenbergera 2</t>
  </si>
  <si>
    <t>Slov.národ.povstania 41</t>
  </si>
  <si>
    <t>Šahy</t>
  </si>
  <si>
    <t>Na lúkach 18</t>
  </si>
  <si>
    <t>Vajanského 23</t>
  </si>
  <si>
    <t>Saratovská 87</t>
  </si>
  <si>
    <t>Slov.národ.povstania 4</t>
  </si>
  <si>
    <t>Mládežnícka 22</t>
  </si>
  <si>
    <t>Štúrova 1205/16</t>
  </si>
  <si>
    <t>Želiezovce</t>
  </si>
  <si>
    <t>J. Jesenského 41</t>
  </si>
  <si>
    <t>Slančíkovej 2</t>
  </si>
  <si>
    <t>Nitra</t>
  </si>
  <si>
    <t>Golianova 68</t>
  </si>
  <si>
    <t>Párovská 1</t>
  </si>
  <si>
    <t>Novozámocká 220</t>
  </si>
  <si>
    <t>Drážovská 8/14</t>
  </si>
  <si>
    <t>Cabajská 4</t>
  </si>
  <si>
    <t>Cintorínska 4</t>
  </si>
  <si>
    <t>Fraňa Kráľa 20</t>
  </si>
  <si>
    <t>Farská 23</t>
  </si>
  <si>
    <t>Farská 19</t>
  </si>
  <si>
    <t>Cabajská 6</t>
  </si>
  <si>
    <t>Bolečkova 2</t>
  </si>
  <si>
    <t>Piaristická 6</t>
  </si>
  <si>
    <t>Levická 40</t>
  </si>
  <si>
    <t>Ul. 1. mája 500</t>
  </si>
  <si>
    <t>Vráble</t>
  </si>
  <si>
    <t>Nábrežie mládeže 1</t>
  </si>
  <si>
    <t>Levická cesta 40</t>
  </si>
  <si>
    <t>Školská 26</t>
  </si>
  <si>
    <t>Krčméryho 2</t>
  </si>
  <si>
    <t>Samova 14</t>
  </si>
  <si>
    <t>Dolné Obdokovce 71</t>
  </si>
  <si>
    <t>Dolné Obdokovce</t>
  </si>
  <si>
    <t>Komárňanská 28</t>
  </si>
  <si>
    <t>Nové Zámky</t>
  </si>
  <si>
    <t>Zdravotnícka 3</t>
  </si>
  <si>
    <t>Jesenského 1</t>
  </si>
  <si>
    <t>M. R. Štefánika 16</t>
  </si>
  <si>
    <t>Nitrianska cesta 61</t>
  </si>
  <si>
    <t>Bernolákova 37</t>
  </si>
  <si>
    <t>Šurany</t>
  </si>
  <si>
    <t>Pod kalváriou 1</t>
  </si>
  <si>
    <t>Sv. Štefana 36</t>
  </si>
  <si>
    <t>Štúrovo</t>
  </si>
  <si>
    <t>Nitrianska 61</t>
  </si>
  <si>
    <t>Nám. hrdinov 7</t>
  </si>
  <si>
    <t>Svätého Štefana 81</t>
  </si>
  <si>
    <t>Hviezdoslavova 55</t>
  </si>
  <si>
    <t>Letomostie 3</t>
  </si>
  <si>
    <t>Adyho 7</t>
  </si>
  <si>
    <t>Hlavné námestie 2</t>
  </si>
  <si>
    <t>Dvory nad Žitavou</t>
  </si>
  <si>
    <t>Nivy 2</t>
  </si>
  <si>
    <t>Šaľa</t>
  </si>
  <si>
    <t>Školská 3</t>
  </si>
  <si>
    <t>Štúrova 74</t>
  </si>
  <si>
    <t>17. novembra 1180/16</t>
  </si>
  <si>
    <t>Topoľčany</t>
  </si>
  <si>
    <t>Tovarnícka 1609</t>
  </si>
  <si>
    <t>T. Vansovej 2</t>
  </si>
  <si>
    <t>Tovarnícka 1632</t>
  </si>
  <si>
    <t>Inovecká 2041</t>
  </si>
  <si>
    <t>Gagarinova 2490/13</t>
  </si>
  <si>
    <t>Pílska 7</t>
  </si>
  <si>
    <t>Tovarnícka 1641</t>
  </si>
  <si>
    <t>17. novembra 1056</t>
  </si>
  <si>
    <t>Krušovská 2091</t>
  </si>
  <si>
    <t>Ul. SNP 2</t>
  </si>
  <si>
    <t>Zlaté Moravce</t>
  </si>
  <si>
    <t>Ul. 1. mája 22</t>
  </si>
  <si>
    <t>Slov.národ.povstania 5</t>
  </si>
  <si>
    <t>Slov.národ.povstania 3</t>
  </si>
  <si>
    <t>Bernolákova 26</t>
  </si>
  <si>
    <t>000161357</t>
  </si>
  <si>
    <t>000399965</t>
  </si>
  <si>
    <t>000891592</t>
  </si>
  <si>
    <t>037966081</t>
  </si>
  <si>
    <t>000352233</t>
  </si>
  <si>
    <t>000160199</t>
  </si>
  <si>
    <t>000044717</t>
  </si>
  <si>
    <t>042428289</t>
  </si>
  <si>
    <t>000159042</t>
  </si>
  <si>
    <t>000159026</t>
  </si>
  <si>
    <t>710262043</t>
  </si>
  <si>
    <t>000160211</t>
  </si>
  <si>
    <t>000352098</t>
  </si>
  <si>
    <t>000420191</t>
  </si>
  <si>
    <t>000162795</t>
  </si>
  <si>
    <t>000893315</t>
  </si>
  <si>
    <t>017050308</t>
  </si>
  <si>
    <t>000161934</t>
  </si>
  <si>
    <t>000399388</t>
  </si>
  <si>
    <t>000162353</t>
  </si>
  <si>
    <t>017053889</t>
  </si>
  <si>
    <t>710262019</t>
  </si>
  <si>
    <t>710261993</t>
  </si>
  <si>
    <t>017050111</t>
  </si>
  <si>
    <t>000160504</t>
  </si>
  <si>
    <t>000047147</t>
  </si>
  <si>
    <t>036112313</t>
  </si>
  <si>
    <t>000161365</t>
  </si>
  <si>
    <t>000160261</t>
  </si>
  <si>
    <t>000160253</t>
  </si>
  <si>
    <t>042114985</t>
  </si>
  <si>
    <t>000162370</t>
  </si>
  <si>
    <t>000161373</t>
  </si>
  <si>
    <t>000596868</t>
  </si>
  <si>
    <t>017050073</t>
  </si>
  <si>
    <t>000607321</t>
  </si>
  <si>
    <t>710261977</t>
  </si>
  <si>
    <t>017054222</t>
  </si>
  <si>
    <t>000161942</t>
  </si>
  <si>
    <t>710261985</t>
  </si>
  <si>
    <t>000596876</t>
  </si>
  <si>
    <t>000891550</t>
  </si>
  <si>
    <t>000893293</t>
  </si>
  <si>
    <t>037854950</t>
  </si>
  <si>
    <t>000500780</t>
  </si>
  <si>
    <t>037857134</t>
  </si>
  <si>
    <t>042124956</t>
  </si>
  <si>
    <t>037858131</t>
  </si>
  <si>
    <t>000012432</t>
  </si>
  <si>
    <t>000891606</t>
  </si>
  <si>
    <t>000654230</t>
  </si>
  <si>
    <t>000160288</t>
  </si>
  <si>
    <t>000893421</t>
  </si>
  <si>
    <t>017050138</t>
  </si>
  <si>
    <t>000607339</t>
  </si>
  <si>
    <t>037853163</t>
  </si>
  <si>
    <t>017050316</t>
  </si>
  <si>
    <t>000161951</t>
  </si>
  <si>
    <t>000891908</t>
  </si>
  <si>
    <t>042114977</t>
  </si>
  <si>
    <t>037965352</t>
  </si>
  <si>
    <t>000160423</t>
  </si>
  <si>
    <t>000159107</t>
  </si>
  <si>
    <t>031873715</t>
  </si>
  <si>
    <t>000399850</t>
  </si>
  <si>
    <t>000159000</t>
  </si>
  <si>
    <t>000160440</t>
  </si>
  <si>
    <t>000351989</t>
  </si>
  <si>
    <t>000893480</t>
  </si>
  <si>
    <t>000398411</t>
  </si>
  <si>
    <t>000159841</t>
  </si>
  <si>
    <t>042120420</t>
  </si>
  <si>
    <t>000891860</t>
  </si>
  <si>
    <t>037853899</t>
  </si>
  <si>
    <t>000607355</t>
  </si>
  <si>
    <t>017054249</t>
  </si>
  <si>
    <t>042120411</t>
  </si>
  <si>
    <t>000159093</t>
  </si>
  <si>
    <t>000893129</t>
  </si>
  <si>
    <t>000893498</t>
  </si>
  <si>
    <t>000160482</t>
  </si>
  <si>
    <t>034005153</t>
  </si>
  <si>
    <t>5. Nezamestnanosť absolventov stredných škôl v Žilinskom kraji</t>
  </si>
  <si>
    <t>Štefánikova 219/4</t>
  </si>
  <si>
    <t>Bytča</t>
  </si>
  <si>
    <t>Sidónie Sakalovej 182</t>
  </si>
  <si>
    <t>17. novembra 1296</t>
  </si>
  <si>
    <t>Čadca</t>
  </si>
  <si>
    <t>Okružná 693</t>
  </si>
  <si>
    <t>Ul. 17. novembra 2579</t>
  </si>
  <si>
    <t>17. novembra 2701</t>
  </si>
  <si>
    <t>Horná 137</t>
  </si>
  <si>
    <t>Krásno nad Kysucou č.1642</t>
  </si>
  <si>
    <t>Krásno nad Kysucou</t>
  </si>
  <si>
    <t>Ľ. Štúra 35</t>
  </si>
  <si>
    <t>Turzovka</t>
  </si>
  <si>
    <t>Pelhřimovská 1186/10</t>
  </si>
  <si>
    <t>Dolný Kubín</t>
  </si>
  <si>
    <t>Hviezdoslavovo nám. 18</t>
  </si>
  <si>
    <t>Jelšavská 404</t>
  </si>
  <si>
    <t>Radlinského 1725/55</t>
  </si>
  <si>
    <t>M. Hattalu 2149</t>
  </si>
  <si>
    <t>SNP 1202/14</t>
  </si>
  <si>
    <t>Okružná 2062/25</t>
  </si>
  <si>
    <t>Nábrežná 1325</t>
  </si>
  <si>
    <t>Kysucké Nové Mesto</t>
  </si>
  <si>
    <t>Športová 1326</t>
  </si>
  <si>
    <t>Jesenského 2243</t>
  </si>
  <si>
    <t>Čs. brigády 1804</t>
  </si>
  <si>
    <t>Liptovský Mikuláš</t>
  </si>
  <si>
    <t>Celiny 536</t>
  </si>
  <si>
    <t>Liptovský Hrádok</t>
  </si>
  <si>
    <t>Komenského 10</t>
  </si>
  <si>
    <t>Školská 8</t>
  </si>
  <si>
    <t>M. M. Hodžu 860/9</t>
  </si>
  <si>
    <t>Hradná 534</t>
  </si>
  <si>
    <t>Hradná 23</t>
  </si>
  <si>
    <t>Demänovská cesta 669</t>
  </si>
  <si>
    <t>Nábrežie K.Petroviča 1571</t>
  </si>
  <si>
    <t>Komenského 843</t>
  </si>
  <si>
    <t>Hradná 340</t>
  </si>
  <si>
    <t>Československej armády 24</t>
  </si>
  <si>
    <t>Martin</t>
  </si>
  <si>
    <t>Stavbárska 11</t>
  </si>
  <si>
    <t>Malá hora 3</t>
  </si>
  <si>
    <t>L. Novomeského 5/24</t>
  </si>
  <si>
    <t>Komenského 215</t>
  </si>
  <si>
    <t>Sučany</t>
  </si>
  <si>
    <t>Bernolákova 2</t>
  </si>
  <si>
    <t>Zelená 2</t>
  </si>
  <si>
    <t>J. Lettricha 2</t>
  </si>
  <si>
    <t>M. R. Štefánika 19</t>
  </si>
  <si>
    <t>M. R. Štefánika 1</t>
  </si>
  <si>
    <t>Vrútky</t>
  </si>
  <si>
    <t>Ul. J. Lettrich č. 3</t>
  </si>
  <si>
    <t>Mieru 307/23</t>
  </si>
  <si>
    <t>Námestovo</t>
  </si>
  <si>
    <t>Komenského 496/37</t>
  </si>
  <si>
    <t>Hattalova 968/33</t>
  </si>
  <si>
    <t>Slanická osada 2178</t>
  </si>
  <si>
    <t>Námestie A. Hlinku 5</t>
  </si>
  <si>
    <t>Ružomberok</t>
  </si>
  <si>
    <t>Š. Moyzesa 21</t>
  </si>
  <si>
    <t>Scota Viatora 8</t>
  </si>
  <si>
    <t>Scota Viatora 6</t>
  </si>
  <si>
    <t>Sládkovičova ulica 104</t>
  </si>
  <si>
    <t>Scota Viatora 4</t>
  </si>
  <si>
    <t>Dončova 7</t>
  </si>
  <si>
    <t>Bystrická cesta 174/5</t>
  </si>
  <si>
    <t>SNP 509/116</t>
  </si>
  <si>
    <t>Turčianske Teplice</t>
  </si>
  <si>
    <t>Horné Rakovce 1440/29</t>
  </si>
  <si>
    <t>Hattalova 471</t>
  </si>
  <si>
    <t>Nižná</t>
  </si>
  <si>
    <t>Tvrdošín</t>
  </si>
  <si>
    <t>Železničiarov 278</t>
  </si>
  <si>
    <t>Trstená</t>
  </si>
  <si>
    <t>Sídl. Medvedzie I. 133/1</t>
  </si>
  <si>
    <t>Medvedzie 135</t>
  </si>
  <si>
    <t>Školská 837</t>
  </si>
  <si>
    <t>Veľká okružná 25</t>
  </si>
  <si>
    <t>Žilina</t>
  </si>
  <si>
    <t>Rosinská cesta 2</t>
  </si>
  <si>
    <t>Hlboká cesta 23</t>
  </si>
  <si>
    <t>Veľká okružná 22</t>
  </si>
  <si>
    <t>Hlinská 31</t>
  </si>
  <si>
    <t>Predmestská 82</t>
  </si>
  <si>
    <t>Tulipánová 2</t>
  </si>
  <si>
    <t>Hlinská 29</t>
  </si>
  <si>
    <t>Komenského 50</t>
  </si>
  <si>
    <t>Saleziánska 18</t>
  </si>
  <si>
    <t>Tomáša Ružičku 3</t>
  </si>
  <si>
    <t>J. M. Hurbana 44</t>
  </si>
  <si>
    <t>Veľká okružná 32</t>
  </si>
  <si>
    <t>J. M. Hurbana 48</t>
  </si>
  <si>
    <t>Hlavná 2</t>
  </si>
  <si>
    <t>Rosinská cesta 4</t>
  </si>
  <si>
    <t>Hálkova 2968/22</t>
  </si>
  <si>
    <t>Varšavská cesta 1</t>
  </si>
  <si>
    <t>Sasinkova 45</t>
  </si>
  <si>
    <t>Vysokoškolákov 13</t>
  </si>
  <si>
    <t>Závodská cesta 2961</t>
  </si>
  <si>
    <t>Na Závaží 2</t>
  </si>
  <si>
    <t>Oravská 11</t>
  </si>
  <si>
    <t>Javorová 5</t>
  </si>
  <si>
    <t>Rajec</t>
  </si>
  <si>
    <t>000160555</t>
  </si>
  <si>
    <t>042071585</t>
  </si>
  <si>
    <t>000160563</t>
  </si>
  <si>
    <t>000891452</t>
  </si>
  <si>
    <t>000695041</t>
  </si>
  <si>
    <t>000162043</t>
  </si>
  <si>
    <t>000614866</t>
  </si>
  <si>
    <t>000891835</t>
  </si>
  <si>
    <t>017059852</t>
  </si>
  <si>
    <t>000160849</t>
  </si>
  <si>
    <t>000158518</t>
  </si>
  <si>
    <t>000160571</t>
  </si>
  <si>
    <t>000891479</t>
  </si>
  <si>
    <t>000162051</t>
  </si>
  <si>
    <t>000607045</t>
  </si>
  <si>
    <t>042070902</t>
  </si>
  <si>
    <t>710261802</t>
  </si>
  <si>
    <t>051906201</t>
  </si>
  <si>
    <t>017053722</t>
  </si>
  <si>
    <t>000160652</t>
  </si>
  <si>
    <t>000893528</t>
  </si>
  <si>
    <t>000893170</t>
  </si>
  <si>
    <t>710261772</t>
  </si>
  <si>
    <t>000695092</t>
  </si>
  <si>
    <t>000160679</t>
  </si>
  <si>
    <t>000162701</t>
  </si>
  <si>
    <t>000160661</t>
  </si>
  <si>
    <t>000491942</t>
  </si>
  <si>
    <t>031926754</t>
  </si>
  <si>
    <t>000607037</t>
  </si>
  <si>
    <t>042216702</t>
  </si>
  <si>
    <t>017050499</t>
  </si>
  <si>
    <t>000158551</t>
  </si>
  <si>
    <t>000160695</t>
  </si>
  <si>
    <t>000161578</t>
  </si>
  <si>
    <t>000627844</t>
  </si>
  <si>
    <t>000162078</t>
  </si>
  <si>
    <t>017055211</t>
  </si>
  <si>
    <t>000626261</t>
  </si>
  <si>
    <t>710261721</t>
  </si>
  <si>
    <t>710261756</t>
  </si>
  <si>
    <t>042347599</t>
  </si>
  <si>
    <t>000160717</t>
  </si>
  <si>
    <t>017050502</t>
  </si>
  <si>
    <t>017053846</t>
  </si>
  <si>
    <t>031897959</t>
  </si>
  <si>
    <t>017060532</t>
  </si>
  <si>
    <t>000160792</t>
  </si>
  <si>
    <t>710261683</t>
  </si>
  <si>
    <t>000161551</t>
  </si>
  <si>
    <t>000891894</t>
  </si>
  <si>
    <t>030232953</t>
  </si>
  <si>
    <t>017059844</t>
  </si>
  <si>
    <t>042072042</t>
  </si>
  <si>
    <t>000162817</t>
  </si>
  <si>
    <t>710221940</t>
  </si>
  <si>
    <t>017050448</t>
  </si>
  <si>
    <t>000160822</t>
  </si>
  <si>
    <t>000161519</t>
  </si>
  <si>
    <t>000517801</t>
  </si>
  <si>
    <t>000626848</t>
  </si>
  <si>
    <t>000161691</t>
  </si>
  <si>
    <t>000651117</t>
  </si>
  <si>
    <t>000607061</t>
  </si>
  <si>
    <t>000160890</t>
  </si>
  <si>
    <t>000158623</t>
  </si>
  <si>
    <t>000162558</t>
  </si>
  <si>
    <t>000893226</t>
  </si>
  <si>
    <t>000160903</t>
  </si>
  <si>
    <t>017055377</t>
  </si>
  <si>
    <t>000652512</t>
  </si>
  <si>
    <t>036148563</t>
  </si>
  <si>
    <t>030222052</t>
  </si>
  <si>
    <t>000162124</t>
  </si>
  <si>
    <t>000162752</t>
  </si>
  <si>
    <t>000158615</t>
  </si>
  <si>
    <t>000695106</t>
  </si>
  <si>
    <t>042065739</t>
  </si>
  <si>
    <t>031914551</t>
  </si>
  <si>
    <t>000893544</t>
  </si>
  <si>
    <t>017059640</t>
  </si>
  <si>
    <t>037982354</t>
  </si>
  <si>
    <t>031070850</t>
  </si>
  <si>
    <t>710261608</t>
  </si>
  <si>
    <t>037804324</t>
  </si>
  <si>
    <t>000160776</t>
  </si>
  <si>
    <t>036137430</t>
  </si>
  <si>
    <t>6. Nezamestnanosť absolventov stredných škôl v Banskobystrickom kraji</t>
  </si>
  <si>
    <t>J.G.Tajovského 25</t>
  </si>
  <si>
    <t>Banská Bystrica</t>
  </si>
  <si>
    <t>Školská 7</t>
  </si>
  <si>
    <t>Hurbanova 6</t>
  </si>
  <si>
    <t>J.A Komenského 18</t>
  </si>
  <si>
    <t>Tajovského 30</t>
  </si>
  <si>
    <t>J.G.Tajovského 24</t>
  </si>
  <si>
    <t>Kremnička 10</t>
  </si>
  <si>
    <t>Pod Bánošom 80</t>
  </si>
  <si>
    <t>Školská 5</t>
  </si>
  <si>
    <t>Trieda SNP 54</t>
  </si>
  <si>
    <t>Hurbanova 9</t>
  </si>
  <si>
    <t>Skuteckého 27</t>
  </si>
  <si>
    <t>Mládežnícka 51</t>
  </si>
  <si>
    <t>Skuteckého 5</t>
  </si>
  <si>
    <t>Akademická 13</t>
  </si>
  <si>
    <t>Banská Štiavnica</t>
  </si>
  <si>
    <t>Kolpašská 1738/9</t>
  </si>
  <si>
    <t>Kolpašská 1586/9</t>
  </si>
  <si>
    <t>Akademická 16</t>
  </si>
  <si>
    <t>Drieňová 12</t>
  </si>
  <si>
    <t>Laskomerského 3</t>
  </si>
  <si>
    <t>Brezno</t>
  </si>
  <si>
    <t>Malinovského 1</t>
  </si>
  <si>
    <t>Štúrova 13</t>
  </si>
  <si>
    <t>Družby 554/64</t>
  </si>
  <si>
    <t>Podbrezová</t>
  </si>
  <si>
    <t>Štúrova 848</t>
  </si>
  <si>
    <t>Detva</t>
  </si>
  <si>
    <t>Štúrova 849</t>
  </si>
  <si>
    <t>M. R. Štefánika 8</t>
  </si>
  <si>
    <t>Krupina</t>
  </si>
  <si>
    <t>Zvolenská cesta 83</t>
  </si>
  <si>
    <t>Lučenec</t>
  </si>
  <si>
    <t>Haličská cesta 9</t>
  </si>
  <si>
    <t>Komenského 12</t>
  </si>
  <si>
    <t>Dukelských hrdinov 2</t>
  </si>
  <si>
    <t>Lúčna 4</t>
  </si>
  <si>
    <t>Lúčna 2</t>
  </si>
  <si>
    <t>J.Kalinčiaka 1584/8</t>
  </si>
  <si>
    <t>Fiľakovo</t>
  </si>
  <si>
    <t>Nám. padlých hrdinov 2</t>
  </si>
  <si>
    <t>B. Němcovej 1</t>
  </si>
  <si>
    <t>Gemerská cesta 1</t>
  </si>
  <si>
    <t>Železničná 5</t>
  </si>
  <si>
    <t>Poltár</t>
  </si>
  <si>
    <t>Šafárikova 56</t>
  </si>
  <si>
    <t>Tornaľa</t>
  </si>
  <si>
    <t>Revúca</t>
  </si>
  <si>
    <t>Železničná 2</t>
  </si>
  <si>
    <t>Generála Viesta 6</t>
  </si>
  <si>
    <t>Vl. Clementisa 1166/21</t>
  </si>
  <si>
    <t>Clementisova 1166</t>
  </si>
  <si>
    <t>Okružná 61</t>
  </si>
  <si>
    <t>Rimavská Sobota</t>
  </si>
  <si>
    <t>Športová 1</t>
  </si>
  <si>
    <t>P. Hostinského 3</t>
  </si>
  <si>
    <t>L. Novomeského 2070</t>
  </si>
  <si>
    <t>Jesenského 836</t>
  </si>
  <si>
    <t>Tisovec</t>
  </si>
  <si>
    <t>K. Mikszátha 1</t>
  </si>
  <si>
    <t>Hlavná 425</t>
  </si>
  <si>
    <t>Hnúšťa</t>
  </si>
  <si>
    <t>Jesenského 903</t>
  </si>
  <si>
    <t>Daxnerova 42</t>
  </si>
  <si>
    <t>Hlavná 431</t>
  </si>
  <si>
    <t>Školská 31</t>
  </si>
  <si>
    <t>Poľná 10</t>
  </si>
  <si>
    <t>Veľký Krtíš</t>
  </si>
  <si>
    <t>Jarmočná 1</t>
  </si>
  <si>
    <t>Modrý Kameň</t>
  </si>
  <si>
    <t>Školská 21</t>
  </si>
  <si>
    <t>Gottwaldova 70/43</t>
  </si>
  <si>
    <t>Želovce</t>
  </si>
  <si>
    <t>Jabloňová 1351</t>
  </si>
  <si>
    <t>Zvolen</t>
  </si>
  <si>
    <t>Hronská 1467/3</t>
  </si>
  <si>
    <t>Lučenecká 2193/17</t>
  </si>
  <si>
    <t>Sokolská 911/94</t>
  </si>
  <si>
    <t>J. Švermu 1</t>
  </si>
  <si>
    <t>J. Kozáčeka 4</t>
  </si>
  <si>
    <t>Môťovská cesta 8164</t>
  </si>
  <si>
    <t>Nám. Mládeže 587/17</t>
  </si>
  <si>
    <t>Partizánska 8</t>
  </si>
  <si>
    <t>Očová</t>
  </si>
  <si>
    <t>J. Jesenského 624/42</t>
  </si>
  <si>
    <t>Bystrická 4</t>
  </si>
  <si>
    <t>Žarnovica</t>
  </si>
  <si>
    <t>Kyslá 214</t>
  </si>
  <si>
    <t>Hodruša-Hámre</t>
  </si>
  <si>
    <t>Bernolákova 9</t>
  </si>
  <si>
    <t>Nová Baňa</t>
  </si>
  <si>
    <t>Osvety 17</t>
  </si>
  <si>
    <t>Ul. J. Kollára 2</t>
  </si>
  <si>
    <t>Žiar nad Hronom</t>
  </si>
  <si>
    <t>Jilemnického 1282</t>
  </si>
  <si>
    <t>Dr. Janského 10</t>
  </si>
  <si>
    <t>Kopaničná 237</t>
  </si>
  <si>
    <t>Hliník nad Hronom</t>
  </si>
  <si>
    <t>P. Križku 390/4</t>
  </si>
  <si>
    <t>Kremnica</t>
  </si>
  <si>
    <t>Námestie Matice slovenske</t>
  </si>
  <si>
    <t>Dolná 48/19</t>
  </si>
  <si>
    <t>000396869</t>
  </si>
  <si>
    <t>037956108</t>
  </si>
  <si>
    <t>000161471</t>
  </si>
  <si>
    <t>000160521</t>
  </si>
  <si>
    <t>017055431</t>
  </si>
  <si>
    <t>000607053</t>
  </si>
  <si>
    <t>042195446</t>
  </si>
  <si>
    <t>045017000</t>
  </si>
  <si>
    <t>000162027</t>
  </si>
  <si>
    <t>000158496</t>
  </si>
  <si>
    <t>000516554</t>
  </si>
  <si>
    <t>030232503</t>
  </si>
  <si>
    <t>017059887</t>
  </si>
  <si>
    <t>000626317</t>
  </si>
  <si>
    <t>030232171</t>
  </si>
  <si>
    <t>000161667</t>
  </si>
  <si>
    <t>000160539</t>
  </si>
  <si>
    <t>042317673</t>
  </si>
  <si>
    <t>000162710</t>
  </si>
  <si>
    <t>045733228</t>
  </si>
  <si>
    <t>042317657</t>
  </si>
  <si>
    <t>000162035</t>
  </si>
  <si>
    <t>000160547</t>
  </si>
  <si>
    <t>042004802</t>
  </si>
  <si>
    <t>710275196</t>
  </si>
  <si>
    <t>035652454</t>
  </si>
  <si>
    <t>037999214</t>
  </si>
  <si>
    <t>037950711</t>
  </si>
  <si>
    <t>710275200</t>
  </si>
  <si>
    <t>037956205</t>
  </si>
  <si>
    <t>017058554</t>
  </si>
  <si>
    <t>000159352</t>
  </si>
  <si>
    <t>000160644</t>
  </si>
  <si>
    <t>037890221</t>
  </si>
  <si>
    <t>000160687</t>
  </si>
  <si>
    <t>000162809</t>
  </si>
  <si>
    <t>000893307</t>
  </si>
  <si>
    <t>000162060</t>
  </si>
  <si>
    <t>000607029</t>
  </si>
  <si>
    <t>037890069</t>
  </si>
  <si>
    <t>000160580</t>
  </si>
  <si>
    <t>000161560</t>
  </si>
  <si>
    <t>045024065</t>
  </si>
  <si>
    <t>042195462</t>
  </si>
  <si>
    <t>000894818</t>
  </si>
  <si>
    <t>037998676</t>
  </si>
  <si>
    <t>037890182</t>
  </si>
  <si>
    <t>000161136</t>
  </si>
  <si>
    <t>030197121</t>
  </si>
  <si>
    <t>042317665</t>
  </si>
  <si>
    <t>042195438</t>
  </si>
  <si>
    <t>000160784</t>
  </si>
  <si>
    <t>042395968</t>
  </si>
  <si>
    <t>030231621</t>
  </si>
  <si>
    <t>000162108</t>
  </si>
  <si>
    <t>037956230</t>
  </si>
  <si>
    <t>000161632</t>
  </si>
  <si>
    <t>035988835</t>
  </si>
  <si>
    <t>000160610</t>
  </si>
  <si>
    <t>042394732</t>
  </si>
  <si>
    <t>000160806</t>
  </si>
  <si>
    <t>037890051</t>
  </si>
  <si>
    <t>037956248</t>
  </si>
  <si>
    <t>000160709</t>
  </si>
  <si>
    <t>037890191</t>
  </si>
  <si>
    <t>037890115</t>
  </si>
  <si>
    <t>000160865</t>
  </si>
  <si>
    <t>037956469</t>
  </si>
  <si>
    <t>000215589</t>
  </si>
  <si>
    <t>045015171</t>
  </si>
  <si>
    <t>000606995</t>
  </si>
  <si>
    <t>042317568</t>
  </si>
  <si>
    <t>045024731</t>
  </si>
  <si>
    <t>042197252</t>
  </si>
  <si>
    <t>042012376</t>
  </si>
  <si>
    <t>042002907</t>
  </si>
  <si>
    <t>042299977</t>
  </si>
  <si>
    <t>000891827</t>
  </si>
  <si>
    <t>042003784</t>
  </si>
  <si>
    <t>000160725</t>
  </si>
  <si>
    <t>037956124</t>
  </si>
  <si>
    <t>000160881</t>
  </si>
  <si>
    <t>037890085</t>
  </si>
  <si>
    <t>045022631</t>
  </si>
  <si>
    <t>000891461</t>
  </si>
  <si>
    <t>000161683</t>
  </si>
  <si>
    <t>000160636</t>
  </si>
  <si>
    <t>037998218</t>
  </si>
  <si>
    <t>045024006</t>
  </si>
  <si>
    <t>7. Nezamestnanosť absolventov stredných škôl v Prešovskom kraji</t>
  </si>
  <si>
    <t>Slovenská 5</t>
  </si>
  <si>
    <t>Bardejov</t>
  </si>
  <si>
    <t>Jiráskova 12</t>
  </si>
  <si>
    <t>Komenského 5</t>
  </si>
  <si>
    <t>Hviezdoslavova 11</t>
  </si>
  <si>
    <t>Pod Vinbargom 3</t>
  </si>
  <si>
    <t>Štefánikova 64</t>
  </si>
  <si>
    <t>Nám. arm. gen. L. Svobodu</t>
  </si>
  <si>
    <t>Jiráskova 5</t>
  </si>
  <si>
    <t>Komenského 4</t>
  </si>
  <si>
    <t>Humenné</t>
  </si>
  <si>
    <t>Družstevná 1474/19</t>
  </si>
  <si>
    <t>Mierová 1973/79</t>
  </si>
  <si>
    <t>Štefánikova 1550/20</t>
  </si>
  <si>
    <t>Štefánikova 28</t>
  </si>
  <si>
    <t>Duchnovičova 24</t>
  </si>
  <si>
    <t>Lipová 32</t>
  </si>
  <si>
    <t>Lesná 909/28</t>
  </si>
  <si>
    <t>Lesná 28</t>
  </si>
  <si>
    <t>Garbiarska 1</t>
  </si>
  <si>
    <t>Kežmarok</t>
  </si>
  <si>
    <t>Kušnierska brána 349/2</t>
  </si>
  <si>
    <t>Biela voda 2</t>
  </si>
  <si>
    <t>MUDr. Alexandra 29</t>
  </si>
  <si>
    <t>Hviezdoslavova 20</t>
  </si>
  <si>
    <t>Slavkovská 19</t>
  </si>
  <si>
    <t>Slov. nár. povstania 3/5</t>
  </si>
  <si>
    <t>Spišská Stará Ves</t>
  </si>
  <si>
    <t>Bottova 15A</t>
  </si>
  <si>
    <t>Levoča</t>
  </si>
  <si>
    <t>Kláštorská 24A</t>
  </si>
  <si>
    <t>Kláštorská 24</t>
  </si>
  <si>
    <t>Kukučínova 9</t>
  </si>
  <si>
    <t>Kláštorská 37</t>
  </si>
  <si>
    <t>Bijacovce 1</t>
  </si>
  <si>
    <t>Bijacovce</t>
  </si>
  <si>
    <t>Duchnovičova 506</t>
  </si>
  <si>
    <t>Medzilaborce</t>
  </si>
  <si>
    <t>Duchnovičova 13</t>
  </si>
  <si>
    <t>Dominika Tatarku 4666/7</t>
  </si>
  <si>
    <t>Poprad</t>
  </si>
  <si>
    <t>Ulica SNP 1253</t>
  </si>
  <si>
    <t>Mnoheľova 828</t>
  </si>
  <si>
    <t>Kukučínova 4239/1</t>
  </si>
  <si>
    <t>Kukučínova 483/12</t>
  </si>
  <si>
    <t>Ul. 29. augusta 4812</t>
  </si>
  <si>
    <t>Murgašova 94</t>
  </si>
  <si>
    <t>Štefánikova 39</t>
  </si>
  <si>
    <t>Svit</t>
  </si>
  <si>
    <t>Okružná 761/25</t>
  </si>
  <si>
    <t>Horný Smokovec 26</t>
  </si>
  <si>
    <t>Vysoké Tatry</t>
  </si>
  <si>
    <t>Hlavná 1400/1</t>
  </si>
  <si>
    <t>Levočská 5</t>
  </si>
  <si>
    <t>Rovná 597/15</t>
  </si>
  <si>
    <t>Dlhé hony 3522/2</t>
  </si>
  <si>
    <t>Konštantínova 2</t>
  </si>
  <si>
    <t>Prešov</t>
  </si>
  <si>
    <t>Plzenská 1</t>
  </si>
  <si>
    <t>Ľ. Podjavorinskej 22</t>
  </si>
  <si>
    <t>Mudroňova 20</t>
  </si>
  <si>
    <t>Sládkovičova 36</t>
  </si>
  <si>
    <t>Tarasa Ševčenka 1</t>
  </si>
  <si>
    <t>Sídlisko duklianských hrd</t>
  </si>
  <si>
    <t>Baštová 32</t>
  </si>
  <si>
    <t>Volgogradská 1</t>
  </si>
  <si>
    <t>Kmeťovo stromoradie 5</t>
  </si>
  <si>
    <t>Duklianska 1</t>
  </si>
  <si>
    <t>Kollárova 10</t>
  </si>
  <si>
    <t>Masarykova 24</t>
  </si>
  <si>
    <t>Volgogradská 3</t>
  </si>
  <si>
    <t>Košická 20</t>
  </si>
  <si>
    <t>Plzenská 10</t>
  </si>
  <si>
    <t>Pod Kalváriou 36</t>
  </si>
  <si>
    <t>Kmeťovo stromoradie 1</t>
  </si>
  <si>
    <t>Duklianska 16</t>
  </si>
  <si>
    <t>M. Benku 7</t>
  </si>
  <si>
    <t>Námestie legionárov 3</t>
  </si>
  <si>
    <t>Vodárenská 3</t>
  </si>
  <si>
    <t>Smetanova 2</t>
  </si>
  <si>
    <t>Sládkovičova 4</t>
  </si>
  <si>
    <t>Petrovianska 34</t>
  </si>
  <si>
    <t>Solivarská 28</t>
  </si>
  <si>
    <t>Bernolákova 21</t>
  </si>
  <si>
    <t>Lipany</t>
  </si>
  <si>
    <t>Sabinov</t>
  </si>
  <si>
    <t>SNP 16</t>
  </si>
  <si>
    <t>Komenského 16</t>
  </si>
  <si>
    <t>Komenského 40</t>
  </si>
  <si>
    <t>Partizánska 1059</t>
  </si>
  <si>
    <t>Snina</t>
  </si>
  <si>
    <t>Študentská 4</t>
  </si>
  <si>
    <t>Sládkovičova 2723/120</t>
  </si>
  <si>
    <t>Švermova 10</t>
  </si>
  <si>
    <t>17. novembra 6</t>
  </si>
  <si>
    <t>Stará Ľubovňa</t>
  </si>
  <si>
    <t>Levočská 40</t>
  </si>
  <si>
    <t>Jarmočná 108</t>
  </si>
  <si>
    <t>Štúrova 383/3</t>
  </si>
  <si>
    <t>Kláštorná 2</t>
  </si>
  <si>
    <t>Podolínec</t>
  </si>
  <si>
    <t>Jarmočná 132</t>
  </si>
  <si>
    <t>Konštantínova 1751/64</t>
  </si>
  <si>
    <t>Stropkov</t>
  </si>
  <si>
    <t>Hviezdoslavova 44</t>
  </si>
  <si>
    <t>Hlavná 6</t>
  </si>
  <si>
    <t>Bardejovská 715/18</t>
  </si>
  <si>
    <t>Svidník</t>
  </si>
  <si>
    <t>Dukelská 33</t>
  </si>
  <si>
    <t>Giraltovce</t>
  </si>
  <si>
    <t>Centrálna 464</t>
  </si>
  <si>
    <t>Dukelská 26/30</t>
  </si>
  <si>
    <t>Sovietskych hrdinov 369/2</t>
  </si>
  <si>
    <t>Dukelská 30</t>
  </si>
  <si>
    <t>Soviet. hrdinov 369/24</t>
  </si>
  <si>
    <t>Sovietskych hrdinov 80</t>
  </si>
  <si>
    <t>Dr. C. Daxnera 88/3</t>
  </si>
  <si>
    <t>Vranov nad Topľou</t>
  </si>
  <si>
    <t>A. Dubčeka 963/2</t>
  </si>
  <si>
    <t>Lúčna 1055</t>
  </si>
  <si>
    <t>Daxnerova 88</t>
  </si>
  <si>
    <t>Školská 650</t>
  </si>
  <si>
    <t>Čaklov 249</t>
  </si>
  <si>
    <t>Čaklov</t>
  </si>
  <si>
    <t>042035261</t>
  </si>
  <si>
    <t>000160911</t>
  </si>
  <si>
    <t>000161705</t>
  </si>
  <si>
    <t>000686981</t>
  </si>
  <si>
    <t>036155993</t>
  </si>
  <si>
    <t>042077150</t>
  </si>
  <si>
    <t>037939076</t>
  </si>
  <si>
    <t>710234341</t>
  </si>
  <si>
    <t>000160954</t>
  </si>
  <si>
    <t>037942484</t>
  </si>
  <si>
    <t>000617750</t>
  </si>
  <si>
    <t>000893358</t>
  </si>
  <si>
    <t>000162132</t>
  </si>
  <si>
    <t>017078393</t>
  </si>
  <si>
    <t>710261390</t>
  </si>
  <si>
    <t>000606740</t>
  </si>
  <si>
    <t>042422132</t>
  </si>
  <si>
    <t>036161667</t>
  </si>
  <si>
    <t>037880012</t>
  </si>
  <si>
    <t>000159468</t>
  </si>
  <si>
    <t>710266898</t>
  </si>
  <si>
    <t>000162175</t>
  </si>
  <si>
    <t>000160962</t>
  </si>
  <si>
    <t>036155667</t>
  </si>
  <si>
    <t>710230346</t>
  </si>
  <si>
    <t>000162833</t>
  </si>
  <si>
    <t>037937731</t>
  </si>
  <si>
    <t>017082447</t>
  </si>
  <si>
    <t>000159514</t>
  </si>
  <si>
    <t>000161039</t>
  </si>
  <si>
    <t>710263384</t>
  </si>
  <si>
    <t>037942506</t>
  </si>
  <si>
    <t>000161055</t>
  </si>
  <si>
    <t>710261322</t>
  </si>
  <si>
    <t>000686964</t>
  </si>
  <si>
    <t>000161802</t>
  </si>
  <si>
    <t>000161098</t>
  </si>
  <si>
    <t>000891541</t>
  </si>
  <si>
    <t>042039371</t>
  </si>
  <si>
    <t>000162167</t>
  </si>
  <si>
    <t>037947541</t>
  </si>
  <si>
    <t>042077133</t>
  </si>
  <si>
    <t>000893552</t>
  </si>
  <si>
    <t>000893102</t>
  </si>
  <si>
    <t>000606791</t>
  </si>
  <si>
    <t>710273088</t>
  </si>
  <si>
    <t>710261306</t>
  </si>
  <si>
    <t>000161110</t>
  </si>
  <si>
    <t>000161829</t>
  </si>
  <si>
    <t>037946765</t>
  </si>
  <si>
    <t>000161101</t>
  </si>
  <si>
    <t>000606804</t>
  </si>
  <si>
    <t>031991653</t>
  </si>
  <si>
    <t>017078482</t>
  </si>
  <si>
    <t>000162191</t>
  </si>
  <si>
    <t>000893251</t>
  </si>
  <si>
    <t>000162825</t>
  </si>
  <si>
    <t>000161845</t>
  </si>
  <si>
    <t>051896109</t>
  </si>
  <si>
    <t>037880241</t>
  </si>
  <si>
    <t>017078440</t>
  </si>
  <si>
    <t>000162183</t>
  </si>
  <si>
    <t>037880080</t>
  </si>
  <si>
    <t>000161837</t>
  </si>
  <si>
    <t>000686514</t>
  </si>
  <si>
    <t>000698288</t>
  </si>
  <si>
    <t>710267827</t>
  </si>
  <si>
    <t>042421560</t>
  </si>
  <si>
    <t>710261268</t>
  </si>
  <si>
    <t>017078466</t>
  </si>
  <si>
    <t>037784722</t>
  </si>
  <si>
    <t>037945653</t>
  </si>
  <si>
    <t>710261284</t>
  </si>
  <si>
    <t>037870548</t>
  </si>
  <si>
    <t>710261195</t>
  </si>
  <si>
    <t>710276249</t>
  </si>
  <si>
    <t>037938797</t>
  </si>
  <si>
    <t>000161047</t>
  </si>
  <si>
    <t>042383153</t>
  </si>
  <si>
    <t>000159476</t>
  </si>
  <si>
    <t>000161152</t>
  </si>
  <si>
    <t>000161721</t>
  </si>
  <si>
    <t>000161179</t>
  </si>
  <si>
    <t>037878247</t>
  </si>
  <si>
    <t>710219440</t>
  </si>
  <si>
    <t>000161217</t>
  </si>
  <si>
    <t>017050405</t>
  </si>
  <si>
    <t>053265301</t>
  </si>
  <si>
    <t>000159531</t>
  </si>
  <si>
    <t>037945785</t>
  </si>
  <si>
    <t>017151481</t>
  </si>
  <si>
    <t>017151091</t>
  </si>
  <si>
    <t>000161225</t>
  </si>
  <si>
    <t>037947915</t>
  </si>
  <si>
    <t>000398861</t>
  </si>
  <si>
    <t>000893692</t>
  </si>
  <si>
    <t>000161233</t>
  </si>
  <si>
    <t>000686506</t>
  </si>
  <si>
    <t>710261101</t>
  </si>
  <si>
    <t>710275250</t>
  </si>
  <si>
    <t>052915654</t>
  </si>
  <si>
    <t>000160946</t>
  </si>
  <si>
    <t>000520225</t>
  </si>
  <si>
    <t>000618462</t>
  </si>
  <si>
    <t>000161268</t>
  </si>
  <si>
    <t>037946773</t>
  </si>
  <si>
    <t>037942492</t>
  </si>
  <si>
    <t>000162230</t>
  </si>
  <si>
    <t>710214634</t>
  </si>
  <si>
    <t>042076439</t>
  </si>
  <si>
    <t>8. Nezamestnanosť absolventov stredných škôl v Košickom kraji</t>
  </si>
  <si>
    <t>Prakovce 282</t>
  </si>
  <si>
    <t>Prakovce</t>
  </si>
  <si>
    <t>Gelnica</t>
  </si>
  <si>
    <t>SNP 1</t>
  </si>
  <si>
    <t>Hlavná 54</t>
  </si>
  <si>
    <t>Moldava nad Bodvou</t>
  </si>
  <si>
    <t>Košice - okolie</t>
  </si>
  <si>
    <t>Školská 13</t>
  </si>
  <si>
    <t>Komenského 44</t>
  </si>
  <si>
    <t>Košice-Sever</t>
  </si>
  <si>
    <t>Košice I</t>
  </si>
  <si>
    <t>Park mládeže 5</t>
  </si>
  <si>
    <t>Watsonova 61</t>
  </si>
  <si>
    <t>Moyzesova 17</t>
  </si>
  <si>
    <t>Košice-Staré Mesto</t>
  </si>
  <si>
    <t>Poštová 9</t>
  </si>
  <si>
    <t>Šrobárova 1</t>
  </si>
  <si>
    <t>Bocatiova 1</t>
  </si>
  <si>
    <t>Škultétyho 10</t>
  </si>
  <si>
    <t>Zbrojničná 3</t>
  </si>
  <si>
    <t>Hlavná 113</t>
  </si>
  <si>
    <t>Komenského 2</t>
  </si>
  <si>
    <t>Jakobyho 15</t>
  </si>
  <si>
    <t>Lermontovova 1</t>
  </si>
  <si>
    <t>Palackého 14</t>
  </si>
  <si>
    <t>Timonova 2</t>
  </si>
  <si>
    <t>Nám. L. Novomeského 4</t>
  </si>
  <si>
    <t>Mäsiarska 25</t>
  </si>
  <si>
    <t>Kováčska 28</t>
  </si>
  <si>
    <t>Kuzmányho 6</t>
  </si>
  <si>
    <t>Grešákova 1</t>
  </si>
  <si>
    <t>Zádielska 12</t>
  </si>
  <si>
    <t>Trebišovská 12</t>
  </si>
  <si>
    <t>Košice-Západ</t>
  </si>
  <si>
    <t>Košice II</t>
  </si>
  <si>
    <t>Trieda SNP 104</t>
  </si>
  <si>
    <t>Petzvalova 2</t>
  </si>
  <si>
    <t>Učňovská 5</t>
  </si>
  <si>
    <t>Košice-Šaca</t>
  </si>
  <si>
    <t>Katkin park 2</t>
  </si>
  <si>
    <t>Čordákova 50</t>
  </si>
  <si>
    <t>Košice-Sídlisko KVP</t>
  </si>
  <si>
    <t>Exnárova 8</t>
  </si>
  <si>
    <t>Košice-Dargovských hrdino</t>
  </si>
  <si>
    <t>Košice III</t>
  </si>
  <si>
    <t>Charkovská 1</t>
  </si>
  <si>
    <t>Postupimská 37</t>
  </si>
  <si>
    <t>Kukučínova 23</t>
  </si>
  <si>
    <t>Košice-Juh</t>
  </si>
  <si>
    <t>Košice IV</t>
  </si>
  <si>
    <t>Moldavská cesta 2</t>
  </si>
  <si>
    <t>Kukučínova 40</t>
  </si>
  <si>
    <t>Južná trieda 10</t>
  </si>
  <si>
    <t>Ostrovského 1</t>
  </si>
  <si>
    <t>Gemerská 1</t>
  </si>
  <si>
    <t>Opatovská cesta 7</t>
  </si>
  <si>
    <t>Košice-Vyšné Opátske</t>
  </si>
  <si>
    <t>Nám.mladých poľnoho. 2</t>
  </si>
  <si>
    <t>Košice-Barca</t>
  </si>
  <si>
    <t>Alejová 1</t>
  </si>
  <si>
    <t>Polárna 1</t>
  </si>
  <si>
    <t>Košice-Nad jazerom</t>
  </si>
  <si>
    <t>Bukovecká 17</t>
  </si>
  <si>
    <t>Južná trieda 48</t>
  </si>
  <si>
    <t>Požiarnická 1</t>
  </si>
  <si>
    <t>Užhorodská 39</t>
  </si>
  <si>
    <t>Dneperská 1</t>
  </si>
  <si>
    <t>Masarykova 1</t>
  </si>
  <si>
    <t>Michalovce</t>
  </si>
  <si>
    <t>Partizánska 1</t>
  </si>
  <si>
    <t>Školská 4</t>
  </si>
  <si>
    <t>Ľ. Štúra 26</t>
  </si>
  <si>
    <t>Masarykova 27</t>
  </si>
  <si>
    <t>Kapušianska 2</t>
  </si>
  <si>
    <t>Zoltána Fábryho 1</t>
  </si>
  <si>
    <t>Veľké Kapušany</t>
  </si>
  <si>
    <t>Tehliarska 2</t>
  </si>
  <si>
    <t>Hlavná 265</t>
  </si>
  <si>
    <t>Malčice</t>
  </si>
  <si>
    <t>Janka Kráľa 25</t>
  </si>
  <si>
    <t>Mierová 727</t>
  </si>
  <si>
    <t>Strážske</t>
  </si>
  <si>
    <t>Hviezdoslavova 5</t>
  </si>
  <si>
    <t>Rožňava</t>
  </si>
  <si>
    <t>Rožňavská Baňa 211</t>
  </si>
  <si>
    <t>Námestie 1. mája č. 1</t>
  </si>
  <si>
    <t>Zimná 96</t>
  </si>
  <si>
    <t>Dobšiná</t>
  </si>
  <si>
    <t>Akademika Hronca 1</t>
  </si>
  <si>
    <t>Akademika Hronca 8</t>
  </si>
  <si>
    <t>J. A .Komenského 5</t>
  </si>
  <si>
    <t>Námestie slobody 12</t>
  </si>
  <si>
    <t>Sobrance</t>
  </si>
  <si>
    <t>Kpt. Nálepku 6</t>
  </si>
  <si>
    <t>Spišská Nová Ves</t>
  </si>
  <si>
    <t>Filinského 7</t>
  </si>
  <si>
    <t>Radničné námestie 1</t>
  </si>
  <si>
    <t>Stojan 1</t>
  </si>
  <si>
    <t>Hviezdoslavova 6</t>
  </si>
  <si>
    <t>Javorová 16</t>
  </si>
  <si>
    <t>Lorencova 46</t>
  </si>
  <si>
    <t>Krompachy</t>
  </si>
  <si>
    <t>Maurerova 55</t>
  </si>
  <si>
    <t>Markušovská cesta 4</t>
  </si>
  <si>
    <t>Bystrany 46</t>
  </si>
  <si>
    <t>Bystrany</t>
  </si>
  <si>
    <t>Radničné námestie 271/8</t>
  </si>
  <si>
    <t>Rudňany 65</t>
  </si>
  <si>
    <t>Rudňany</t>
  </si>
  <si>
    <t>Kollárova 17</t>
  </si>
  <si>
    <t>Sečovce</t>
  </si>
  <si>
    <t>Trebišov</t>
  </si>
  <si>
    <t>Komenského 32</t>
  </si>
  <si>
    <t>Horešská 18</t>
  </si>
  <si>
    <t>Kráľovský Chlmec</t>
  </si>
  <si>
    <t>Komenského 1963/10</t>
  </si>
  <si>
    <t>Komenského 3425/18</t>
  </si>
  <si>
    <t>Rákocziho 23</t>
  </si>
  <si>
    <t>M. R. Štefánika 9</t>
  </si>
  <si>
    <t>J. Majlátha 2</t>
  </si>
  <si>
    <t>Pribeník</t>
  </si>
  <si>
    <t>29. augusta 38/A/2340</t>
  </si>
  <si>
    <t>035568348</t>
  </si>
  <si>
    <t>000160938</t>
  </si>
  <si>
    <t>042102341</t>
  </si>
  <si>
    <t>000161071</t>
  </si>
  <si>
    <t>710260296</t>
  </si>
  <si>
    <t>000161756</t>
  </si>
  <si>
    <t>035531754</t>
  </si>
  <si>
    <t>000162141</t>
  </si>
  <si>
    <t>000606766</t>
  </si>
  <si>
    <t>000160997</t>
  </si>
  <si>
    <t>000160989</t>
  </si>
  <si>
    <t>035570172</t>
  </si>
  <si>
    <t>031305288</t>
  </si>
  <si>
    <t>017078334</t>
  </si>
  <si>
    <t>000161730</t>
  </si>
  <si>
    <t>000161772</t>
  </si>
  <si>
    <t>000133132</t>
  </si>
  <si>
    <t>000161764</t>
  </si>
  <si>
    <t>035570563</t>
  </si>
  <si>
    <t>000162761</t>
  </si>
  <si>
    <t>000160971</t>
  </si>
  <si>
    <t>000618233</t>
  </si>
  <si>
    <t>042319234</t>
  </si>
  <si>
    <t>000161004</t>
  </si>
  <si>
    <t>000161781</t>
  </si>
  <si>
    <t>035562820</t>
  </si>
  <si>
    <t>042407362</t>
  </si>
  <si>
    <t>035547031</t>
  </si>
  <si>
    <t>000398900</t>
  </si>
  <si>
    <t>000521965</t>
  </si>
  <si>
    <t>035558555</t>
  </si>
  <si>
    <t>017050367</t>
  </si>
  <si>
    <t>035562986</t>
  </si>
  <si>
    <t>710261020</t>
  </si>
  <si>
    <t>042243262</t>
  </si>
  <si>
    <t>035560321</t>
  </si>
  <si>
    <t>031313833</t>
  </si>
  <si>
    <t>000893340</t>
  </si>
  <si>
    <t>017078407</t>
  </si>
  <si>
    <t>000606758</t>
  </si>
  <si>
    <t>031946615</t>
  </si>
  <si>
    <t>000893331</t>
  </si>
  <si>
    <t>017078423</t>
  </si>
  <si>
    <t>000162159</t>
  </si>
  <si>
    <t>000162574</t>
  </si>
  <si>
    <t>000598071</t>
  </si>
  <si>
    <t>031956688</t>
  </si>
  <si>
    <t>031295657</t>
  </si>
  <si>
    <t>035564024</t>
  </si>
  <si>
    <t>000159433</t>
  </si>
  <si>
    <t>042107148</t>
  </si>
  <si>
    <t>035575182</t>
  </si>
  <si>
    <t>035547260</t>
  </si>
  <si>
    <t>031262767</t>
  </si>
  <si>
    <t>035565233</t>
  </si>
  <si>
    <t>042249252</t>
  </si>
  <si>
    <t>000161063</t>
  </si>
  <si>
    <t>042096651</t>
  </si>
  <si>
    <t>017078385</t>
  </si>
  <si>
    <t>017151341</t>
  </si>
  <si>
    <t>000606782</t>
  </si>
  <si>
    <t>031953549</t>
  </si>
  <si>
    <t>000161250</t>
  </si>
  <si>
    <t>031942369</t>
  </si>
  <si>
    <t>042319838</t>
  </si>
  <si>
    <t>017055393</t>
  </si>
  <si>
    <t>042104980</t>
  </si>
  <si>
    <t>045006601</t>
  </si>
  <si>
    <t>017050545</t>
  </si>
  <si>
    <t>000617652</t>
  </si>
  <si>
    <t>000606812</t>
  </si>
  <si>
    <t>042243271</t>
  </si>
  <si>
    <t>000161144</t>
  </si>
  <si>
    <t>000162205</t>
  </si>
  <si>
    <t>710230524</t>
  </si>
  <si>
    <t>035568364</t>
  </si>
  <si>
    <t>000161187</t>
  </si>
  <si>
    <t>000161195</t>
  </si>
  <si>
    <t>042096642</t>
  </si>
  <si>
    <t>017078504</t>
  </si>
  <si>
    <t>035568381</t>
  </si>
  <si>
    <t>000521663</t>
  </si>
  <si>
    <t>017151589</t>
  </si>
  <si>
    <t>000161021</t>
  </si>
  <si>
    <t>710260865</t>
  </si>
  <si>
    <t>017078491</t>
  </si>
  <si>
    <t>710263376</t>
  </si>
  <si>
    <t>035565136</t>
  </si>
  <si>
    <t>710263368</t>
  </si>
  <si>
    <t>035568356</t>
  </si>
  <si>
    <t>000161241</t>
  </si>
  <si>
    <t>000162663</t>
  </si>
  <si>
    <t>000161012</t>
  </si>
  <si>
    <t>035555912</t>
  </si>
  <si>
    <t>000162213</t>
  </si>
  <si>
    <t>035568330</t>
  </si>
  <si>
    <t>031986072</t>
  </si>
  <si>
    <t>000159557</t>
  </si>
  <si>
    <t>042410134</t>
  </si>
  <si>
    <t>Stredná priemyselná škola strojnícka a elektrotechnická - Gépipari és Elektrotechnikai Szakközépiskola</t>
  </si>
  <si>
    <t>Gymnázium Hansa Selyeho s vyučovacím jazykom maďarským - Selye János Gimnázium</t>
  </si>
  <si>
    <t>Stredná odborná škola technická - Műszaki Szakközépiskola</t>
  </si>
  <si>
    <t>Súkromná stredná odborná škola s vyučovacím jazykom maďarským - Magyar Tannyelvű Magán Szakközépiskola</t>
  </si>
  <si>
    <t>Stredná odborná škola obchodu a služieb - Kereskedelmi és Szolgáltatóipari Szakközépiskola</t>
  </si>
  <si>
    <t>Gymnázium Ľudovíta Jaroslava Šuleka</t>
  </si>
  <si>
    <t>Stredná priemyselná škola stavebná - Építőipari Szakközépiskola</t>
  </si>
  <si>
    <t>Súkromná stredná odborná škola obchodu a služieb s vyučovacím jazykom maďarským - Magán Kereskedelmi és Szolgáltatóipari Szakközépiskola</t>
  </si>
  <si>
    <t>Stredná odborná škola obchodu, služieb a rozvoja vidieka - Kereskedelmi, Szolgáltatóipari és Vidékfejlesztési Szakközépiskola</t>
  </si>
  <si>
    <t>Stredná odborná škola techniky a mechanizácie - Műszaki és Gépesítési Szakközépiskola</t>
  </si>
  <si>
    <t>Cirkevné gymnázium Marianum s vyučovacím jazykom maďarským - Marianum Egyházi Gimnázium</t>
  </si>
  <si>
    <t>Gymnázium Andreja Vrábla</t>
  </si>
  <si>
    <t>Stredná odborná škola služieb</t>
  </si>
  <si>
    <t>Stredná priemyselná škola strojnícka a elektrotechnická</t>
  </si>
  <si>
    <t>Stredná odborná škola techniky a služieb</t>
  </si>
  <si>
    <t>Stredná odborná škola techniky a služieb - Műszaki és Szolgáltatóipari Szakközépiskola</t>
  </si>
  <si>
    <t>Škola umeleckého priemyslu Ladislava Bielika</t>
  </si>
  <si>
    <t>Gymnázium sv. Vincenta de Paul ako organizačná zložka Katolíckej spojenej školy sv. Vincenta de Paul</t>
  </si>
  <si>
    <t>Cirkevné gymnázium F. Fegyvernekiho s vyučovacím jazykom maďarským - Fegyverneki Ferenc Egyházi Gimnázium - ako organizačná zložka Katolíckej spojenej školy F. Fegyvernekiho s vyučovacím jazykom maďarským</t>
  </si>
  <si>
    <t>Gymnázium Juraja Szondyho s vyučovacím jazykom maďarským - Szondy György Gimnázium</t>
  </si>
  <si>
    <t>Gymnázium Jána Amosa Komenského - Comenius Gimnázium</t>
  </si>
  <si>
    <t>Gymnázium Pétera Czeglédiho Reformovanej kresťanskej cirkvi s vyuč. jaz. maď. - Czeglédi Péter Református Gimnázium</t>
  </si>
  <si>
    <t>Súkromná stredná odborná škola polytechnická DSA, Novozámocká 220, Nitra</t>
  </si>
  <si>
    <t>Stredná odborná škola veterinárna</t>
  </si>
  <si>
    <t>Stredná priemyselná škola stavebná</t>
  </si>
  <si>
    <t>Gymnázium sv. Cyrila a Metoda ako organizačná zložka Spojenej katolíckej školy</t>
  </si>
  <si>
    <t>Stredná odborná škola potravinárska</t>
  </si>
  <si>
    <t>Piaristické gymnázium sv. Jozefa Kalazanského ako organizačná zložka Piaristickej spojenej školy sv. Jozefa Kalazanského</t>
  </si>
  <si>
    <t>Stredná odborná škola gastronómie a cestovného ruchu</t>
  </si>
  <si>
    <t>Stredná odborná škola stavebná</t>
  </si>
  <si>
    <t>Súkromná stredná odborná škola ANIMUS</t>
  </si>
  <si>
    <t>Súkromné konzervatórium</t>
  </si>
  <si>
    <t>Súkromná škola umeleckého priemyslu</t>
  </si>
  <si>
    <t>Súkromná stredná odborná škola, s vyučovacím jazykom maďarským, Magán Szakközépiskola</t>
  </si>
  <si>
    <t>Stredná odborná škola stavebná - Építészeti Szakközépiskola</t>
  </si>
  <si>
    <t>Stredná zdravotnícka škola - Egészségügyi Középiskola</t>
  </si>
  <si>
    <t>Súkromná spojená škola</t>
  </si>
  <si>
    <t>Stredná odborná škola techniky, služieb a obchodu - Műszaki, Szolgáltatások és Kereskedelmi Szakközépiskola</t>
  </si>
  <si>
    <t>Stredná odborná škola gastronómie a služieb</t>
  </si>
  <si>
    <t>Gymnázium Petra Pázmáňa s vyučovacím jazykom maďarským - Pázmány Péter Gimnázium</t>
  </si>
  <si>
    <t>Gymnázium - Gimnázium</t>
  </si>
  <si>
    <t>Stredná odborná škola služieb - Szolgáltatóipari Szakközépiskola</t>
  </si>
  <si>
    <t>Gymnázium Juraja Fándlyho</t>
  </si>
  <si>
    <t>Stredná odborná škola chovu koní a služieb - Lótenyésztési és Szolgáltatóipari Szakközépiskola</t>
  </si>
  <si>
    <t>Stredná odborná škola agrotechnická</t>
  </si>
  <si>
    <t>Súkromné konzervatórium Dezidera Kardoša</t>
  </si>
  <si>
    <t>Stredná odborná škola drevárska</t>
  </si>
  <si>
    <t>Súkromná stredná odborná škola pedagogická</t>
  </si>
  <si>
    <t>Stredná zdravotnícka škola sv. Vincenta de Paul</t>
  </si>
  <si>
    <t>Stredná odborná škola polytechnická</t>
  </si>
  <si>
    <t>Gymnázium Janka Kráľa</t>
  </si>
  <si>
    <t>Gymnázium Jozefa Miloslava Hurbana</t>
  </si>
  <si>
    <t>Obchodná akadémia Dušana Metoda Janotu</t>
  </si>
  <si>
    <t>Stredná odborná škola pedagogická sv. Márie Goretti</t>
  </si>
  <si>
    <t>Stredná odborná škola drevárska a stavebná</t>
  </si>
  <si>
    <t>Stredná zdravotnícka škola sv. Františka z Assisi</t>
  </si>
  <si>
    <t>Gymnázium Pavla Országha Hviezdoslava</t>
  </si>
  <si>
    <t>Cirkevné gymnázium Andreja Radlinského ako organizačná zložka Cirkevnej spojenej školy</t>
  </si>
  <si>
    <t>Stredná priemyselná škola informačných technológií</t>
  </si>
  <si>
    <t>Evanjelické gymnázium Juraja Tranovského ako organizačná zložka Evanjelickej spojenej školy</t>
  </si>
  <si>
    <t>Gymnázium Michala Miloslava Hodžu</t>
  </si>
  <si>
    <t>Stredná odborná škola lesnícka a drevárska Jozefa Dekreta Matejovie</t>
  </si>
  <si>
    <t>Súkromné tanečné konzervatórium</t>
  </si>
  <si>
    <t>Gymnázium Viliama Paulinyho Tótha</t>
  </si>
  <si>
    <t>Bilingválne gymnázium Milana Hodžu</t>
  </si>
  <si>
    <t>Gymnázium Jozefa Lettricha</t>
  </si>
  <si>
    <t>Evanjelické gymnázium ako organizačná zložka Evanjelickej spojenej školy</t>
  </si>
  <si>
    <t>Gymnázium Jozefa Cígera Hronského ako organizačná zložka Spojenej školy</t>
  </si>
  <si>
    <t>Súkromná Spojená škola EDUCO</t>
  </si>
  <si>
    <t>Gymnázium sv. Andreja</t>
  </si>
  <si>
    <t>Stredná odborná škola obchodu a služieb ako organizačná zložka Spojenej školy</t>
  </si>
  <si>
    <t>Stredná zdravotnícka škola M. T. Schererovej</t>
  </si>
  <si>
    <t>Gymnázium M. Galandu ako organizačná zložka Spojenej školy</t>
  </si>
  <si>
    <t>Gymnázium Martina Hattalu</t>
  </si>
  <si>
    <t>Stredná odborná škola lesnícka</t>
  </si>
  <si>
    <t>Stredná odborná škola sv. Jozefa Robotníka</t>
  </si>
  <si>
    <t>Gymnázium bilingválne</t>
  </si>
  <si>
    <t>Gymnázium sv. Františka z Assisi</t>
  </si>
  <si>
    <t>Obchodná akadémia sv. Tomáša Akvinského</t>
  </si>
  <si>
    <t>Súkromná stredná odborná škola spoločného stravovania</t>
  </si>
  <si>
    <t>Gymnázium Kráľovnej pokoja ako organizačná zložka Spojenej školy Kraľovnej pokoja</t>
  </si>
  <si>
    <t>Súkromná stredná odborná škola Pro scholaris</t>
  </si>
  <si>
    <t>Gymnázium Jozefa Gregora Tajovského</t>
  </si>
  <si>
    <t>Stredná priemyselná škola Jozefa Murgaša</t>
  </si>
  <si>
    <t>Gymnázium Andreja Sládkoviča</t>
  </si>
  <si>
    <t>Katolícke gymnázium Štefana Moysesa</t>
  </si>
  <si>
    <t>Konzervatórium Jána Levoslava Bellu</t>
  </si>
  <si>
    <t>Gymnázium Mikuláša Kováča</t>
  </si>
  <si>
    <t>Evanjelické gymnázium</t>
  </si>
  <si>
    <t>Stredná priemyselná škola Samuela Mikovíniho</t>
  </si>
  <si>
    <t>Gymnázium Andreja Kmeťa</t>
  </si>
  <si>
    <t>Stredná odborná škola služieb a lesníctva</t>
  </si>
  <si>
    <t>Gymnázium Jána Chalupku</t>
  </si>
  <si>
    <t>Súkromná stredná odborná škola pedagogická EBG</t>
  </si>
  <si>
    <t>Súkromná stredná odborná škola hutnícka Železiarne Podbrezová ako organizačná zložka Súkromnej spojenej školy Železiarne Podbrezová</t>
  </si>
  <si>
    <t>Súkromné gymnázium Železiarne Podbrezová</t>
  </si>
  <si>
    <t>Súkromná stredná odborná škola hutnícka Železiarne Podbrezová</t>
  </si>
  <si>
    <t>Súkromné gymnázium Železiarne Podbrezová ako organizačná zložka Súkromnej spojenej školy Železiarne Podbrezová</t>
  </si>
  <si>
    <t>Stredná odborná škola hotelových služieb a dopravy</t>
  </si>
  <si>
    <t>Gymnázium Boženy Slančíkovej Timravy</t>
  </si>
  <si>
    <t>Stredná odborná škola pedagogická - Pedagógiai Szakközépiskola</t>
  </si>
  <si>
    <t>Stredná odborná škola - Szakközépiskola</t>
  </si>
  <si>
    <t>Stredná priemyselná škola stavebná  Oskara Winklera - Winkler Oszkár Építöipari Szakközépiskola</t>
  </si>
  <si>
    <t>Gymnázium Martina Kukučína</t>
  </si>
  <si>
    <t>Prvé slovenské literárne gymnázium</t>
  </si>
  <si>
    <t>Stredná odborná škola technická a agropotravinárska - Műszaki, Mezőgazdasági és Élelmiszeripari Szakközépiskola</t>
  </si>
  <si>
    <t>Gymnázium Ivana Kraska - Ivan Krasko Gimnázium</t>
  </si>
  <si>
    <t>Súkromná stredná odborná škola  Magán Szakkozépiskola</t>
  </si>
  <si>
    <t>Gymnázium Mihálya Tompu Reformovanej kresťanskej cirkvi s vyučovacím jazykom maďarským - Tompa Mihály Reform. Gimnázium</t>
  </si>
  <si>
    <t>Gymnázium Mateja Hrebendu</t>
  </si>
  <si>
    <t>Súkromné hudobné a dramatické konzervatórium</t>
  </si>
  <si>
    <t>Gymnázium  Augusta Horislava Škultétyho</t>
  </si>
  <si>
    <t>Súkromná stredná odborná škola obchodu a služieb</t>
  </si>
  <si>
    <t>Gymnázium Františka Švantnera</t>
  </si>
  <si>
    <t>Gymnázium Milana Rúfusa</t>
  </si>
  <si>
    <t>Súkromná stredná odborná škola technická</t>
  </si>
  <si>
    <t>Súkromná obchodná akadémia DSA</t>
  </si>
  <si>
    <t>Spojená škola Juraja Henischa</t>
  </si>
  <si>
    <t>Gymnázium Leonarda Stöckela</t>
  </si>
  <si>
    <t>Stredná odborná škola ekonomiky, hotelierstva a služieb Jána Andraščíka</t>
  </si>
  <si>
    <t>Súkromné gymnázium DSA</t>
  </si>
  <si>
    <t>Gymnázium sv. Jána Bosca ako organizačná zložka Cirkevnej spojenej školy</t>
  </si>
  <si>
    <t>Gymnázium arm. gen. Ludvíka Svobodu</t>
  </si>
  <si>
    <t>Gymnázium sv. Cyrila a Metoda ako organizačná zložka Cirkevnej spojenej školy</t>
  </si>
  <si>
    <t>Gymnázium sv. Jána Zlatoústeho</t>
  </si>
  <si>
    <t>Stredná odborná škola agropotravinárska a technická</t>
  </si>
  <si>
    <t>Súkromná stredná odborná škola ako organizačná zložka Súkromnej spojenej školy</t>
  </si>
  <si>
    <t>Hotelová akadémia Otta Brucknera</t>
  </si>
  <si>
    <t>Stredná zdravotnícka škola Štefana Kluberta</t>
  </si>
  <si>
    <t>Gymnázium sv. Františka Assiského</t>
  </si>
  <si>
    <t>Stredná odborná škola služieb Majstra Pavla</t>
  </si>
  <si>
    <t>Gymnázium Janka Francisciho - Rimavského</t>
  </si>
  <si>
    <t>Stredná odborná škola lesnícka ako organizačná zložka Spojenej školy</t>
  </si>
  <si>
    <t>Stredná odborná škola polytechnická Andyho Warhola</t>
  </si>
  <si>
    <t>Stredná priemyselná škola techniky a dizajnu</t>
  </si>
  <si>
    <t>Stredná odborná škola polytechnická Jána Antonína Baťu</t>
  </si>
  <si>
    <t>Stredná odborná škola remesiel a služieb</t>
  </si>
  <si>
    <t>Stredná odborná škola hotelová</t>
  </si>
  <si>
    <t>Súkromné gymnázium ako organizačná zložka Spojenej školy</t>
  </si>
  <si>
    <t>Gymnázium  sv. Jána Pavla II. ako organizačná zložka Spojenej školy sv. Jána Pavla II.</t>
  </si>
  <si>
    <t>Gymnázium Jána Adama Raymana</t>
  </si>
  <si>
    <t>Gymnázium sv. Moniky</t>
  </si>
  <si>
    <t>Súkromná stredná odborná škola hotelierstva a gastronómie Mladosť</t>
  </si>
  <si>
    <t>Stredná zdravotnícka škola sv. Bazila Veľkého</t>
  </si>
  <si>
    <t>Gymnázium sv. Mikuláša ako organizačná zložka Katolíckej spojenenej školy sv. Mikuláša</t>
  </si>
  <si>
    <t>Evanjelické kolegiálne gymnázium ako organizačná zložka Evanjelickej spojenej školy</t>
  </si>
  <si>
    <t>Súkromná stredná odborná škola ELBA</t>
  </si>
  <si>
    <t>Súkromná stredná športová škola ELBA</t>
  </si>
  <si>
    <t>Gymnázium ako organizačná zložka Spojenej školy Tarasa Ševčenka s vyučovacím jazykom ukrajinským</t>
  </si>
  <si>
    <t>Súkromné gymnázium ako organizačná zložka Súkromnej spojenej školy European English School</t>
  </si>
  <si>
    <t>Gymnázium bl. biskupa Gojdiča ako organizačná zložka Spojenej školy bl. biskupa Gojdiča</t>
  </si>
  <si>
    <t>Gymnázium bl. Pavla Petra Gojdiča</t>
  </si>
  <si>
    <t>Súkromné Gymnázium DSA</t>
  </si>
  <si>
    <t>Gymnázium Terézie Vansovej</t>
  </si>
  <si>
    <t>Cirkevné gymnázium sv. Mikuláša</t>
  </si>
  <si>
    <t>Stredná odborná škola sv. Klementa Hofbauera</t>
  </si>
  <si>
    <t>Stredná odborná škola polytechnická a služieb arm. gen. L. Svobodu</t>
  </si>
  <si>
    <t>Gymnázium duklianskych hrdinov</t>
  </si>
  <si>
    <t>Obchodná akadémia ako organizačná zložka Spojenej školy</t>
  </si>
  <si>
    <t>Stredná zdravotnícka škola milosrdného Samaritána</t>
  </si>
  <si>
    <t>Gymnázium Cyrila Daxnera</t>
  </si>
  <si>
    <t>Cirkevné gymnázium sv. Františka z Assisi ako organizačná zložka Cirkevnej spojenej školy</t>
  </si>
  <si>
    <t>Stredná odborná škola agrotechnická - Agrotechnikai Szakközépiskola</t>
  </si>
  <si>
    <t>Gymnázium Štefana Moysesa</t>
  </si>
  <si>
    <t>Gymnázium bl. Sáry Salkaházi s vyučovacím jazykom maďarským - Boldog Salkaházi Sára Magyar Tannyelvű Egyházi Gimnázium ako organizačná zložka Cirkevnej spojenej školy</t>
  </si>
  <si>
    <t>Stredná odborná škola obchodu a služieb Jána Bocatia</t>
  </si>
  <si>
    <t>Evanjelické gymnázium Jána Ámosa Komenského</t>
  </si>
  <si>
    <t>Gymnázium sv. Tomáša Akvinského</t>
  </si>
  <si>
    <t>Stredná odborná škola železničná</t>
  </si>
  <si>
    <t>Gymnázium Milana Rastislava Štefánika</t>
  </si>
  <si>
    <t>Stredná zdravotnícka škola sv. Alžbety</t>
  </si>
  <si>
    <t>Premonštrátske gymnázium</t>
  </si>
  <si>
    <t>GYMNÁZIUM a Základná škola s vyučovacím jazykom maďarským - Márai Sándor Magyar Tanítási Nyelvű Gimnázium és Alapiskola</t>
  </si>
  <si>
    <t>Stredná odborná škola technická a ekonomická Jozefa Szakkayho - Szakkay József Műszaki és Közgazdasági Szakközépiskola</t>
  </si>
  <si>
    <t>Súkromná stredná odborná škola ekonomická KOŠICKÁ AKADÉMIA DA VINCI</t>
  </si>
  <si>
    <t>Súkromná škola umeleckého priemyslu filmová</t>
  </si>
  <si>
    <t>Stredná odborná škola priemyselných technológii</t>
  </si>
  <si>
    <t>Gymnázium sv. Košických mučeníkov ako organizačná zložka Spojenej školy sv. Košických mučeníkov</t>
  </si>
  <si>
    <t>Konzervatórium Jozefa Adamoviča</t>
  </si>
  <si>
    <t>Gymnázium sv. Edity Steinovej</t>
  </si>
  <si>
    <t>Súkromná stredná odborná škola ekonomicko-technická</t>
  </si>
  <si>
    <t>Stredná odborná škola pedagogická sv. Cyrila a Metoda</t>
  </si>
  <si>
    <t>Súkromná stredná odborná škola PAMIKO</t>
  </si>
  <si>
    <t>Súkromná pedagogická a sociálna akadémia</t>
  </si>
  <si>
    <t>Gymnázium Pavla Horova</t>
  </si>
  <si>
    <t>Stredná odborná škola sv. Cyrila a Metoda</t>
  </si>
  <si>
    <t>Súkromná stredná odborná škola Nová cesta Magán Szakközépiskola Új út</t>
  </si>
  <si>
    <t>Stredná odborná škola techniky a služieb - Műszaki és Szolgáltóipari Szakközépiskola</t>
  </si>
  <si>
    <t>Súkromná hotelová akadémia - Dufincova</t>
  </si>
  <si>
    <t>Gymnázium Pavla Jozefa Šafárika - Pavol Jozef Šafárik Gimnázium</t>
  </si>
  <si>
    <t>Stredná odborná škola s vyučovacím jazykom maďarským - Szakközépiskola,  ako organizačná zložka Spojenej školy</t>
  </si>
  <si>
    <t>Stredná odborná škola ekonomická</t>
  </si>
  <si>
    <t>Súkromná stredná odborná škola EDURAM ako organizačná zložka Súkromnej spojenej školy EDURAM</t>
  </si>
  <si>
    <t>Stredná odborná škola služieb ako organizačná zložka Spojenej školy</t>
  </si>
  <si>
    <t>Cirkevné gymnázium Štefana Mišíka</t>
  </si>
  <si>
    <t>Stredná odborná škola technická ako organizačná zložka Spojenej školy</t>
  </si>
  <si>
    <t>Stredná odborná škola služieb a priemyslu sv. Jozafáta</t>
  </si>
  <si>
    <t>Stredná odborná škola techniky a remesiel - Műszaki Szakok és Mesterségek Szakközépiskola</t>
  </si>
  <si>
    <t>Cirkevné gymnázium sv. Jána Krstiteľa</t>
  </si>
  <si>
    <t>Stredná odborná škola agrotechnických a gastronomických služieb - Agrártechnikai és Gasztronómiai Szolgáltatási Szakközépiskola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</si>
</sst>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0.0%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20"/>
      <color theme="4" tint="-0.249977111117893"/>
      <name val="Arial Black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rgb="FF254061"/>
      <name val="Arial"/>
      <family val="2"/>
      <charset val="238"/>
    </font>
    <font>
      <b/>
      <sz val="10"/>
      <color theme="4" tint="-0.249977111117893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Arial"/>
      <family val="2"/>
      <charset val="238"/>
    </font>
    <font>
      <shadow/>
      <sz val="10"/>
      <color theme="4" tint="-0.249977111117893"/>
      <name val="Arial Black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i/>
      <sz val="9"/>
      <name val="Calibri"/>
      <family val="2"/>
      <charset val="238"/>
      <scheme val="minor"/>
    </font>
    <font>
      <sz val="7"/>
      <name val="Calibri"/>
      <family val="2"/>
      <charset val="238"/>
    </font>
    <font>
      <b/>
      <i/>
      <sz val="9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name val="Calibri"/>
      <family val="2"/>
      <charset val="238"/>
    </font>
    <font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CF0E6"/>
        <bgColor indexed="64"/>
      </patternFill>
    </fill>
    <fill>
      <patternFill patternType="solid">
        <fgColor rgb="FFD9DFFB"/>
        <bgColor indexed="64"/>
      </patternFill>
    </fill>
    <fill>
      <patternFill patternType="solid">
        <fgColor rgb="FFFCE4D6"/>
        <bgColor rgb="FFFFFFCC"/>
      </patternFill>
    </fill>
    <fill>
      <patternFill patternType="solid">
        <fgColor rgb="FFFCE4D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13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2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top"/>
    </xf>
    <xf numFmtId="0" fontId="4" fillId="0" borderId="0" xfId="2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/>
    <xf numFmtId="0" fontId="9" fillId="0" borderId="0" xfId="2" applyFont="1" applyFill="1" applyAlignment="1">
      <alignment horizontal="left" indent="3"/>
    </xf>
    <xf numFmtId="0" fontId="2" fillId="0" borderId="0" xfId="2" applyFont="1" applyAlignment="1">
      <alignment horizontal="left" indent="3"/>
    </xf>
    <xf numFmtId="0" fontId="2" fillId="0" borderId="0" xfId="2" applyAlignment="1">
      <alignment horizontal="left" indent="3"/>
    </xf>
    <xf numFmtId="0" fontId="0" fillId="0" borderId="0" xfId="0" applyAlignment="1"/>
    <xf numFmtId="0" fontId="5" fillId="0" borderId="0" xfId="0" applyFont="1" applyAlignment="1">
      <alignment horizontal="left" indent="3"/>
    </xf>
    <xf numFmtId="0" fontId="2" fillId="0" borderId="1" xfId="2" applyFont="1" applyFill="1" applyBorder="1" applyAlignment="1">
      <alignment horizontal="left"/>
    </xf>
    <xf numFmtId="0" fontId="2" fillId="0" borderId="2" xfId="2" applyFill="1" applyBorder="1"/>
    <xf numFmtId="0" fontId="2" fillId="0" borderId="3" xfId="2" applyFill="1" applyBorder="1"/>
    <xf numFmtId="0" fontId="2" fillId="0" borderId="4" xfId="2" applyFill="1" applyBorder="1"/>
    <xf numFmtId="0" fontId="2" fillId="0" borderId="0" xfId="2" applyFill="1" applyBorder="1"/>
    <xf numFmtId="0" fontId="2" fillId="0" borderId="5" xfId="2" applyFill="1" applyBorder="1"/>
    <xf numFmtId="0" fontId="2" fillId="0" borderId="4" xfId="2" applyFill="1" applyBorder="1" applyAlignment="1">
      <alignment horizontal="left"/>
    </xf>
    <xf numFmtId="0" fontId="12" fillId="0" borderId="0" xfId="0" applyFont="1" applyAlignment="1">
      <alignment horizontal="left" indent="3"/>
    </xf>
    <xf numFmtId="0" fontId="2" fillId="0" borderId="6" xfId="2" applyFill="1" applyBorder="1"/>
    <xf numFmtId="0" fontId="2" fillId="0" borderId="7" xfId="2" applyFill="1" applyBorder="1"/>
    <xf numFmtId="0" fontId="2" fillId="0" borderId="8" xfId="2" applyFill="1" applyBorder="1"/>
    <xf numFmtId="0" fontId="2" fillId="0" borderId="9" xfId="2" applyFont="1" applyFill="1" applyBorder="1" applyAlignment="1">
      <alignment horizontal="left"/>
    </xf>
    <xf numFmtId="0" fontId="2" fillId="0" borderId="10" xfId="2" applyFill="1" applyBorder="1"/>
    <xf numFmtId="0" fontId="2" fillId="0" borderId="11" xfId="2" applyFill="1" applyBorder="1"/>
    <xf numFmtId="0" fontId="5" fillId="0" borderId="0" xfId="2" applyFont="1" applyAlignment="1">
      <alignment horizontal="left"/>
    </xf>
    <xf numFmtId="0" fontId="9" fillId="0" borderId="0" xfId="3" applyFont="1" applyAlignment="1">
      <alignment horizontal="left"/>
    </xf>
    <xf numFmtId="0" fontId="13" fillId="0" borderId="0" xfId="4"/>
    <xf numFmtId="0" fontId="5" fillId="0" borderId="0" xfId="2" applyFont="1" applyAlignment="1">
      <alignment horizontal="left" vertical="center" indent="3"/>
    </xf>
    <xf numFmtId="0" fontId="14" fillId="0" borderId="0" xfId="0" applyFont="1" applyAlignment="1">
      <alignment horizontal="left" indent="3"/>
    </xf>
    <xf numFmtId="0" fontId="12" fillId="0" borderId="0" xfId="2" applyFont="1" applyAlignment="1">
      <alignment horizontal="left" vertical="center" indent="3"/>
    </xf>
    <xf numFmtId="0" fontId="15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9" xfId="2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1" fontId="18" fillId="0" borderId="0" xfId="0" applyNumberFormat="1" applyFont="1"/>
    <xf numFmtId="0" fontId="18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/>
    <xf numFmtId="0" fontId="20" fillId="0" borderId="9" xfId="0" applyFont="1" applyBorder="1" applyAlignment="1">
      <alignment horizontal="left" vertical="center"/>
    </xf>
    <xf numFmtId="0" fontId="20" fillId="0" borderId="9" xfId="0" applyFont="1" applyFill="1" applyBorder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3" fontId="20" fillId="0" borderId="9" xfId="1" applyNumberFormat="1" applyFont="1" applyFill="1" applyBorder="1" applyAlignment="1">
      <alignment vertical="center"/>
    </xf>
    <xf numFmtId="3" fontId="20" fillId="2" borderId="9" xfId="1" applyNumberFormat="1" applyFont="1" applyFill="1" applyBorder="1" applyAlignment="1">
      <alignment vertical="center"/>
    </xf>
    <xf numFmtId="165" fontId="20" fillId="0" borderId="9" xfId="0" applyNumberFormat="1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2" fontId="21" fillId="5" borderId="9" xfId="1" applyNumberFormat="1" applyFont="1" applyFill="1" applyBorder="1" applyAlignment="1">
      <alignment vertical="center"/>
    </xf>
    <xf numFmtId="2" fontId="21" fillId="5" borderId="9" xfId="1" applyNumberFormat="1" applyFont="1" applyFill="1" applyBorder="1" applyAlignment="1">
      <alignment horizontal="right" vertical="center"/>
    </xf>
    <xf numFmtId="165" fontId="22" fillId="0" borderId="0" xfId="1" applyNumberFormat="1" applyFont="1" applyFill="1" applyBorder="1"/>
    <xf numFmtId="165" fontId="22" fillId="0" borderId="0" xfId="0" applyNumberFormat="1" applyFont="1" applyFill="1" applyBorder="1"/>
    <xf numFmtId="0" fontId="23" fillId="0" borderId="0" xfId="0" applyFont="1" applyFill="1" applyBorder="1"/>
    <xf numFmtId="2" fontId="22" fillId="0" borderId="0" xfId="0" applyNumberFormat="1" applyFont="1" applyFill="1" applyBorder="1"/>
    <xf numFmtId="0" fontId="0" fillId="0" borderId="0" xfId="0" applyFill="1" applyBorder="1"/>
    <xf numFmtId="0" fontId="0" fillId="0" borderId="0" xfId="0" applyNumberFormat="1" applyFill="1" applyBorder="1"/>
    <xf numFmtId="0" fontId="20" fillId="0" borderId="9" xfId="0" applyFont="1" applyBorder="1" applyAlignment="1">
      <alignment horizontal="center"/>
    </xf>
    <xf numFmtId="0" fontId="20" fillId="2" borderId="9" xfId="0" applyFont="1" applyFill="1" applyBorder="1"/>
    <xf numFmtId="0" fontId="20" fillId="3" borderId="9" xfId="0" applyFont="1" applyFill="1" applyBorder="1"/>
    <xf numFmtId="2" fontId="24" fillId="5" borderId="9" xfId="0" applyNumberFormat="1" applyFont="1" applyFill="1" applyBorder="1" applyAlignment="1">
      <alignment horizontal="right"/>
    </xf>
    <xf numFmtId="1" fontId="22" fillId="0" borderId="0" xfId="0" applyNumberFormat="1" applyFont="1" applyFill="1" applyBorder="1"/>
    <xf numFmtId="2" fontId="21" fillId="5" borderId="9" xfId="0" applyNumberFormat="1" applyFont="1" applyFill="1" applyBorder="1" applyAlignment="1">
      <alignment horizontal="right"/>
    </xf>
    <xf numFmtId="3" fontId="0" fillId="0" borderId="0" xfId="0" applyNumberFormat="1"/>
    <xf numFmtId="0" fontId="25" fillId="0" borderId="0" xfId="0" applyFont="1" applyAlignment="1">
      <alignment horizontal="right"/>
    </xf>
    <xf numFmtId="0" fontId="26" fillId="0" borderId="9" xfId="0" applyFont="1" applyBorder="1" applyAlignment="1">
      <alignment horizontal="center" vertical="center" wrapText="1"/>
    </xf>
    <xf numFmtId="0" fontId="26" fillId="0" borderId="9" xfId="2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9" xfId="0" applyFont="1" applyBorder="1"/>
    <xf numFmtId="0" fontId="23" fillId="0" borderId="9" xfId="0" applyFont="1" applyBorder="1" applyAlignment="1">
      <alignment horizontal="left" vertical="center"/>
    </xf>
    <xf numFmtId="0" fontId="23" fillId="0" borderId="9" xfId="0" applyFont="1" applyFill="1" applyBorder="1" applyAlignment="1">
      <alignment vertical="center"/>
    </xf>
    <xf numFmtId="0" fontId="23" fillId="0" borderId="9" xfId="0" applyFont="1" applyFill="1" applyBorder="1" applyAlignment="1">
      <alignment horizontal="center" vertical="center"/>
    </xf>
    <xf numFmtId="3" fontId="23" fillId="0" borderId="9" xfId="1" applyNumberFormat="1" applyFont="1" applyFill="1" applyBorder="1" applyAlignment="1">
      <alignment vertical="center"/>
    </xf>
    <xf numFmtId="3" fontId="23" fillId="2" borderId="9" xfId="1" applyNumberFormat="1" applyFont="1" applyFill="1" applyBorder="1" applyAlignment="1">
      <alignment vertical="center"/>
    </xf>
    <xf numFmtId="165" fontId="23" fillId="0" borderId="9" xfId="0" applyNumberFormat="1" applyFont="1" applyBorder="1" applyAlignment="1">
      <alignment vertical="center"/>
    </xf>
    <xf numFmtId="0" fontId="23" fillId="3" borderId="9" xfId="0" applyFont="1" applyFill="1" applyBorder="1" applyAlignment="1">
      <alignment vertical="center"/>
    </xf>
    <xf numFmtId="2" fontId="27" fillId="5" borderId="9" xfId="1" applyNumberFormat="1" applyFont="1" applyFill="1" applyBorder="1" applyAlignment="1">
      <alignment vertical="center"/>
    </xf>
    <xf numFmtId="2" fontId="27" fillId="5" borderId="9" xfId="1" applyNumberFormat="1" applyFont="1" applyFill="1" applyBorder="1" applyAlignment="1">
      <alignment horizontal="right" vertical="center"/>
    </xf>
    <xf numFmtId="0" fontId="23" fillId="0" borderId="9" xfId="0" applyFont="1" applyBorder="1" applyAlignment="1">
      <alignment horizontal="center"/>
    </xf>
    <xf numFmtId="0" fontId="23" fillId="2" borderId="9" xfId="0" applyFont="1" applyFill="1" applyBorder="1"/>
    <xf numFmtId="0" fontId="23" fillId="3" borderId="9" xfId="0" applyFont="1" applyFill="1" applyBorder="1"/>
    <xf numFmtId="2" fontId="28" fillId="5" borderId="9" xfId="0" applyNumberFormat="1" applyFont="1" applyFill="1" applyBorder="1" applyAlignment="1">
      <alignment horizontal="right"/>
    </xf>
    <xf numFmtId="2" fontId="27" fillId="5" borderId="9" xfId="0" applyNumberFormat="1" applyFont="1" applyFill="1" applyBorder="1" applyAlignment="1">
      <alignment horizontal="right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6" fillId="4" borderId="9" xfId="0" applyFont="1" applyFill="1" applyBorder="1" applyAlignment="1">
      <alignment horizontal="right" vertical="center" wrapText="1"/>
    </xf>
    <xf numFmtId="0" fontId="23" fillId="2" borderId="9" xfId="0" applyFont="1" applyFill="1" applyBorder="1" applyAlignment="1">
      <alignment vertical="center"/>
    </xf>
    <xf numFmtId="10" fontId="0" fillId="0" borderId="0" xfId="0" applyNumberFormat="1"/>
    <xf numFmtId="0" fontId="28" fillId="0" borderId="9" xfId="0" applyFont="1" applyBorder="1" applyAlignment="1">
      <alignment horizontal="center" vertical="center" wrapText="1"/>
    </xf>
    <xf numFmtId="0" fontId="28" fillId="0" borderId="9" xfId="2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165" fontId="23" fillId="0" borderId="0" xfId="1" applyNumberFormat="1" applyFont="1" applyFill="1" applyBorder="1"/>
    <xf numFmtId="165" fontId="0" fillId="0" borderId="0" xfId="1" applyNumberFormat="1" applyFont="1" applyFill="1" applyBorder="1"/>
    <xf numFmtId="165" fontId="0" fillId="0" borderId="0" xfId="1" applyNumberFormat="1" applyFont="1"/>
    <xf numFmtId="3" fontId="23" fillId="0" borderId="9" xfId="0" applyNumberFormat="1" applyFont="1" applyBorder="1"/>
    <xf numFmtId="2" fontId="23" fillId="5" borderId="9" xfId="0" applyNumberFormat="1" applyFont="1" applyFill="1" applyBorder="1"/>
    <xf numFmtId="2" fontId="29" fillId="5" borderId="9" xfId="0" applyNumberFormat="1" applyFont="1" applyFill="1" applyBorder="1" applyAlignment="1">
      <alignment horizontal="right"/>
    </xf>
    <xf numFmtId="1" fontId="23" fillId="0" borderId="9" xfId="0" applyNumberFormat="1" applyFont="1" applyBorder="1"/>
    <xf numFmtId="0" fontId="0" fillId="0" borderId="0" xfId="0" applyFill="1"/>
  </cellXfs>
  <cellStyles count="5">
    <cellStyle name="Hypertextové prepojenie" xfId="4" builtinId="8"/>
    <cellStyle name="Normálna 2" xfId="2"/>
    <cellStyle name="Normálne" xfId="0" builtinId="0"/>
    <cellStyle name="normálne_Trendová analýza MŠ,ZŠ, SŠ a ŠZ11" xfId="3"/>
    <cellStyle name="Percentá" xfId="1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510540</xdr:colOff>
      <xdr:row>4</xdr:row>
      <xdr:rowOff>106680</xdr:rowOff>
    </xdr:from>
    <xdr:to>
      <xdr:col>5</xdr:col>
      <xdr:colOff>129540</xdr:colOff>
      <xdr:row>9</xdr:row>
      <xdr:rowOff>169545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465" y="1468755"/>
          <a:ext cx="914400" cy="901065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3</xdr:col>
      <xdr:colOff>510540</xdr:colOff>
      <xdr:row>4</xdr:row>
      <xdr:rowOff>106680</xdr:rowOff>
    </xdr:from>
    <xdr:ext cx="952500" cy="901065"/>
    <xdr:pic>
      <xdr:nvPicPr>
        <xdr:cNvPr id="3" name="Obrázo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465" y="1468755"/>
          <a:ext cx="952500" cy="901065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showGridLines="0" tabSelected="1" workbookViewId="0"/>
  </sheetViews>
  <sheetFormatPr defaultColWidth="8.85546875" defaultRowHeight="12.75" x14ac:dyDescent="0.2"/>
  <cols>
    <col min="1" max="2" width="8.85546875" style="1"/>
    <col min="3" max="3" width="7.5703125" style="1" customWidth="1"/>
    <col min="4" max="4" width="8.85546875" style="1"/>
    <col min="5" max="5" width="10" style="1" customWidth="1"/>
    <col min="6" max="16384" width="8.85546875" style="1"/>
  </cols>
  <sheetData>
    <row r="2" spans="1:6" ht="31.5" x14ac:dyDescent="0.6">
      <c r="E2" s="2" t="s">
        <v>0</v>
      </c>
    </row>
    <row r="3" spans="1:6" ht="31.5" x14ac:dyDescent="0.2">
      <c r="E3" s="3" t="s">
        <v>1</v>
      </c>
    </row>
    <row r="4" spans="1:6" ht="31.5" x14ac:dyDescent="0.2">
      <c r="E4" s="3" t="s">
        <v>2</v>
      </c>
    </row>
    <row r="9" spans="1:6" ht="15.75" x14ac:dyDescent="0.25">
      <c r="E9" s="4"/>
    </row>
    <row r="10" spans="1:6" ht="15" x14ac:dyDescent="0.25">
      <c r="C10"/>
      <c r="D10"/>
      <c r="E10"/>
      <c r="F10"/>
    </row>
    <row r="11" spans="1:6" ht="15" x14ac:dyDescent="0.25">
      <c r="C11" s="5"/>
      <c r="E11" s="6" t="s">
        <v>3</v>
      </c>
      <c r="F11"/>
    </row>
    <row r="12" spans="1:6" ht="15" x14ac:dyDescent="0.25">
      <c r="C12"/>
      <c r="E12" s="7" t="s">
        <v>4</v>
      </c>
      <c r="F12"/>
    </row>
    <row r="13" spans="1:6" x14ac:dyDescent="0.2">
      <c r="D13" s="8"/>
      <c r="E13" s="7"/>
      <c r="F13" s="8"/>
    </row>
    <row r="14" spans="1:6" ht="15" x14ac:dyDescent="0.25">
      <c r="C14"/>
      <c r="D14"/>
      <c r="F14"/>
    </row>
    <row r="15" spans="1:6" ht="15" x14ac:dyDescent="0.25">
      <c r="A15" s="9" t="s">
        <v>5</v>
      </c>
      <c r="C15"/>
      <c r="D15"/>
      <c r="E15"/>
      <c r="F15"/>
    </row>
    <row r="17" spans="1:8" x14ac:dyDescent="0.2">
      <c r="A17" s="10" t="s">
        <v>6</v>
      </c>
    </row>
    <row r="18" spans="1:8" x14ac:dyDescent="0.2">
      <c r="A18" s="10" t="s">
        <v>7</v>
      </c>
    </row>
    <row r="19" spans="1:8" x14ac:dyDescent="0.2">
      <c r="A19" s="11" t="s">
        <v>8</v>
      </c>
    </row>
    <row r="20" spans="1:8" x14ac:dyDescent="0.2">
      <c r="A20" s="10" t="s">
        <v>9</v>
      </c>
    </row>
    <row r="21" spans="1:8" ht="13.5" customHeight="1" x14ac:dyDescent="0.25">
      <c r="A21" s="10" t="s">
        <v>10</v>
      </c>
      <c r="B21" s="12"/>
      <c r="C21" s="12"/>
      <c r="D21" s="12"/>
      <c r="E21" s="12"/>
      <c r="F21" s="12"/>
      <c r="G21" s="12"/>
      <c r="H21" s="12"/>
    </row>
    <row r="23" spans="1:8" x14ac:dyDescent="0.2">
      <c r="A23" s="13" t="s">
        <v>11</v>
      </c>
    </row>
    <row r="24" spans="1:8" x14ac:dyDescent="0.2">
      <c r="A24" s="13" t="s">
        <v>12</v>
      </c>
    </row>
    <row r="25" spans="1:8" x14ac:dyDescent="0.2">
      <c r="A25" s="11" t="s">
        <v>13</v>
      </c>
    </row>
    <row r="28" spans="1:8" x14ac:dyDescent="0.2">
      <c r="A28" s="9" t="s">
        <v>14</v>
      </c>
    </row>
    <row r="30" spans="1:8" x14ac:dyDescent="0.2">
      <c r="B30" s="14" t="s">
        <v>15</v>
      </c>
      <c r="C30" s="15" t="s">
        <v>16</v>
      </c>
      <c r="D30" s="15"/>
      <c r="E30" s="15"/>
      <c r="F30" s="15"/>
      <c r="G30" s="16"/>
    </row>
    <row r="31" spans="1:8" x14ac:dyDescent="0.2">
      <c r="B31" s="17"/>
      <c r="C31" s="18" t="s">
        <v>17</v>
      </c>
      <c r="D31" s="18"/>
      <c r="E31" s="18"/>
      <c r="F31" s="18"/>
      <c r="G31" s="19"/>
    </row>
    <row r="32" spans="1:8" x14ac:dyDescent="0.2">
      <c r="A32" s="13"/>
      <c r="B32" s="20" t="s">
        <v>18</v>
      </c>
      <c r="C32" s="18" t="s">
        <v>19</v>
      </c>
      <c r="D32" s="18"/>
      <c r="E32" s="18"/>
      <c r="F32" s="18"/>
      <c r="G32" s="19"/>
    </row>
    <row r="33" spans="1:7" x14ac:dyDescent="0.2">
      <c r="A33" s="21"/>
      <c r="B33" s="22" t="s">
        <v>20</v>
      </c>
      <c r="C33" s="23" t="s">
        <v>21</v>
      </c>
      <c r="D33" s="23"/>
      <c r="E33" s="23"/>
      <c r="F33" s="23"/>
      <c r="G33" s="24"/>
    </row>
    <row r="34" spans="1:7" x14ac:dyDescent="0.2">
      <c r="A34" s="21"/>
      <c r="B34" s="14" t="s">
        <v>22</v>
      </c>
      <c r="C34" s="15" t="s">
        <v>23</v>
      </c>
      <c r="D34" s="15"/>
      <c r="E34" s="15"/>
      <c r="F34" s="15"/>
      <c r="G34" s="16"/>
    </row>
    <row r="35" spans="1:7" x14ac:dyDescent="0.2">
      <c r="A35" s="21"/>
      <c r="B35" s="17"/>
      <c r="C35" s="18" t="s">
        <v>24</v>
      </c>
      <c r="D35" s="18"/>
      <c r="E35" s="18"/>
      <c r="F35" s="18"/>
      <c r="G35" s="19"/>
    </row>
    <row r="36" spans="1:7" x14ac:dyDescent="0.2">
      <c r="A36" s="21"/>
      <c r="B36" s="25" t="s">
        <v>25</v>
      </c>
      <c r="C36" s="26" t="s">
        <v>26</v>
      </c>
      <c r="D36" s="26"/>
      <c r="E36" s="26"/>
      <c r="F36" s="26"/>
      <c r="G36" s="27"/>
    </row>
    <row r="37" spans="1:7" x14ac:dyDescent="0.2">
      <c r="B37" s="28"/>
      <c r="F37" s="29"/>
    </row>
    <row r="38" spans="1:7" ht="15" x14ac:dyDescent="0.25">
      <c r="F38" s="30"/>
    </row>
    <row r="39" spans="1:7" ht="15" x14ac:dyDescent="0.25">
      <c r="A39" s="9" t="s">
        <v>27</v>
      </c>
      <c r="G39"/>
    </row>
    <row r="40" spans="1:7" ht="15" x14ac:dyDescent="0.25">
      <c r="A40" s="32" t="s">
        <v>29</v>
      </c>
      <c r="G40" s="30"/>
    </row>
    <row r="41" spans="1:7" x14ac:dyDescent="0.2">
      <c r="A41" s="31" t="s">
        <v>28</v>
      </c>
    </row>
    <row r="42" spans="1:7" x14ac:dyDescent="0.2">
      <c r="A42" s="31"/>
    </row>
    <row r="43" spans="1:7" x14ac:dyDescent="0.2">
      <c r="A43" s="33" t="s">
        <v>30</v>
      </c>
    </row>
    <row r="45" spans="1:7" ht="15" x14ac:dyDescent="0.2">
      <c r="E45" s="34" t="s">
        <v>31</v>
      </c>
    </row>
    <row r="46" spans="1:7" ht="15" x14ac:dyDescent="0.2">
      <c r="E46" s="34" t="s">
        <v>32</v>
      </c>
    </row>
    <row r="47" spans="1:7" ht="15" x14ac:dyDescent="0.2">
      <c r="E47" s="34">
        <v>2021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6"/>
  <sheetViews>
    <sheetView showGridLines="0" workbookViewId="0"/>
  </sheetViews>
  <sheetFormatPr defaultRowHeight="15" x14ac:dyDescent="0.25"/>
  <cols>
    <col min="1" max="1" width="11.7109375" style="36" customWidth="1"/>
    <col min="2" max="2" width="62.7109375" customWidth="1"/>
    <col min="3" max="3" width="20" bestFit="1" customWidth="1"/>
    <col min="4" max="4" width="21.7109375" bestFit="1" customWidth="1"/>
    <col min="5" max="5" width="11" bestFit="1" customWidth="1"/>
    <col min="6" max="6" width="11" style="36" customWidth="1"/>
    <col min="7" max="7" width="9" style="36" customWidth="1"/>
    <col min="8" max="8" width="10.5703125" customWidth="1"/>
    <col min="9" max="9" width="12.7109375" customWidth="1"/>
    <col min="10" max="10" width="9.140625" bestFit="1" customWidth="1"/>
    <col min="11" max="11" width="12.7109375" customWidth="1"/>
    <col min="12" max="12" width="9.140625" bestFit="1" customWidth="1"/>
    <col min="14" max="14" width="9.140625" style="37"/>
  </cols>
  <sheetData>
    <row r="1" spans="1:32" ht="18.75" x14ac:dyDescent="0.3">
      <c r="A1" s="35" t="s">
        <v>33</v>
      </c>
    </row>
    <row r="2" spans="1:32" x14ac:dyDescent="0.25">
      <c r="B2" s="38" t="s">
        <v>34</v>
      </c>
    </row>
    <row r="4" spans="1:32" x14ac:dyDescent="0.25">
      <c r="A4" s="39"/>
    </row>
    <row r="5" spans="1:32" s="46" customFormat="1" ht="36" x14ac:dyDescent="0.25">
      <c r="A5" s="40" t="s">
        <v>35</v>
      </c>
      <c r="B5" s="40" t="s">
        <v>36</v>
      </c>
      <c r="C5" s="40" t="s">
        <v>37</v>
      </c>
      <c r="D5" s="40" t="s">
        <v>38</v>
      </c>
      <c r="E5" s="40" t="s">
        <v>39</v>
      </c>
      <c r="F5" s="40" t="s">
        <v>40</v>
      </c>
      <c r="G5" s="40" t="s">
        <v>41</v>
      </c>
      <c r="H5" s="41" t="s">
        <v>42</v>
      </c>
      <c r="I5" s="42" t="s">
        <v>43</v>
      </c>
      <c r="J5" s="42" t="s">
        <v>44</v>
      </c>
      <c r="K5" s="43" t="s">
        <v>45</v>
      </c>
      <c r="L5" s="43" t="s">
        <v>46</v>
      </c>
      <c r="M5" s="44" t="s">
        <v>22</v>
      </c>
      <c r="N5" s="45"/>
    </row>
    <row r="6" spans="1:32" x14ac:dyDescent="0.25">
      <c r="A6" s="47" t="s">
        <v>245</v>
      </c>
      <c r="B6" s="48" t="s">
        <v>47</v>
      </c>
      <c r="C6" s="49" t="s">
        <v>48</v>
      </c>
      <c r="D6" s="49" t="s">
        <v>49</v>
      </c>
      <c r="E6" s="50" t="s">
        <v>50</v>
      </c>
      <c r="F6" s="51" t="s">
        <v>51</v>
      </c>
      <c r="G6" s="47" t="s">
        <v>52</v>
      </c>
      <c r="H6" s="52">
        <v>254</v>
      </c>
      <c r="I6" s="53">
        <v>1</v>
      </c>
      <c r="J6" s="54">
        <f>I6/H6</f>
        <v>3.937007874015748E-3</v>
      </c>
      <c r="K6" s="55"/>
      <c r="L6" s="54">
        <f>K6/H6</f>
        <v>0</v>
      </c>
      <c r="M6" s="56">
        <f>IFERROR(1-(K6/I6),"-")</f>
        <v>1</v>
      </c>
    </row>
    <row r="7" spans="1:32" x14ac:dyDescent="0.25">
      <c r="A7" s="47" t="s">
        <v>246</v>
      </c>
      <c r="B7" s="48" t="s">
        <v>53</v>
      </c>
      <c r="C7" s="49" t="s">
        <v>54</v>
      </c>
      <c r="D7" s="49" t="s">
        <v>49</v>
      </c>
      <c r="E7" s="50" t="s">
        <v>50</v>
      </c>
      <c r="F7" s="51" t="s">
        <v>55</v>
      </c>
      <c r="G7" s="47" t="s">
        <v>52</v>
      </c>
      <c r="H7" s="52">
        <v>253</v>
      </c>
      <c r="I7" s="53">
        <v>4</v>
      </c>
      <c r="J7" s="54">
        <f t="shared" ref="J7:J70" si="0">I7/H7</f>
        <v>1.5810276679841896E-2</v>
      </c>
      <c r="K7" s="55">
        <v>6</v>
      </c>
      <c r="L7" s="54">
        <f t="shared" ref="L7:L70" si="1">K7/H7</f>
        <v>2.3715415019762844E-2</v>
      </c>
      <c r="M7" s="57">
        <f t="shared" ref="M7:M70" si="2">IFERROR(1-(K7/I7),"-")</f>
        <v>-0.5</v>
      </c>
    </row>
    <row r="8" spans="1:32" x14ac:dyDescent="0.25">
      <c r="A8" s="47" t="s">
        <v>247</v>
      </c>
      <c r="B8" s="48" t="s">
        <v>56</v>
      </c>
      <c r="C8" s="49" t="s">
        <v>57</v>
      </c>
      <c r="D8" s="49" t="s">
        <v>49</v>
      </c>
      <c r="E8" s="50" t="s">
        <v>50</v>
      </c>
      <c r="F8" s="51" t="s">
        <v>55</v>
      </c>
      <c r="G8" s="47" t="s">
        <v>52</v>
      </c>
      <c r="H8" s="52">
        <v>188</v>
      </c>
      <c r="I8" s="53">
        <v>5</v>
      </c>
      <c r="J8" s="54">
        <f t="shared" si="0"/>
        <v>2.6595744680851064E-2</v>
      </c>
      <c r="K8" s="55">
        <v>9</v>
      </c>
      <c r="L8" s="54">
        <f t="shared" si="1"/>
        <v>4.7872340425531915E-2</v>
      </c>
      <c r="M8" s="57">
        <f t="shared" si="2"/>
        <v>-0.8</v>
      </c>
    </row>
    <row r="9" spans="1:32" x14ac:dyDescent="0.25">
      <c r="A9" s="47" t="s">
        <v>248</v>
      </c>
      <c r="B9" s="48" t="s">
        <v>58</v>
      </c>
      <c r="C9" s="49" t="s">
        <v>59</v>
      </c>
      <c r="D9" s="49" t="s">
        <v>49</v>
      </c>
      <c r="E9" s="50" t="s">
        <v>50</v>
      </c>
      <c r="F9" s="51" t="s">
        <v>60</v>
      </c>
      <c r="G9" s="47" t="s">
        <v>52</v>
      </c>
      <c r="H9" s="52">
        <v>174</v>
      </c>
      <c r="I9" s="53">
        <v>22</v>
      </c>
      <c r="J9" s="54">
        <f t="shared" si="0"/>
        <v>0.12643678160919541</v>
      </c>
      <c r="K9" s="55">
        <v>6</v>
      </c>
      <c r="L9" s="54">
        <f t="shared" si="1"/>
        <v>3.4482758620689655E-2</v>
      </c>
      <c r="M9" s="57">
        <f t="shared" si="2"/>
        <v>0.72727272727272729</v>
      </c>
    </row>
    <row r="10" spans="1:32" x14ac:dyDescent="0.25">
      <c r="A10" s="47" t="s">
        <v>249</v>
      </c>
      <c r="B10" s="48" t="s">
        <v>61</v>
      </c>
      <c r="C10" s="49" t="s">
        <v>62</v>
      </c>
      <c r="D10" s="49" t="s">
        <v>49</v>
      </c>
      <c r="E10" s="50" t="s">
        <v>50</v>
      </c>
      <c r="F10" s="51" t="s">
        <v>55</v>
      </c>
      <c r="G10" s="47" t="s">
        <v>63</v>
      </c>
      <c r="H10" s="52">
        <v>158</v>
      </c>
      <c r="I10" s="53">
        <v>1</v>
      </c>
      <c r="J10" s="54">
        <f t="shared" si="0"/>
        <v>6.3291139240506328E-3</v>
      </c>
      <c r="K10" s="55">
        <v>3</v>
      </c>
      <c r="L10" s="54">
        <f t="shared" si="1"/>
        <v>1.8987341772151899E-2</v>
      </c>
      <c r="M10" s="57">
        <f t="shared" si="2"/>
        <v>-2</v>
      </c>
    </row>
    <row r="11" spans="1:32" x14ac:dyDescent="0.25">
      <c r="A11" s="47" t="s">
        <v>250</v>
      </c>
      <c r="B11" s="48" t="s">
        <v>64</v>
      </c>
      <c r="C11" s="49" t="s">
        <v>65</v>
      </c>
      <c r="D11" s="49" t="s">
        <v>49</v>
      </c>
      <c r="E11" s="50" t="s">
        <v>50</v>
      </c>
      <c r="F11" s="51" t="s">
        <v>60</v>
      </c>
      <c r="G11" s="47" t="s">
        <v>52</v>
      </c>
      <c r="H11" s="52">
        <v>96</v>
      </c>
      <c r="I11" s="53">
        <v>5</v>
      </c>
      <c r="J11" s="54">
        <f t="shared" si="0"/>
        <v>5.2083333333333336E-2</v>
      </c>
      <c r="K11" s="55">
        <v>1</v>
      </c>
      <c r="L11" s="54">
        <f t="shared" si="1"/>
        <v>1.0416666666666666E-2</v>
      </c>
      <c r="M11" s="57">
        <f t="shared" si="2"/>
        <v>0.8</v>
      </c>
      <c r="P11" s="58"/>
      <c r="Q11" s="59"/>
      <c r="R11" s="60"/>
      <c r="S11" s="61"/>
      <c r="T11" s="61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2"/>
      <c r="AF11" s="62"/>
    </row>
    <row r="12" spans="1:32" x14ac:dyDescent="0.25">
      <c r="A12" s="47" t="s">
        <v>251</v>
      </c>
      <c r="B12" s="48" t="s">
        <v>66</v>
      </c>
      <c r="C12" s="49" t="s">
        <v>67</v>
      </c>
      <c r="D12" s="49" t="s">
        <v>49</v>
      </c>
      <c r="E12" s="50" t="s">
        <v>50</v>
      </c>
      <c r="F12" s="51" t="s">
        <v>55</v>
      </c>
      <c r="G12" s="47" t="s">
        <v>52</v>
      </c>
      <c r="H12" s="52">
        <v>94</v>
      </c>
      <c r="I12" s="53">
        <v>5</v>
      </c>
      <c r="J12" s="54">
        <f t="shared" si="0"/>
        <v>5.3191489361702128E-2</v>
      </c>
      <c r="K12" s="55">
        <v>5</v>
      </c>
      <c r="L12" s="54">
        <f t="shared" si="1"/>
        <v>5.3191489361702128E-2</v>
      </c>
      <c r="M12" s="57">
        <f t="shared" si="2"/>
        <v>0</v>
      </c>
      <c r="P12" s="58"/>
      <c r="Q12" s="59"/>
      <c r="R12" s="60"/>
      <c r="S12" s="61"/>
      <c r="T12" s="61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2"/>
      <c r="AF12" s="62"/>
    </row>
    <row r="13" spans="1:32" x14ac:dyDescent="0.25">
      <c r="A13" s="47" t="s">
        <v>252</v>
      </c>
      <c r="B13" s="48" t="s">
        <v>68</v>
      </c>
      <c r="C13" s="49" t="s">
        <v>69</v>
      </c>
      <c r="D13" s="49" t="s">
        <v>49</v>
      </c>
      <c r="E13" s="50" t="s">
        <v>50</v>
      </c>
      <c r="F13" s="51" t="s">
        <v>55</v>
      </c>
      <c r="G13" s="47" t="s">
        <v>63</v>
      </c>
      <c r="H13" s="52">
        <v>80</v>
      </c>
      <c r="I13" s="53"/>
      <c r="J13" s="54">
        <f t="shared" si="0"/>
        <v>0</v>
      </c>
      <c r="K13" s="55"/>
      <c r="L13" s="54">
        <f t="shared" si="1"/>
        <v>0</v>
      </c>
      <c r="M13" s="57" t="str">
        <f t="shared" si="2"/>
        <v>-</v>
      </c>
      <c r="P13" s="58"/>
      <c r="Q13" s="59"/>
      <c r="R13" s="60"/>
      <c r="S13" s="61"/>
      <c r="T13" s="61"/>
      <c r="U13" s="63"/>
      <c r="V13" s="63"/>
      <c r="W13" s="63"/>
      <c r="X13" s="63"/>
      <c r="Y13" s="63"/>
      <c r="Z13" s="63"/>
      <c r="AA13" s="62"/>
      <c r="AB13" s="63"/>
      <c r="AC13" s="62"/>
      <c r="AD13" s="63"/>
      <c r="AE13" s="62"/>
      <c r="AF13" s="62"/>
    </row>
    <row r="14" spans="1:32" x14ac:dyDescent="0.25">
      <c r="A14" s="47" t="s">
        <v>253</v>
      </c>
      <c r="B14" s="48" t="s">
        <v>70</v>
      </c>
      <c r="C14" s="49" t="s">
        <v>71</v>
      </c>
      <c r="D14" s="49" t="s">
        <v>49</v>
      </c>
      <c r="E14" s="50" t="s">
        <v>50</v>
      </c>
      <c r="F14" s="51" t="s">
        <v>60</v>
      </c>
      <c r="G14" s="47" t="s">
        <v>63</v>
      </c>
      <c r="H14" s="52">
        <v>80</v>
      </c>
      <c r="I14" s="53">
        <v>9</v>
      </c>
      <c r="J14" s="54">
        <f t="shared" si="0"/>
        <v>0.1125</v>
      </c>
      <c r="K14" s="55">
        <v>10</v>
      </c>
      <c r="L14" s="54">
        <f t="shared" si="1"/>
        <v>0.125</v>
      </c>
      <c r="M14" s="57">
        <f t="shared" si="2"/>
        <v>-0.11111111111111116</v>
      </c>
      <c r="P14" s="58"/>
      <c r="Q14" s="59"/>
      <c r="R14" s="60"/>
      <c r="S14" s="61"/>
      <c r="T14" s="61"/>
      <c r="U14" s="63"/>
      <c r="V14" s="62"/>
      <c r="W14" s="63"/>
      <c r="X14" s="63"/>
      <c r="Y14" s="62"/>
      <c r="Z14" s="63"/>
      <c r="AA14" s="62"/>
      <c r="AB14" s="62"/>
      <c r="AC14" s="62"/>
      <c r="AD14" s="62"/>
      <c r="AE14" s="62"/>
      <c r="AF14" s="62"/>
    </row>
    <row r="15" spans="1:32" x14ac:dyDescent="0.25">
      <c r="A15" s="47" t="s">
        <v>254</v>
      </c>
      <c r="B15" s="48" t="s">
        <v>72</v>
      </c>
      <c r="C15" s="49" t="s">
        <v>73</v>
      </c>
      <c r="D15" s="49" t="s">
        <v>49</v>
      </c>
      <c r="E15" s="50" t="s">
        <v>50</v>
      </c>
      <c r="F15" s="51" t="s">
        <v>51</v>
      </c>
      <c r="G15" s="47" t="s">
        <v>52</v>
      </c>
      <c r="H15" s="52">
        <v>22</v>
      </c>
      <c r="I15" s="53">
        <v>1</v>
      </c>
      <c r="J15" s="54">
        <f t="shared" si="0"/>
        <v>4.5454545454545456E-2</v>
      </c>
      <c r="K15" s="55">
        <v>1</v>
      </c>
      <c r="L15" s="54">
        <f t="shared" si="1"/>
        <v>4.5454545454545456E-2</v>
      </c>
      <c r="M15" s="57">
        <f t="shared" si="2"/>
        <v>0</v>
      </c>
      <c r="P15" s="58"/>
      <c r="Q15" s="59"/>
      <c r="R15" s="60"/>
      <c r="S15" s="61"/>
      <c r="T15" s="61"/>
      <c r="U15" s="63"/>
      <c r="V15" s="62"/>
      <c r="W15" s="63"/>
      <c r="X15" s="63"/>
      <c r="Y15" s="62"/>
      <c r="Z15" s="63"/>
      <c r="AA15" s="62"/>
      <c r="AB15" s="62"/>
      <c r="AC15" s="62"/>
      <c r="AD15" s="62"/>
      <c r="AE15" s="62"/>
      <c r="AF15" s="62"/>
    </row>
    <row r="16" spans="1:32" x14ac:dyDescent="0.25">
      <c r="A16" s="47" t="s">
        <v>255</v>
      </c>
      <c r="B16" s="48" t="s">
        <v>74</v>
      </c>
      <c r="C16" s="49" t="s">
        <v>75</v>
      </c>
      <c r="D16" s="49" t="s">
        <v>49</v>
      </c>
      <c r="E16" s="50" t="s">
        <v>50</v>
      </c>
      <c r="F16" s="51" t="s">
        <v>55</v>
      </c>
      <c r="G16" s="47" t="s">
        <v>76</v>
      </c>
      <c r="H16" s="52">
        <v>22</v>
      </c>
      <c r="I16" s="53"/>
      <c r="J16" s="54">
        <f t="shared" si="0"/>
        <v>0</v>
      </c>
      <c r="K16" s="55"/>
      <c r="L16" s="54">
        <f t="shared" si="1"/>
        <v>0</v>
      </c>
      <c r="M16" s="57" t="str">
        <f t="shared" si="2"/>
        <v>-</v>
      </c>
      <c r="P16" s="58"/>
      <c r="Q16" s="59"/>
      <c r="R16" s="60"/>
      <c r="S16" s="61"/>
      <c r="T16" s="61"/>
      <c r="U16" s="63"/>
      <c r="V16" s="62"/>
      <c r="W16" s="63"/>
      <c r="X16" s="62"/>
      <c r="Y16" s="62"/>
      <c r="Z16" s="63"/>
      <c r="AA16" s="62"/>
      <c r="AB16" s="62"/>
      <c r="AC16" s="62"/>
      <c r="AD16" s="62"/>
      <c r="AE16" s="62"/>
      <c r="AF16" s="62"/>
    </row>
    <row r="17" spans="1:32" x14ac:dyDescent="0.25">
      <c r="A17" s="47" t="s">
        <v>256</v>
      </c>
      <c r="B17" s="48" t="s">
        <v>77</v>
      </c>
      <c r="C17" s="49" t="s">
        <v>78</v>
      </c>
      <c r="D17" s="49" t="s">
        <v>49</v>
      </c>
      <c r="E17" s="50" t="s">
        <v>50</v>
      </c>
      <c r="F17" s="51" t="s">
        <v>55</v>
      </c>
      <c r="G17" s="47" t="s">
        <v>76</v>
      </c>
      <c r="H17" s="52">
        <v>13</v>
      </c>
      <c r="I17" s="53"/>
      <c r="J17" s="54">
        <f t="shared" si="0"/>
        <v>0</v>
      </c>
      <c r="K17" s="55"/>
      <c r="L17" s="54">
        <f t="shared" si="1"/>
        <v>0</v>
      </c>
      <c r="M17" s="57" t="str">
        <f t="shared" si="2"/>
        <v>-</v>
      </c>
      <c r="P17" s="58"/>
      <c r="Q17" s="59"/>
      <c r="R17" s="60"/>
      <c r="S17" s="61"/>
      <c r="T17" s="61"/>
      <c r="U17" s="62"/>
      <c r="V17" s="62"/>
      <c r="W17" s="62"/>
      <c r="X17" s="62"/>
      <c r="Y17" s="62"/>
      <c r="Z17" s="63"/>
      <c r="AA17" s="62"/>
      <c r="AB17" s="62"/>
      <c r="AC17" s="62"/>
      <c r="AD17" s="62"/>
      <c r="AE17" s="62"/>
      <c r="AF17" s="62"/>
    </row>
    <row r="18" spans="1:32" x14ac:dyDescent="0.25">
      <c r="A18" s="47" t="s">
        <v>257</v>
      </c>
      <c r="B18" s="48" t="s">
        <v>53</v>
      </c>
      <c r="C18" s="49" t="s">
        <v>79</v>
      </c>
      <c r="D18" s="49" t="s">
        <v>80</v>
      </c>
      <c r="E18" s="50" t="s">
        <v>81</v>
      </c>
      <c r="F18" s="51" t="s">
        <v>55</v>
      </c>
      <c r="G18" s="47" t="s">
        <v>52</v>
      </c>
      <c r="H18" s="52">
        <v>344</v>
      </c>
      <c r="I18" s="53">
        <v>2</v>
      </c>
      <c r="J18" s="54">
        <f t="shared" si="0"/>
        <v>5.8139534883720929E-3</v>
      </c>
      <c r="K18" s="55">
        <v>8</v>
      </c>
      <c r="L18" s="54">
        <f t="shared" si="1"/>
        <v>2.3255813953488372E-2</v>
      </c>
      <c r="M18" s="57">
        <f t="shared" si="2"/>
        <v>-3</v>
      </c>
      <c r="P18" s="58"/>
      <c r="Q18" s="59"/>
      <c r="R18" s="60"/>
      <c r="S18" s="61"/>
      <c r="T18" s="61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</row>
    <row r="19" spans="1:32" x14ac:dyDescent="0.25">
      <c r="A19" s="47" t="s">
        <v>258</v>
      </c>
      <c r="B19" s="48" t="s">
        <v>82</v>
      </c>
      <c r="C19" s="49" t="s">
        <v>83</v>
      </c>
      <c r="D19" s="49" t="s">
        <v>80</v>
      </c>
      <c r="E19" s="50" t="s">
        <v>81</v>
      </c>
      <c r="F19" s="51" t="s">
        <v>60</v>
      </c>
      <c r="G19" s="47" t="s">
        <v>52</v>
      </c>
      <c r="H19" s="52">
        <v>265</v>
      </c>
      <c r="I19" s="53">
        <v>10</v>
      </c>
      <c r="J19" s="54">
        <f t="shared" si="0"/>
        <v>3.7735849056603772E-2</v>
      </c>
      <c r="K19" s="55">
        <v>9</v>
      </c>
      <c r="L19" s="54">
        <f t="shared" si="1"/>
        <v>3.3962264150943396E-2</v>
      </c>
      <c r="M19" s="57">
        <f t="shared" si="2"/>
        <v>9.9999999999999978E-2</v>
      </c>
      <c r="P19" s="58"/>
      <c r="Q19" s="59"/>
      <c r="R19" s="60"/>
      <c r="S19" s="61"/>
      <c r="T19" s="61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</row>
    <row r="20" spans="1:32" x14ac:dyDescent="0.25">
      <c r="A20" s="47" t="s">
        <v>259</v>
      </c>
      <c r="B20" s="48" t="s">
        <v>84</v>
      </c>
      <c r="C20" s="49" t="s">
        <v>85</v>
      </c>
      <c r="D20" s="49" t="s">
        <v>80</v>
      </c>
      <c r="E20" s="50" t="s">
        <v>81</v>
      </c>
      <c r="F20" s="51" t="s">
        <v>55</v>
      </c>
      <c r="G20" s="47" t="s">
        <v>52</v>
      </c>
      <c r="H20" s="52">
        <v>210</v>
      </c>
      <c r="I20" s="53">
        <v>2</v>
      </c>
      <c r="J20" s="54">
        <f t="shared" si="0"/>
        <v>9.5238095238095247E-3</v>
      </c>
      <c r="K20" s="55">
        <v>6</v>
      </c>
      <c r="L20" s="54">
        <f t="shared" si="1"/>
        <v>2.8571428571428571E-2</v>
      </c>
      <c r="M20" s="57">
        <f t="shared" si="2"/>
        <v>-2</v>
      </c>
      <c r="P20" s="58"/>
      <c r="Q20" s="59"/>
      <c r="R20" s="60"/>
      <c r="S20" s="61"/>
      <c r="T20" s="61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</row>
    <row r="21" spans="1:32" x14ac:dyDescent="0.25">
      <c r="A21" s="47" t="s">
        <v>260</v>
      </c>
      <c r="B21" s="48" t="s">
        <v>86</v>
      </c>
      <c r="C21" s="49" t="s">
        <v>87</v>
      </c>
      <c r="D21" s="49" t="s">
        <v>80</v>
      </c>
      <c r="E21" s="50" t="s">
        <v>81</v>
      </c>
      <c r="F21" s="51" t="s">
        <v>60</v>
      </c>
      <c r="G21" s="47" t="s">
        <v>76</v>
      </c>
      <c r="H21" s="52">
        <v>194</v>
      </c>
      <c r="I21" s="53">
        <v>16</v>
      </c>
      <c r="J21" s="54">
        <f t="shared" si="0"/>
        <v>8.247422680412371E-2</v>
      </c>
      <c r="K21" s="55">
        <v>18</v>
      </c>
      <c r="L21" s="54">
        <f t="shared" si="1"/>
        <v>9.2783505154639179E-2</v>
      </c>
      <c r="M21" s="57">
        <f t="shared" si="2"/>
        <v>-0.125</v>
      </c>
      <c r="P21" s="58"/>
      <c r="Q21" s="59"/>
      <c r="R21" s="60"/>
      <c r="S21" s="61"/>
      <c r="T21" s="61"/>
      <c r="U21" s="60"/>
      <c r="V21" s="60"/>
      <c r="W21" s="60"/>
      <c r="X21" s="60"/>
      <c r="Y21" s="60"/>
      <c r="Z21" s="60"/>
      <c r="AA21" s="60"/>
      <c r="AB21" s="60"/>
      <c r="AC21" s="60"/>
      <c r="AD21" s="62"/>
      <c r="AE21" s="62"/>
      <c r="AF21" s="62"/>
    </row>
    <row r="22" spans="1:32" x14ac:dyDescent="0.25">
      <c r="A22" s="47" t="s">
        <v>261</v>
      </c>
      <c r="B22" s="48" t="s">
        <v>88</v>
      </c>
      <c r="C22" s="49" t="s">
        <v>89</v>
      </c>
      <c r="D22" s="49" t="s">
        <v>80</v>
      </c>
      <c r="E22" s="50" t="s">
        <v>81</v>
      </c>
      <c r="F22" s="51" t="s">
        <v>60</v>
      </c>
      <c r="G22" s="47" t="s">
        <v>52</v>
      </c>
      <c r="H22" s="52">
        <v>178</v>
      </c>
      <c r="I22" s="53">
        <v>18</v>
      </c>
      <c r="J22" s="54">
        <f t="shared" si="0"/>
        <v>0.10112359550561797</v>
      </c>
      <c r="K22" s="55">
        <v>16</v>
      </c>
      <c r="L22" s="54">
        <f t="shared" si="1"/>
        <v>8.98876404494382E-2</v>
      </c>
      <c r="M22" s="57">
        <f t="shared" si="2"/>
        <v>0.11111111111111116</v>
      </c>
      <c r="P22" s="58"/>
      <c r="Q22" s="59"/>
      <c r="R22" s="60"/>
      <c r="S22" s="61"/>
      <c r="T22" s="61"/>
      <c r="U22" s="63"/>
      <c r="V22" s="63"/>
      <c r="W22" s="63"/>
      <c r="X22" s="63"/>
      <c r="Y22" s="63"/>
      <c r="Z22" s="63"/>
      <c r="AA22" s="62"/>
      <c r="AB22" s="63"/>
      <c r="AC22" s="63"/>
      <c r="AD22" s="62"/>
      <c r="AE22" s="62"/>
      <c r="AF22" s="62"/>
    </row>
    <row r="23" spans="1:32" x14ac:dyDescent="0.25">
      <c r="A23" s="47" t="s">
        <v>262</v>
      </c>
      <c r="B23" s="48" t="s">
        <v>90</v>
      </c>
      <c r="C23" s="49" t="s">
        <v>91</v>
      </c>
      <c r="D23" s="49" t="s">
        <v>80</v>
      </c>
      <c r="E23" s="50" t="s">
        <v>81</v>
      </c>
      <c r="F23" s="51" t="s">
        <v>55</v>
      </c>
      <c r="G23" s="47" t="s">
        <v>52</v>
      </c>
      <c r="H23" s="52">
        <v>328</v>
      </c>
      <c r="I23" s="53">
        <v>2</v>
      </c>
      <c r="J23" s="54">
        <f t="shared" si="0"/>
        <v>6.0975609756097563E-3</v>
      </c>
      <c r="K23" s="55">
        <v>2</v>
      </c>
      <c r="L23" s="54">
        <f t="shared" si="1"/>
        <v>6.0975609756097563E-3</v>
      </c>
      <c r="M23" s="57">
        <f t="shared" si="2"/>
        <v>0</v>
      </c>
      <c r="P23" s="58"/>
      <c r="Q23" s="59"/>
      <c r="R23" s="60"/>
      <c r="S23" s="61"/>
      <c r="T23" s="61"/>
      <c r="U23" s="63"/>
      <c r="V23" s="63"/>
      <c r="W23" s="63"/>
      <c r="X23" s="62"/>
      <c r="Y23" s="62"/>
      <c r="Z23" s="63"/>
      <c r="AA23" s="62"/>
      <c r="AB23" s="63"/>
      <c r="AC23" s="63"/>
      <c r="AD23" s="62"/>
      <c r="AE23" s="62"/>
      <c r="AF23" s="62"/>
    </row>
    <row r="24" spans="1:32" x14ac:dyDescent="0.25">
      <c r="A24" s="47" t="s">
        <v>263</v>
      </c>
      <c r="B24" s="48" t="s">
        <v>92</v>
      </c>
      <c r="C24" s="49" t="s">
        <v>93</v>
      </c>
      <c r="D24" s="49" t="s">
        <v>80</v>
      </c>
      <c r="E24" s="50" t="s">
        <v>81</v>
      </c>
      <c r="F24" s="51" t="s">
        <v>60</v>
      </c>
      <c r="G24" s="47" t="s">
        <v>52</v>
      </c>
      <c r="H24" s="52">
        <v>167</v>
      </c>
      <c r="I24" s="53">
        <v>19</v>
      </c>
      <c r="J24" s="54">
        <f t="shared" si="0"/>
        <v>0.11377245508982035</v>
      </c>
      <c r="K24" s="55">
        <v>18</v>
      </c>
      <c r="L24" s="54">
        <f t="shared" si="1"/>
        <v>0.10778443113772455</v>
      </c>
      <c r="M24" s="57">
        <f t="shared" si="2"/>
        <v>5.2631578947368474E-2</v>
      </c>
      <c r="P24" s="58"/>
      <c r="Q24" s="59"/>
      <c r="R24" s="60"/>
      <c r="S24" s="61"/>
      <c r="T24" s="61"/>
      <c r="U24" s="62"/>
      <c r="V24" s="63"/>
      <c r="W24" s="62"/>
      <c r="X24" s="62"/>
      <c r="Y24" s="62"/>
      <c r="Z24" s="62"/>
      <c r="AA24" s="62"/>
      <c r="AB24" s="63"/>
      <c r="AC24" s="62"/>
      <c r="AD24" s="62"/>
      <c r="AE24" s="62"/>
      <c r="AF24" s="62"/>
    </row>
    <row r="25" spans="1:32" x14ac:dyDescent="0.25">
      <c r="A25" s="47" t="s">
        <v>264</v>
      </c>
      <c r="B25" s="48" t="s">
        <v>94</v>
      </c>
      <c r="C25" s="49" t="s">
        <v>95</v>
      </c>
      <c r="D25" s="49" t="s">
        <v>80</v>
      </c>
      <c r="E25" s="50" t="s">
        <v>81</v>
      </c>
      <c r="F25" s="51" t="s">
        <v>60</v>
      </c>
      <c r="G25" s="47" t="s">
        <v>52</v>
      </c>
      <c r="H25" s="52">
        <v>151</v>
      </c>
      <c r="I25" s="53">
        <v>9</v>
      </c>
      <c r="J25" s="54">
        <f t="shared" si="0"/>
        <v>5.9602649006622516E-2</v>
      </c>
      <c r="K25" s="55">
        <v>5</v>
      </c>
      <c r="L25" s="54">
        <f t="shared" si="1"/>
        <v>3.3112582781456956E-2</v>
      </c>
      <c r="M25" s="57">
        <f t="shared" si="2"/>
        <v>0.44444444444444442</v>
      </c>
      <c r="P25" s="58"/>
      <c r="Q25" s="59"/>
      <c r="R25" s="60"/>
      <c r="S25" s="61"/>
      <c r="T25" s="61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</row>
    <row r="26" spans="1:32" x14ac:dyDescent="0.25">
      <c r="A26" s="47" t="s">
        <v>265</v>
      </c>
      <c r="B26" s="48" t="s">
        <v>96</v>
      </c>
      <c r="C26" s="49" t="s">
        <v>97</v>
      </c>
      <c r="D26" s="49" t="s">
        <v>80</v>
      </c>
      <c r="E26" s="50" t="s">
        <v>81</v>
      </c>
      <c r="F26" s="51" t="s">
        <v>60</v>
      </c>
      <c r="G26" s="47" t="s">
        <v>52</v>
      </c>
      <c r="H26" s="52">
        <v>137</v>
      </c>
      <c r="I26" s="53">
        <v>9</v>
      </c>
      <c r="J26" s="54">
        <f t="shared" si="0"/>
        <v>6.569343065693431E-2</v>
      </c>
      <c r="K26" s="55">
        <v>9</v>
      </c>
      <c r="L26" s="54">
        <f t="shared" si="1"/>
        <v>6.569343065693431E-2</v>
      </c>
      <c r="M26" s="57">
        <f t="shared" si="2"/>
        <v>0</v>
      </c>
      <c r="P26" s="58"/>
      <c r="Q26" s="59"/>
      <c r="R26" s="60"/>
      <c r="S26" s="61"/>
      <c r="T26" s="61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</row>
    <row r="27" spans="1:32" x14ac:dyDescent="0.25">
      <c r="A27" s="47" t="s">
        <v>266</v>
      </c>
      <c r="B27" s="48" t="s">
        <v>98</v>
      </c>
      <c r="C27" s="49" t="s">
        <v>99</v>
      </c>
      <c r="D27" s="49" t="s">
        <v>100</v>
      </c>
      <c r="E27" s="50" t="s">
        <v>81</v>
      </c>
      <c r="F27" s="51" t="s">
        <v>55</v>
      </c>
      <c r="G27" s="47" t="s">
        <v>52</v>
      </c>
      <c r="H27" s="52">
        <v>135</v>
      </c>
      <c r="I27" s="53">
        <v>2</v>
      </c>
      <c r="J27" s="54">
        <f t="shared" si="0"/>
        <v>1.4814814814814815E-2</v>
      </c>
      <c r="K27" s="55"/>
      <c r="L27" s="54">
        <f t="shared" si="1"/>
        <v>0</v>
      </c>
      <c r="M27" s="57">
        <f t="shared" si="2"/>
        <v>1</v>
      </c>
      <c r="P27" s="58"/>
      <c r="Q27" s="59"/>
      <c r="R27" s="60"/>
      <c r="S27" s="61"/>
      <c r="T27" s="61"/>
      <c r="U27" s="62"/>
      <c r="V27" s="62"/>
      <c r="W27" s="62"/>
      <c r="X27" s="62"/>
      <c r="Y27" s="62"/>
      <c r="Z27" s="62"/>
      <c r="AA27" s="62"/>
      <c r="AB27" s="62"/>
      <c r="AC27" s="62"/>
      <c r="AD27" s="62"/>
    </row>
    <row r="28" spans="1:32" x14ac:dyDescent="0.25">
      <c r="A28" s="47" t="s">
        <v>267</v>
      </c>
      <c r="B28" s="48" t="s">
        <v>101</v>
      </c>
      <c r="C28" s="49" t="s">
        <v>102</v>
      </c>
      <c r="D28" s="49" t="s">
        <v>80</v>
      </c>
      <c r="E28" s="50" t="s">
        <v>81</v>
      </c>
      <c r="F28" s="51" t="s">
        <v>60</v>
      </c>
      <c r="G28" s="47" t="s">
        <v>52</v>
      </c>
      <c r="H28" s="52">
        <v>131</v>
      </c>
      <c r="I28" s="53">
        <v>11</v>
      </c>
      <c r="J28" s="54">
        <f t="shared" si="0"/>
        <v>8.3969465648854963E-2</v>
      </c>
      <c r="K28" s="55">
        <v>14</v>
      </c>
      <c r="L28" s="54">
        <f t="shared" si="1"/>
        <v>0.10687022900763359</v>
      </c>
      <c r="M28" s="57">
        <f t="shared" si="2"/>
        <v>-0.27272727272727271</v>
      </c>
      <c r="P28" s="58"/>
      <c r="Q28" s="59"/>
      <c r="R28" s="60"/>
      <c r="S28" s="61"/>
      <c r="T28" s="61"/>
      <c r="U28" s="62"/>
      <c r="V28" s="62"/>
      <c r="W28" s="62"/>
      <c r="X28" s="62"/>
      <c r="Y28" s="62"/>
      <c r="Z28" s="62"/>
      <c r="AA28" s="62"/>
      <c r="AB28" s="62"/>
      <c r="AC28" s="62"/>
      <c r="AD28" s="62"/>
    </row>
    <row r="29" spans="1:32" x14ac:dyDescent="0.25">
      <c r="A29" s="47" t="s">
        <v>268</v>
      </c>
      <c r="B29" s="48" t="s">
        <v>103</v>
      </c>
      <c r="C29" s="49" t="s">
        <v>104</v>
      </c>
      <c r="D29" s="49" t="s">
        <v>80</v>
      </c>
      <c r="E29" s="50" t="s">
        <v>81</v>
      </c>
      <c r="F29" s="51" t="s">
        <v>55</v>
      </c>
      <c r="G29" s="47" t="s">
        <v>52</v>
      </c>
      <c r="H29" s="52">
        <v>127</v>
      </c>
      <c r="I29" s="53">
        <v>3</v>
      </c>
      <c r="J29" s="54">
        <f t="shared" si="0"/>
        <v>2.3622047244094488E-2</v>
      </c>
      <c r="K29" s="55">
        <v>6</v>
      </c>
      <c r="L29" s="54">
        <f t="shared" si="1"/>
        <v>4.7244094488188976E-2</v>
      </c>
      <c r="M29" s="57">
        <f t="shared" si="2"/>
        <v>-1</v>
      </c>
      <c r="P29" s="58"/>
      <c r="Q29" s="59"/>
      <c r="R29" s="60"/>
      <c r="S29" s="61"/>
      <c r="T29" s="61"/>
      <c r="U29" s="60"/>
      <c r="V29" s="60"/>
      <c r="W29" s="60"/>
      <c r="X29" s="60"/>
      <c r="Y29" s="60"/>
      <c r="Z29" s="60"/>
      <c r="AA29" s="60"/>
      <c r="AB29" s="60"/>
      <c r="AC29" s="62"/>
      <c r="AD29" s="62"/>
    </row>
    <row r="30" spans="1:32" x14ac:dyDescent="0.25">
      <c r="A30" s="47" t="s">
        <v>269</v>
      </c>
      <c r="B30" s="48" t="s">
        <v>90</v>
      </c>
      <c r="C30" s="49" t="s">
        <v>105</v>
      </c>
      <c r="D30" s="49" t="s">
        <v>80</v>
      </c>
      <c r="E30" s="50" t="s">
        <v>81</v>
      </c>
      <c r="F30" s="51" t="s">
        <v>60</v>
      </c>
      <c r="G30" s="47" t="s">
        <v>52</v>
      </c>
      <c r="H30" s="52">
        <v>109</v>
      </c>
      <c r="I30" s="53">
        <v>16</v>
      </c>
      <c r="J30" s="54">
        <f t="shared" si="0"/>
        <v>0.14678899082568808</v>
      </c>
      <c r="K30" s="55">
        <v>8</v>
      </c>
      <c r="L30" s="54">
        <f t="shared" si="1"/>
        <v>7.3394495412844041E-2</v>
      </c>
      <c r="M30" s="57">
        <f t="shared" si="2"/>
        <v>0.5</v>
      </c>
      <c r="P30" s="58"/>
      <c r="Q30" s="59"/>
      <c r="R30" s="60"/>
      <c r="S30" s="61"/>
      <c r="T30" s="61"/>
      <c r="U30" s="63"/>
      <c r="V30" s="63"/>
      <c r="W30" s="63"/>
      <c r="X30" s="63"/>
      <c r="Y30" s="63"/>
      <c r="Z30" s="62"/>
      <c r="AA30" s="63"/>
      <c r="AB30" s="63"/>
      <c r="AC30" s="62"/>
      <c r="AD30" s="62"/>
    </row>
    <row r="31" spans="1:32" x14ac:dyDescent="0.25">
      <c r="A31" s="47" t="s">
        <v>270</v>
      </c>
      <c r="B31" s="48" t="s">
        <v>106</v>
      </c>
      <c r="C31" s="49" t="s">
        <v>107</v>
      </c>
      <c r="D31" s="49" t="s">
        <v>80</v>
      </c>
      <c r="E31" s="50" t="s">
        <v>81</v>
      </c>
      <c r="F31" s="51" t="s">
        <v>60</v>
      </c>
      <c r="G31" s="47" t="s">
        <v>52</v>
      </c>
      <c r="H31" s="52">
        <v>107</v>
      </c>
      <c r="I31" s="53">
        <v>16</v>
      </c>
      <c r="J31" s="54">
        <f t="shared" si="0"/>
        <v>0.14953271028037382</v>
      </c>
      <c r="K31" s="55">
        <v>7</v>
      </c>
      <c r="L31" s="54">
        <f t="shared" si="1"/>
        <v>6.5420560747663545E-2</v>
      </c>
      <c r="M31" s="57">
        <f t="shared" si="2"/>
        <v>0.5625</v>
      </c>
      <c r="P31" s="58"/>
      <c r="Q31" s="59"/>
      <c r="R31" s="60"/>
      <c r="S31" s="61"/>
      <c r="T31" s="61"/>
      <c r="U31" s="63"/>
      <c r="V31" s="62"/>
      <c r="W31" s="62"/>
      <c r="X31" s="62"/>
      <c r="Y31" s="62"/>
      <c r="Z31" s="62"/>
      <c r="AA31" s="62"/>
      <c r="AB31" s="63"/>
      <c r="AC31" s="62"/>
      <c r="AD31" s="62"/>
    </row>
    <row r="32" spans="1:32" x14ac:dyDescent="0.25">
      <c r="A32" s="47" t="s">
        <v>271</v>
      </c>
      <c r="B32" s="48" t="s">
        <v>108</v>
      </c>
      <c r="C32" s="49" t="s">
        <v>109</v>
      </c>
      <c r="D32" s="49" t="s">
        <v>80</v>
      </c>
      <c r="E32" s="50" t="s">
        <v>81</v>
      </c>
      <c r="F32" s="51" t="s">
        <v>60</v>
      </c>
      <c r="G32" s="47" t="s">
        <v>52</v>
      </c>
      <c r="H32" s="52">
        <v>100</v>
      </c>
      <c r="I32" s="53">
        <v>9</v>
      </c>
      <c r="J32" s="54">
        <f t="shared" si="0"/>
        <v>0.09</v>
      </c>
      <c r="K32" s="55">
        <v>1</v>
      </c>
      <c r="L32" s="54">
        <f t="shared" si="1"/>
        <v>0.01</v>
      </c>
      <c r="M32" s="57">
        <f t="shared" si="2"/>
        <v>0.88888888888888884</v>
      </c>
      <c r="P32" s="58"/>
      <c r="Q32" s="59"/>
      <c r="R32" s="60"/>
      <c r="S32" s="61"/>
      <c r="T32" s="61"/>
      <c r="U32" s="62"/>
      <c r="V32" s="62"/>
      <c r="W32" s="62"/>
      <c r="X32" s="62"/>
      <c r="Y32" s="62"/>
      <c r="Z32" s="62"/>
      <c r="AA32" s="62"/>
      <c r="AB32" s="63"/>
      <c r="AC32" s="62"/>
      <c r="AD32" s="62"/>
    </row>
    <row r="33" spans="1:30" x14ac:dyDescent="0.25">
      <c r="A33" s="47" t="s">
        <v>272</v>
      </c>
      <c r="B33" s="48" t="s">
        <v>110</v>
      </c>
      <c r="C33" s="49" t="s">
        <v>111</v>
      </c>
      <c r="D33" s="49" t="s">
        <v>80</v>
      </c>
      <c r="E33" s="50" t="s">
        <v>81</v>
      </c>
      <c r="F33" s="51" t="s">
        <v>55</v>
      </c>
      <c r="G33" s="47" t="s">
        <v>76</v>
      </c>
      <c r="H33" s="52">
        <v>96</v>
      </c>
      <c r="I33" s="53">
        <v>1</v>
      </c>
      <c r="J33" s="54">
        <f t="shared" si="0"/>
        <v>1.0416666666666666E-2</v>
      </c>
      <c r="K33" s="55">
        <v>1</v>
      </c>
      <c r="L33" s="54">
        <f t="shared" si="1"/>
        <v>1.0416666666666666E-2</v>
      </c>
      <c r="M33" s="57">
        <f t="shared" si="2"/>
        <v>0</v>
      </c>
      <c r="P33" s="58"/>
      <c r="Q33" s="59"/>
      <c r="R33" s="60"/>
      <c r="S33" s="61"/>
      <c r="T33" s="61"/>
      <c r="U33" s="62"/>
      <c r="V33" s="62"/>
      <c r="W33" s="62"/>
      <c r="X33" s="62"/>
      <c r="Y33" s="62"/>
      <c r="Z33" s="62"/>
      <c r="AA33" s="62"/>
      <c r="AB33" s="63"/>
      <c r="AC33" s="62"/>
      <c r="AD33" s="62"/>
    </row>
    <row r="34" spans="1:30" x14ac:dyDescent="0.25">
      <c r="A34" s="47" t="s">
        <v>273</v>
      </c>
      <c r="B34" s="48" t="s">
        <v>112</v>
      </c>
      <c r="C34" s="49" t="s">
        <v>107</v>
      </c>
      <c r="D34" s="49" t="s">
        <v>80</v>
      </c>
      <c r="E34" s="50" t="s">
        <v>81</v>
      </c>
      <c r="F34" s="51" t="s">
        <v>60</v>
      </c>
      <c r="G34" s="47" t="s">
        <v>52</v>
      </c>
      <c r="H34" s="52">
        <v>86</v>
      </c>
      <c r="I34" s="53">
        <v>8</v>
      </c>
      <c r="J34" s="54">
        <f t="shared" si="0"/>
        <v>9.3023255813953487E-2</v>
      </c>
      <c r="K34" s="55">
        <v>3</v>
      </c>
      <c r="L34" s="54">
        <f t="shared" si="1"/>
        <v>3.4883720930232558E-2</v>
      </c>
      <c r="M34" s="57">
        <f t="shared" si="2"/>
        <v>0.625</v>
      </c>
      <c r="P34" s="58"/>
      <c r="Q34" s="59"/>
      <c r="R34" s="60"/>
      <c r="S34" s="61"/>
      <c r="T34" s="61"/>
      <c r="U34" s="62"/>
      <c r="V34" s="62"/>
      <c r="W34" s="62"/>
      <c r="X34" s="62"/>
      <c r="Y34" s="62"/>
      <c r="Z34" s="62"/>
      <c r="AA34" s="62"/>
      <c r="AB34" s="62"/>
      <c r="AC34" s="62"/>
      <c r="AD34" s="62"/>
    </row>
    <row r="35" spans="1:30" x14ac:dyDescent="0.25">
      <c r="A35" s="47" t="s">
        <v>274</v>
      </c>
      <c r="B35" s="48" t="s">
        <v>113</v>
      </c>
      <c r="C35" s="49" t="s">
        <v>93</v>
      </c>
      <c r="D35" s="49" t="s">
        <v>80</v>
      </c>
      <c r="E35" s="50" t="s">
        <v>81</v>
      </c>
      <c r="F35" s="51" t="s">
        <v>60</v>
      </c>
      <c r="G35" s="47" t="s">
        <v>76</v>
      </c>
      <c r="H35" s="52">
        <v>83</v>
      </c>
      <c r="I35" s="53">
        <v>8</v>
      </c>
      <c r="J35" s="54">
        <f t="shared" si="0"/>
        <v>9.6385542168674704E-2</v>
      </c>
      <c r="K35" s="55">
        <v>5</v>
      </c>
      <c r="L35" s="54">
        <f t="shared" si="1"/>
        <v>6.0240963855421686E-2</v>
      </c>
      <c r="M35" s="57">
        <f t="shared" si="2"/>
        <v>0.375</v>
      </c>
      <c r="P35" s="58"/>
      <c r="Q35" s="59"/>
      <c r="R35" s="60"/>
      <c r="S35" s="61"/>
      <c r="T35" s="61"/>
      <c r="U35" s="62"/>
      <c r="V35" s="62"/>
      <c r="W35" s="62"/>
      <c r="X35" s="62"/>
      <c r="Y35" s="62"/>
      <c r="Z35" s="62"/>
      <c r="AA35" s="62"/>
      <c r="AB35" s="62"/>
      <c r="AC35" s="62"/>
      <c r="AD35" s="62"/>
    </row>
    <row r="36" spans="1:30" x14ac:dyDescent="0.25">
      <c r="A36" s="47" t="s">
        <v>275</v>
      </c>
      <c r="B36" s="48" t="s">
        <v>114</v>
      </c>
      <c r="C36" s="49" t="s">
        <v>115</v>
      </c>
      <c r="D36" s="49" t="s">
        <v>80</v>
      </c>
      <c r="E36" s="50" t="s">
        <v>81</v>
      </c>
      <c r="F36" s="51" t="s">
        <v>60</v>
      </c>
      <c r="G36" s="47" t="s">
        <v>52</v>
      </c>
      <c r="H36" s="52">
        <v>67</v>
      </c>
      <c r="I36" s="53">
        <v>8</v>
      </c>
      <c r="J36" s="54">
        <f t="shared" si="0"/>
        <v>0.11940298507462686</v>
      </c>
      <c r="K36" s="55">
        <v>10</v>
      </c>
      <c r="L36" s="54">
        <f t="shared" si="1"/>
        <v>0.14925373134328357</v>
      </c>
      <c r="M36" s="57">
        <f t="shared" si="2"/>
        <v>-0.25</v>
      </c>
      <c r="P36" s="58"/>
      <c r="Q36" s="59"/>
      <c r="R36" s="60"/>
      <c r="S36" s="61"/>
      <c r="T36" s="61"/>
      <c r="U36" s="62"/>
      <c r="V36" s="62"/>
      <c r="W36" s="62"/>
      <c r="X36" s="62"/>
      <c r="Y36" s="62"/>
      <c r="Z36" s="62"/>
      <c r="AA36" s="62"/>
      <c r="AB36" s="62"/>
      <c r="AC36" s="62"/>
      <c r="AD36" s="62"/>
    </row>
    <row r="37" spans="1:30" x14ac:dyDescent="0.25">
      <c r="A37" s="47" t="s">
        <v>276</v>
      </c>
      <c r="B37" s="48" t="s">
        <v>116</v>
      </c>
      <c r="C37" s="49" t="s">
        <v>117</v>
      </c>
      <c r="D37" s="49" t="s">
        <v>118</v>
      </c>
      <c r="E37" s="50" t="s">
        <v>81</v>
      </c>
      <c r="F37" s="51" t="s">
        <v>55</v>
      </c>
      <c r="G37" s="47" t="s">
        <v>76</v>
      </c>
      <c r="H37" s="52">
        <v>50</v>
      </c>
      <c r="I37" s="53">
        <v>3</v>
      </c>
      <c r="J37" s="54">
        <f t="shared" si="0"/>
        <v>0.06</v>
      </c>
      <c r="K37" s="55">
        <v>3</v>
      </c>
      <c r="L37" s="54">
        <f t="shared" si="1"/>
        <v>0.06</v>
      </c>
      <c r="M37" s="57">
        <f t="shared" si="2"/>
        <v>0</v>
      </c>
      <c r="P37" s="58"/>
      <c r="Q37" s="59"/>
      <c r="R37" s="60"/>
      <c r="S37" s="61"/>
      <c r="T37" s="61"/>
      <c r="U37" s="62"/>
      <c r="V37" s="62"/>
      <c r="W37" s="62"/>
      <c r="X37" s="62"/>
      <c r="Y37" s="62"/>
      <c r="Z37" s="62"/>
      <c r="AA37" s="62"/>
      <c r="AB37" s="62"/>
      <c r="AC37" s="62"/>
      <c r="AD37" s="62"/>
    </row>
    <row r="38" spans="1:30" x14ac:dyDescent="0.25">
      <c r="A38" s="47" t="s">
        <v>277</v>
      </c>
      <c r="B38" s="48" t="s">
        <v>119</v>
      </c>
      <c r="C38" s="49" t="s">
        <v>120</v>
      </c>
      <c r="D38" s="49" t="s">
        <v>80</v>
      </c>
      <c r="E38" s="50" t="s">
        <v>81</v>
      </c>
      <c r="F38" s="51" t="s">
        <v>55</v>
      </c>
      <c r="G38" s="47" t="s">
        <v>63</v>
      </c>
      <c r="H38" s="52">
        <v>48</v>
      </c>
      <c r="I38" s="53">
        <v>1</v>
      </c>
      <c r="J38" s="54">
        <f t="shared" si="0"/>
        <v>2.0833333333333332E-2</v>
      </c>
      <c r="K38" s="55">
        <v>1</v>
      </c>
      <c r="L38" s="54">
        <f t="shared" si="1"/>
        <v>2.0833333333333332E-2</v>
      </c>
      <c r="M38" s="57">
        <f t="shared" si="2"/>
        <v>0</v>
      </c>
      <c r="P38" s="58"/>
      <c r="Q38" s="59"/>
      <c r="R38" s="60"/>
      <c r="S38" s="61"/>
      <c r="T38" s="61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x14ac:dyDescent="0.25">
      <c r="A39" s="47" t="s">
        <v>278</v>
      </c>
      <c r="B39" s="48" t="s">
        <v>121</v>
      </c>
      <c r="C39" s="49" t="s">
        <v>122</v>
      </c>
      <c r="D39" s="49" t="s">
        <v>80</v>
      </c>
      <c r="E39" s="50" t="s">
        <v>81</v>
      </c>
      <c r="F39" s="51" t="s">
        <v>55</v>
      </c>
      <c r="G39" s="47" t="s">
        <v>52</v>
      </c>
      <c r="H39" s="52">
        <v>46</v>
      </c>
      <c r="I39" s="53"/>
      <c r="J39" s="54">
        <f t="shared" si="0"/>
        <v>0</v>
      </c>
      <c r="K39" s="55"/>
      <c r="L39" s="54">
        <f t="shared" si="1"/>
        <v>0</v>
      </c>
      <c r="M39" s="57" t="str">
        <f t="shared" si="2"/>
        <v>-</v>
      </c>
      <c r="P39" s="58"/>
      <c r="Q39" s="59"/>
      <c r="R39" s="60"/>
      <c r="S39" s="61"/>
      <c r="T39" s="61"/>
    </row>
    <row r="40" spans="1:30" x14ac:dyDescent="0.25">
      <c r="A40" s="47" t="s">
        <v>279</v>
      </c>
      <c r="B40" s="48" t="s">
        <v>123</v>
      </c>
      <c r="C40" s="49" t="s">
        <v>124</v>
      </c>
      <c r="D40" s="49" t="s">
        <v>100</v>
      </c>
      <c r="E40" s="50" t="s">
        <v>81</v>
      </c>
      <c r="F40" s="51" t="s">
        <v>60</v>
      </c>
      <c r="G40" s="47" t="s">
        <v>76</v>
      </c>
      <c r="H40" s="52">
        <v>38</v>
      </c>
      <c r="I40" s="53">
        <v>3</v>
      </c>
      <c r="J40" s="54">
        <f t="shared" si="0"/>
        <v>7.8947368421052627E-2</v>
      </c>
      <c r="K40" s="55">
        <v>3</v>
      </c>
      <c r="L40" s="54">
        <f t="shared" si="1"/>
        <v>7.8947368421052627E-2</v>
      </c>
      <c r="M40" s="57">
        <f t="shared" si="2"/>
        <v>0</v>
      </c>
      <c r="P40" s="58"/>
      <c r="Q40" s="59"/>
      <c r="R40" s="60"/>
      <c r="S40" s="61"/>
      <c r="T40" s="61"/>
    </row>
    <row r="41" spans="1:30" x14ac:dyDescent="0.25">
      <c r="A41" s="47" t="s">
        <v>280</v>
      </c>
      <c r="B41" s="48" t="s">
        <v>125</v>
      </c>
      <c r="C41" s="49" t="s">
        <v>126</v>
      </c>
      <c r="D41" s="49" t="s">
        <v>100</v>
      </c>
      <c r="E41" s="50" t="s">
        <v>81</v>
      </c>
      <c r="F41" s="51" t="s">
        <v>55</v>
      </c>
      <c r="G41" s="47" t="s">
        <v>76</v>
      </c>
      <c r="H41" s="52">
        <v>36</v>
      </c>
      <c r="I41" s="53"/>
      <c r="J41" s="54">
        <f t="shared" si="0"/>
        <v>0</v>
      </c>
      <c r="K41" s="55"/>
      <c r="L41" s="54">
        <f t="shared" si="1"/>
        <v>0</v>
      </c>
      <c r="M41" s="57" t="str">
        <f t="shared" si="2"/>
        <v>-</v>
      </c>
      <c r="P41" s="58"/>
      <c r="Q41" s="59"/>
      <c r="R41" s="60"/>
      <c r="S41" s="61"/>
      <c r="T41" s="61"/>
    </row>
    <row r="42" spans="1:30" x14ac:dyDescent="0.25">
      <c r="A42" s="47" t="s">
        <v>281</v>
      </c>
      <c r="B42" s="48" t="s">
        <v>127</v>
      </c>
      <c r="C42" s="49" t="s">
        <v>128</v>
      </c>
      <c r="D42" s="49" t="s">
        <v>100</v>
      </c>
      <c r="E42" s="50" t="s">
        <v>81</v>
      </c>
      <c r="F42" s="51" t="s">
        <v>60</v>
      </c>
      <c r="G42" s="47" t="s">
        <v>76</v>
      </c>
      <c r="H42" s="52">
        <v>35</v>
      </c>
      <c r="I42" s="53">
        <v>2</v>
      </c>
      <c r="J42" s="54">
        <f t="shared" si="0"/>
        <v>5.7142857142857141E-2</v>
      </c>
      <c r="K42" s="55">
        <v>2</v>
      </c>
      <c r="L42" s="54">
        <f t="shared" si="1"/>
        <v>5.7142857142857141E-2</v>
      </c>
      <c r="M42" s="57">
        <f t="shared" si="2"/>
        <v>0</v>
      </c>
      <c r="P42" s="58"/>
      <c r="Q42" s="59"/>
      <c r="R42" s="60"/>
      <c r="S42" s="61"/>
      <c r="T42" s="61"/>
    </row>
    <row r="43" spans="1:30" x14ac:dyDescent="0.25">
      <c r="A43" s="47" t="s">
        <v>282</v>
      </c>
      <c r="B43" s="48" t="s">
        <v>129</v>
      </c>
      <c r="C43" s="49" t="s">
        <v>122</v>
      </c>
      <c r="D43" s="49" t="s">
        <v>80</v>
      </c>
      <c r="E43" s="50" t="s">
        <v>81</v>
      </c>
      <c r="F43" s="51" t="s">
        <v>55</v>
      </c>
      <c r="G43" s="47" t="s">
        <v>52</v>
      </c>
      <c r="H43" s="52">
        <v>33</v>
      </c>
      <c r="I43" s="53">
        <v>4</v>
      </c>
      <c r="J43" s="54">
        <f t="shared" si="0"/>
        <v>0.12121212121212122</v>
      </c>
      <c r="K43" s="55">
        <v>2</v>
      </c>
      <c r="L43" s="54">
        <f t="shared" si="1"/>
        <v>6.0606060606060608E-2</v>
      </c>
      <c r="M43" s="57">
        <f t="shared" si="2"/>
        <v>0.5</v>
      </c>
      <c r="P43" s="58"/>
      <c r="Q43" s="59"/>
      <c r="R43" s="60"/>
      <c r="S43" s="61"/>
      <c r="T43" s="61"/>
    </row>
    <row r="44" spans="1:30" x14ac:dyDescent="0.25">
      <c r="A44" s="47" t="s">
        <v>283</v>
      </c>
      <c r="B44" s="48" t="s">
        <v>130</v>
      </c>
      <c r="C44" s="49" t="s">
        <v>126</v>
      </c>
      <c r="D44" s="49" t="s">
        <v>100</v>
      </c>
      <c r="E44" s="50" t="s">
        <v>81</v>
      </c>
      <c r="F44" s="51" t="s">
        <v>55</v>
      </c>
      <c r="G44" s="47" t="s">
        <v>76</v>
      </c>
      <c r="H44" s="52">
        <v>30</v>
      </c>
      <c r="I44" s="53"/>
      <c r="J44" s="54">
        <f t="shared" si="0"/>
        <v>0</v>
      </c>
      <c r="K44" s="55"/>
      <c r="L44" s="54">
        <f t="shared" si="1"/>
        <v>0</v>
      </c>
      <c r="M44" s="57" t="str">
        <f t="shared" si="2"/>
        <v>-</v>
      </c>
      <c r="P44" s="58"/>
      <c r="Q44" s="59"/>
      <c r="R44" s="60"/>
      <c r="S44" s="61"/>
      <c r="T44" s="61"/>
    </row>
    <row r="45" spans="1:30" x14ac:dyDescent="0.25">
      <c r="A45" s="47" t="s">
        <v>284</v>
      </c>
      <c r="B45" s="48" t="s">
        <v>131</v>
      </c>
      <c r="C45" s="49" t="s">
        <v>126</v>
      </c>
      <c r="D45" s="49" t="s">
        <v>100</v>
      </c>
      <c r="E45" s="50" t="s">
        <v>81</v>
      </c>
      <c r="F45" s="51" t="s">
        <v>60</v>
      </c>
      <c r="G45" s="47" t="s">
        <v>76</v>
      </c>
      <c r="H45" s="52">
        <v>19</v>
      </c>
      <c r="I45" s="53">
        <v>4</v>
      </c>
      <c r="J45" s="54">
        <f t="shared" si="0"/>
        <v>0.21052631578947367</v>
      </c>
      <c r="K45" s="55"/>
      <c r="L45" s="54">
        <f t="shared" si="1"/>
        <v>0</v>
      </c>
      <c r="M45" s="57">
        <f t="shared" si="2"/>
        <v>1</v>
      </c>
      <c r="P45" s="58"/>
      <c r="Q45" s="59"/>
      <c r="R45" s="60"/>
      <c r="S45" s="61"/>
      <c r="T45" s="61"/>
    </row>
    <row r="46" spans="1:30" x14ac:dyDescent="0.25">
      <c r="A46" s="47" t="s">
        <v>285</v>
      </c>
      <c r="B46" s="48" t="s">
        <v>132</v>
      </c>
      <c r="C46" s="49" t="s">
        <v>115</v>
      </c>
      <c r="D46" s="49" t="s">
        <v>80</v>
      </c>
      <c r="E46" s="50" t="s">
        <v>81</v>
      </c>
      <c r="F46" s="51" t="s">
        <v>60</v>
      </c>
      <c r="G46" s="47" t="s">
        <v>76</v>
      </c>
      <c r="H46" s="52">
        <v>18</v>
      </c>
      <c r="I46" s="53">
        <v>1</v>
      </c>
      <c r="J46" s="54">
        <f t="shared" si="0"/>
        <v>5.5555555555555552E-2</v>
      </c>
      <c r="K46" s="55">
        <v>2</v>
      </c>
      <c r="L46" s="54">
        <f t="shared" si="1"/>
        <v>0.1111111111111111</v>
      </c>
      <c r="M46" s="57">
        <f t="shared" si="2"/>
        <v>-1</v>
      </c>
      <c r="P46" s="58"/>
      <c r="Q46" s="59"/>
      <c r="R46" s="60"/>
      <c r="S46" s="61"/>
      <c r="T46" s="61"/>
    </row>
    <row r="47" spans="1:30" x14ac:dyDescent="0.25">
      <c r="A47" s="47" t="s">
        <v>286</v>
      </c>
      <c r="B47" s="48" t="s">
        <v>133</v>
      </c>
      <c r="C47" s="49" t="s">
        <v>134</v>
      </c>
      <c r="D47" s="49" t="s">
        <v>135</v>
      </c>
      <c r="E47" s="50" t="s">
        <v>136</v>
      </c>
      <c r="F47" s="51" t="s">
        <v>60</v>
      </c>
      <c r="G47" s="47" t="s">
        <v>52</v>
      </c>
      <c r="H47" s="52">
        <v>240</v>
      </c>
      <c r="I47" s="53">
        <v>38</v>
      </c>
      <c r="J47" s="54">
        <f t="shared" si="0"/>
        <v>0.15833333333333333</v>
      </c>
      <c r="K47" s="55">
        <v>15</v>
      </c>
      <c r="L47" s="54">
        <f t="shared" si="1"/>
        <v>6.25E-2</v>
      </c>
      <c r="M47" s="57">
        <f t="shared" si="2"/>
        <v>0.60526315789473684</v>
      </c>
      <c r="P47" s="58"/>
      <c r="Q47" s="59"/>
      <c r="R47" s="60"/>
      <c r="S47" s="61"/>
      <c r="T47" s="61"/>
    </row>
    <row r="48" spans="1:30" x14ac:dyDescent="0.25">
      <c r="A48" s="47" t="s">
        <v>287</v>
      </c>
      <c r="B48" s="48" t="s">
        <v>137</v>
      </c>
      <c r="C48" s="49" t="s">
        <v>138</v>
      </c>
      <c r="D48" s="49" t="s">
        <v>135</v>
      </c>
      <c r="E48" s="50" t="s">
        <v>136</v>
      </c>
      <c r="F48" s="51" t="s">
        <v>60</v>
      </c>
      <c r="G48" s="47" t="s">
        <v>52</v>
      </c>
      <c r="H48" s="52">
        <v>173</v>
      </c>
      <c r="I48" s="53">
        <v>33</v>
      </c>
      <c r="J48" s="54">
        <f t="shared" si="0"/>
        <v>0.19075144508670519</v>
      </c>
      <c r="K48" s="55">
        <v>26</v>
      </c>
      <c r="L48" s="54">
        <f t="shared" si="1"/>
        <v>0.15028901734104047</v>
      </c>
      <c r="M48" s="57">
        <f t="shared" si="2"/>
        <v>0.21212121212121215</v>
      </c>
      <c r="P48" s="58"/>
      <c r="Q48" s="59"/>
      <c r="R48" s="60"/>
      <c r="S48" s="61"/>
      <c r="T48" s="61"/>
    </row>
    <row r="49" spans="1:30" x14ac:dyDescent="0.25">
      <c r="A49" s="47" t="s">
        <v>288</v>
      </c>
      <c r="B49" s="48" t="s">
        <v>139</v>
      </c>
      <c r="C49" s="49" t="s">
        <v>140</v>
      </c>
      <c r="D49" s="49" t="s">
        <v>141</v>
      </c>
      <c r="E49" s="50" t="s">
        <v>136</v>
      </c>
      <c r="F49" s="51" t="s">
        <v>60</v>
      </c>
      <c r="G49" s="47" t="s">
        <v>52</v>
      </c>
      <c r="H49" s="52">
        <v>144</v>
      </c>
      <c r="I49" s="53">
        <v>9</v>
      </c>
      <c r="J49" s="54">
        <f t="shared" si="0"/>
        <v>6.25E-2</v>
      </c>
      <c r="K49" s="55">
        <v>4</v>
      </c>
      <c r="L49" s="54">
        <f t="shared" si="1"/>
        <v>2.7777777777777776E-2</v>
      </c>
      <c r="M49" s="57">
        <f t="shared" si="2"/>
        <v>0.55555555555555558</v>
      </c>
      <c r="P49" s="58"/>
      <c r="Q49" s="59"/>
      <c r="R49" s="60"/>
      <c r="S49" s="61"/>
      <c r="T49" s="61"/>
    </row>
    <row r="50" spans="1:30" x14ac:dyDescent="0.25">
      <c r="A50" s="47" t="s">
        <v>289</v>
      </c>
      <c r="B50" s="48" t="s">
        <v>94</v>
      </c>
      <c r="C50" s="49" t="s">
        <v>142</v>
      </c>
      <c r="D50" s="49" t="s">
        <v>135</v>
      </c>
      <c r="E50" s="50" t="s">
        <v>136</v>
      </c>
      <c r="F50" s="51" t="s">
        <v>60</v>
      </c>
      <c r="G50" s="47" t="s">
        <v>52</v>
      </c>
      <c r="H50" s="52">
        <v>129</v>
      </c>
      <c r="I50" s="53">
        <v>8</v>
      </c>
      <c r="J50" s="54">
        <f t="shared" si="0"/>
        <v>6.2015503875968991E-2</v>
      </c>
      <c r="K50" s="55">
        <v>5</v>
      </c>
      <c r="L50" s="54">
        <f t="shared" si="1"/>
        <v>3.875968992248062E-2</v>
      </c>
      <c r="M50" s="57">
        <f t="shared" si="2"/>
        <v>0.375</v>
      </c>
      <c r="P50" s="58"/>
      <c r="Q50" s="59"/>
      <c r="R50" s="60"/>
      <c r="S50" s="61"/>
      <c r="T50" s="61"/>
    </row>
    <row r="51" spans="1:30" x14ac:dyDescent="0.25">
      <c r="A51" s="47" t="s">
        <v>290</v>
      </c>
      <c r="B51" s="48" t="s">
        <v>116</v>
      </c>
      <c r="C51" s="49" t="s">
        <v>143</v>
      </c>
      <c r="D51" s="49" t="s">
        <v>135</v>
      </c>
      <c r="E51" s="50" t="s">
        <v>136</v>
      </c>
      <c r="F51" s="51" t="s">
        <v>55</v>
      </c>
      <c r="G51" s="47" t="s">
        <v>76</v>
      </c>
      <c r="H51" s="52">
        <v>126</v>
      </c>
      <c r="I51" s="53">
        <v>3</v>
      </c>
      <c r="J51" s="54">
        <f t="shared" si="0"/>
        <v>2.3809523809523808E-2</v>
      </c>
      <c r="K51" s="55">
        <v>2</v>
      </c>
      <c r="L51" s="54">
        <f t="shared" si="1"/>
        <v>1.5873015873015872E-2</v>
      </c>
      <c r="M51" s="57">
        <f t="shared" si="2"/>
        <v>0.33333333333333337</v>
      </c>
      <c r="P51" s="58"/>
      <c r="Q51" s="59"/>
      <c r="R51" s="60"/>
      <c r="S51" s="61"/>
      <c r="T51" s="61"/>
      <c r="U51" s="62"/>
      <c r="V51" s="62"/>
      <c r="W51" s="62"/>
      <c r="X51" s="62"/>
      <c r="Y51" s="62"/>
      <c r="Z51" s="62"/>
      <c r="AA51" s="62"/>
      <c r="AB51" s="62"/>
      <c r="AC51" s="62"/>
      <c r="AD51" s="62"/>
    </row>
    <row r="52" spans="1:30" x14ac:dyDescent="0.25">
      <c r="A52" s="47" t="s">
        <v>291</v>
      </c>
      <c r="B52" s="48" t="s">
        <v>144</v>
      </c>
      <c r="C52" s="49" t="s">
        <v>145</v>
      </c>
      <c r="D52" s="49" t="s">
        <v>135</v>
      </c>
      <c r="E52" s="50" t="s">
        <v>136</v>
      </c>
      <c r="F52" s="51" t="s">
        <v>60</v>
      </c>
      <c r="G52" s="47" t="s">
        <v>52</v>
      </c>
      <c r="H52" s="52">
        <v>124</v>
      </c>
      <c r="I52" s="53">
        <v>11</v>
      </c>
      <c r="J52" s="54">
        <f t="shared" si="0"/>
        <v>8.8709677419354843E-2</v>
      </c>
      <c r="K52" s="55">
        <v>6</v>
      </c>
      <c r="L52" s="54">
        <f t="shared" si="1"/>
        <v>4.8387096774193547E-2</v>
      </c>
      <c r="M52" s="57">
        <f t="shared" si="2"/>
        <v>0.45454545454545459</v>
      </c>
      <c r="P52" s="58"/>
      <c r="Q52" s="59"/>
      <c r="R52" s="60"/>
      <c r="S52" s="61"/>
      <c r="T52" s="61"/>
      <c r="U52" s="62"/>
      <c r="V52" s="62"/>
      <c r="W52" s="62"/>
      <c r="X52" s="62"/>
      <c r="Y52" s="62"/>
      <c r="Z52" s="62"/>
      <c r="AA52" s="62"/>
      <c r="AB52" s="62"/>
      <c r="AC52" s="62"/>
      <c r="AD52" s="62"/>
    </row>
    <row r="53" spans="1:30" x14ac:dyDescent="0.25">
      <c r="A53" s="47" t="s">
        <v>292</v>
      </c>
      <c r="B53" s="48" t="s">
        <v>146</v>
      </c>
      <c r="C53" s="49" t="s">
        <v>147</v>
      </c>
      <c r="D53" s="49" t="s">
        <v>141</v>
      </c>
      <c r="E53" s="50" t="s">
        <v>136</v>
      </c>
      <c r="F53" s="51" t="s">
        <v>60</v>
      </c>
      <c r="G53" s="47" t="s">
        <v>52</v>
      </c>
      <c r="H53" s="52">
        <v>115</v>
      </c>
      <c r="I53" s="53">
        <v>20</v>
      </c>
      <c r="J53" s="54">
        <f t="shared" si="0"/>
        <v>0.17391304347826086</v>
      </c>
      <c r="K53" s="55">
        <v>7</v>
      </c>
      <c r="L53" s="54">
        <f t="shared" si="1"/>
        <v>6.0869565217391307E-2</v>
      </c>
      <c r="M53" s="57">
        <f t="shared" si="2"/>
        <v>0.65</v>
      </c>
      <c r="P53" s="58"/>
      <c r="Q53" s="59"/>
      <c r="R53" s="60"/>
      <c r="S53" s="61"/>
      <c r="T53" s="61"/>
      <c r="U53" s="62"/>
      <c r="V53" s="62"/>
      <c r="W53" s="62"/>
      <c r="X53" s="62"/>
      <c r="Y53" s="62"/>
      <c r="Z53" s="62"/>
      <c r="AA53" s="62"/>
      <c r="AB53" s="62"/>
      <c r="AC53" s="62"/>
      <c r="AD53" s="62"/>
    </row>
    <row r="54" spans="1:30" x14ac:dyDescent="0.25">
      <c r="A54" s="47" t="s">
        <v>293</v>
      </c>
      <c r="B54" s="48" t="s">
        <v>53</v>
      </c>
      <c r="C54" s="49" t="s">
        <v>148</v>
      </c>
      <c r="D54" s="49" t="s">
        <v>141</v>
      </c>
      <c r="E54" s="50" t="s">
        <v>136</v>
      </c>
      <c r="F54" s="51" t="s">
        <v>55</v>
      </c>
      <c r="G54" s="47" t="s">
        <v>52</v>
      </c>
      <c r="H54" s="52">
        <v>93</v>
      </c>
      <c r="I54" s="53">
        <v>1</v>
      </c>
      <c r="J54" s="54">
        <f t="shared" si="0"/>
        <v>1.0752688172043012E-2</v>
      </c>
      <c r="K54" s="55">
        <v>2</v>
      </c>
      <c r="L54" s="54">
        <f t="shared" si="1"/>
        <v>2.1505376344086023E-2</v>
      </c>
      <c r="M54" s="57">
        <f t="shared" si="2"/>
        <v>-1</v>
      </c>
      <c r="P54" s="58"/>
      <c r="Q54" s="59"/>
      <c r="R54" s="60"/>
      <c r="S54" s="61"/>
      <c r="T54" s="61"/>
      <c r="U54" s="62"/>
      <c r="V54" s="62"/>
      <c r="W54" s="62"/>
      <c r="X54" s="62"/>
      <c r="Y54" s="62"/>
      <c r="Z54" s="62"/>
      <c r="AA54" s="62"/>
      <c r="AB54" s="62"/>
      <c r="AC54" s="62"/>
      <c r="AD54" s="62"/>
    </row>
    <row r="55" spans="1:30" x14ac:dyDescent="0.25">
      <c r="A55" s="47" t="s">
        <v>294</v>
      </c>
      <c r="B55" s="48" t="s">
        <v>149</v>
      </c>
      <c r="C55" s="49" t="s">
        <v>150</v>
      </c>
      <c r="D55" s="49" t="s">
        <v>141</v>
      </c>
      <c r="E55" s="50" t="s">
        <v>136</v>
      </c>
      <c r="F55" s="51" t="s">
        <v>60</v>
      </c>
      <c r="G55" s="47" t="s">
        <v>52</v>
      </c>
      <c r="H55" s="52">
        <v>84</v>
      </c>
      <c r="I55" s="53">
        <v>12</v>
      </c>
      <c r="J55" s="54">
        <f t="shared" si="0"/>
        <v>0.14285714285714285</v>
      </c>
      <c r="K55" s="55">
        <v>8</v>
      </c>
      <c r="L55" s="54">
        <f t="shared" si="1"/>
        <v>9.5238095238095233E-2</v>
      </c>
      <c r="M55" s="57">
        <f t="shared" si="2"/>
        <v>0.33333333333333337</v>
      </c>
      <c r="P55" s="58"/>
      <c r="Q55" s="59"/>
      <c r="R55" s="60"/>
      <c r="S55" s="61"/>
      <c r="T55" s="61"/>
      <c r="U55" s="60"/>
      <c r="V55" s="60"/>
      <c r="W55" s="60"/>
      <c r="X55" s="60"/>
      <c r="Y55" s="60"/>
      <c r="Z55" s="60"/>
      <c r="AA55" s="60"/>
      <c r="AB55" s="60"/>
      <c r="AC55" s="60"/>
      <c r="AD55" s="62"/>
    </row>
    <row r="56" spans="1:30" x14ac:dyDescent="0.25">
      <c r="A56" s="47" t="s">
        <v>295</v>
      </c>
      <c r="B56" s="48" t="s">
        <v>151</v>
      </c>
      <c r="C56" s="49" t="s">
        <v>152</v>
      </c>
      <c r="D56" s="49" t="s">
        <v>141</v>
      </c>
      <c r="E56" s="50" t="s">
        <v>136</v>
      </c>
      <c r="F56" s="51" t="s">
        <v>55</v>
      </c>
      <c r="G56" s="47" t="s">
        <v>63</v>
      </c>
      <c r="H56" s="52">
        <v>51</v>
      </c>
      <c r="I56" s="53">
        <v>1</v>
      </c>
      <c r="J56" s="54">
        <f t="shared" si="0"/>
        <v>1.9607843137254902E-2</v>
      </c>
      <c r="K56" s="55">
        <v>1</v>
      </c>
      <c r="L56" s="54">
        <f t="shared" si="1"/>
        <v>1.9607843137254902E-2</v>
      </c>
      <c r="M56" s="57">
        <f t="shared" si="2"/>
        <v>0</v>
      </c>
      <c r="P56" s="58"/>
      <c r="Q56" s="59"/>
      <c r="R56" s="60"/>
      <c r="S56" s="61"/>
      <c r="T56" s="61"/>
      <c r="U56" s="63"/>
      <c r="V56" s="63"/>
      <c r="W56" s="63"/>
      <c r="X56" s="63"/>
      <c r="Y56" s="63"/>
      <c r="Z56" s="63"/>
      <c r="AA56" s="63"/>
      <c r="AB56" s="62"/>
      <c r="AC56" s="63"/>
      <c r="AD56" s="62"/>
    </row>
    <row r="57" spans="1:30" x14ac:dyDescent="0.25">
      <c r="A57" s="47" t="s">
        <v>296</v>
      </c>
      <c r="B57" s="48" t="s">
        <v>153</v>
      </c>
      <c r="C57" s="49" t="s">
        <v>154</v>
      </c>
      <c r="D57" s="49" t="s">
        <v>135</v>
      </c>
      <c r="E57" s="50" t="s">
        <v>136</v>
      </c>
      <c r="F57" s="51" t="s">
        <v>60</v>
      </c>
      <c r="G57" s="47" t="s">
        <v>76</v>
      </c>
      <c r="H57" s="52">
        <v>45</v>
      </c>
      <c r="I57" s="53">
        <v>5</v>
      </c>
      <c r="J57" s="54">
        <f t="shared" si="0"/>
        <v>0.1111111111111111</v>
      </c>
      <c r="K57" s="55">
        <v>3</v>
      </c>
      <c r="L57" s="54">
        <f t="shared" si="1"/>
        <v>6.6666666666666666E-2</v>
      </c>
      <c r="M57" s="57">
        <f t="shared" si="2"/>
        <v>0.4</v>
      </c>
      <c r="P57" s="58"/>
      <c r="Q57" s="59"/>
      <c r="R57" s="60"/>
      <c r="S57" s="61"/>
      <c r="T57" s="61"/>
      <c r="U57" s="62"/>
      <c r="V57" s="63"/>
      <c r="W57" s="62"/>
      <c r="X57" s="63"/>
      <c r="Y57" s="63"/>
      <c r="Z57" s="63"/>
      <c r="AA57" s="62"/>
      <c r="AB57" s="62"/>
      <c r="AC57" s="62"/>
      <c r="AD57" s="62"/>
    </row>
    <row r="58" spans="1:30" x14ac:dyDescent="0.25">
      <c r="A58" s="47" t="s">
        <v>297</v>
      </c>
      <c r="B58" s="48" t="s">
        <v>155</v>
      </c>
      <c r="C58" s="49" t="s">
        <v>156</v>
      </c>
      <c r="D58" s="49" t="s">
        <v>157</v>
      </c>
      <c r="E58" s="50" t="s">
        <v>136</v>
      </c>
      <c r="F58" s="51" t="s">
        <v>60</v>
      </c>
      <c r="G58" s="47" t="s">
        <v>52</v>
      </c>
      <c r="H58" s="52">
        <v>44</v>
      </c>
      <c r="I58" s="53">
        <v>9</v>
      </c>
      <c r="J58" s="54">
        <f t="shared" si="0"/>
        <v>0.20454545454545456</v>
      </c>
      <c r="K58" s="55">
        <v>4</v>
      </c>
      <c r="L58" s="54">
        <f t="shared" si="1"/>
        <v>9.0909090909090912E-2</v>
      </c>
      <c r="M58" s="57">
        <f t="shared" si="2"/>
        <v>0.55555555555555558</v>
      </c>
      <c r="P58" s="58"/>
      <c r="Q58" s="59"/>
      <c r="R58" s="60"/>
      <c r="S58" s="61"/>
      <c r="T58" s="61"/>
      <c r="U58" s="62"/>
      <c r="V58" s="62"/>
      <c r="W58" s="62"/>
      <c r="X58" s="62"/>
      <c r="Y58" s="62"/>
      <c r="Z58" s="63"/>
      <c r="AA58" s="62"/>
      <c r="AB58" s="62"/>
      <c r="AC58" s="62"/>
      <c r="AD58" s="62"/>
    </row>
    <row r="59" spans="1:30" x14ac:dyDescent="0.25">
      <c r="A59" s="47" t="s">
        <v>298</v>
      </c>
      <c r="B59" s="48" t="s">
        <v>116</v>
      </c>
      <c r="C59" s="49" t="s">
        <v>158</v>
      </c>
      <c r="D59" s="49" t="s">
        <v>135</v>
      </c>
      <c r="E59" s="50" t="s">
        <v>136</v>
      </c>
      <c r="F59" s="51" t="s">
        <v>55</v>
      </c>
      <c r="G59" s="47" t="s">
        <v>76</v>
      </c>
      <c r="H59" s="52">
        <v>2</v>
      </c>
      <c r="I59" s="53"/>
      <c r="J59" s="54">
        <f t="shared" si="0"/>
        <v>0</v>
      </c>
      <c r="K59" s="55"/>
      <c r="L59" s="54">
        <f t="shared" si="1"/>
        <v>0</v>
      </c>
      <c r="M59" s="57" t="str">
        <f t="shared" si="2"/>
        <v>-</v>
      </c>
      <c r="P59" s="58"/>
      <c r="Q59" s="59"/>
      <c r="R59" s="60"/>
      <c r="S59" s="61"/>
      <c r="T59" s="61"/>
      <c r="U59" s="62"/>
      <c r="V59" s="62"/>
      <c r="W59" s="62"/>
      <c r="X59" s="62"/>
      <c r="Y59" s="62"/>
      <c r="Z59" s="63"/>
      <c r="AA59" s="62"/>
      <c r="AB59" s="62"/>
      <c r="AC59" s="62"/>
      <c r="AD59" s="62"/>
    </row>
    <row r="60" spans="1:30" x14ac:dyDescent="0.25">
      <c r="A60" s="47" t="s">
        <v>299</v>
      </c>
      <c r="B60" s="48" t="s">
        <v>53</v>
      </c>
      <c r="C60" s="49" t="s">
        <v>159</v>
      </c>
      <c r="D60" s="49" t="s">
        <v>160</v>
      </c>
      <c r="E60" s="50" t="s">
        <v>161</v>
      </c>
      <c r="F60" s="51" t="s">
        <v>55</v>
      </c>
      <c r="G60" s="47" t="s">
        <v>52</v>
      </c>
      <c r="H60" s="52">
        <v>308</v>
      </c>
      <c r="I60" s="53">
        <v>5</v>
      </c>
      <c r="J60" s="54">
        <f t="shared" si="0"/>
        <v>1.6233766233766232E-2</v>
      </c>
      <c r="K60" s="55">
        <v>3</v>
      </c>
      <c r="L60" s="54">
        <f t="shared" si="1"/>
        <v>9.74025974025974E-3</v>
      </c>
      <c r="M60" s="57">
        <f t="shared" si="2"/>
        <v>0.4</v>
      </c>
      <c r="P60" s="58"/>
      <c r="Q60" s="59"/>
      <c r="R60" s="60"/>
      <c r="S60" s="61"/>
      <c r="T60" s="61"/>
      <c r="U60" s="62"/>
      <c r="V60" s="62"/>
      <c r="W60" s="62"/>
      <c r="X60" s="62"/>
      <c r="Y60" s="62"/>
      <c r="Z60" s="62"/>
      <c r="AA60" s="62"/>
      <c r="AB60" s="62"/>
      <c r="AC60" s="62"/>
      <c r="AD60" s="62"/>
    </row>
    <row r="61" spans="1:30" x14ac:dyDescent="0.25">
      <c r="A61" s="47" t="s">
        <v>300</v>
      </c>
      <c r="B61" s="48" t="s">
        <v>53</v>
      </c>
      <c r="C61" s="49" t="s">
        <v>162</v>
      </c>
      <c r="D61" s="49" t="s">
        <v>163</v>
      </c>
      <c r="E61" s="50" t="s">
        <v>161</v>
      </c>
      <c r="F61" s="51" t="s">
        <v>55</v>
      </c>
      <c r="G61" s="47" t="s">
        <v>52</v>
      </c>
      <c r="H61" s="52">
        <v>264</v>
      </c>
      <c r="I61" s="53">
        <v>2</v>
      </c>
      <c r="J61" s="54">
        <f t="shared" si="0"/>
        <v>7.575757575757576E-3</v>
      </c>
      <c r="K61" s="55">
        <v>3</v>
      </c>
      <c r="L61" s="54">
        <f t="shared" si="1"/>
        <v>1.1363636363636364E-2</v>
      </c>
      <c r="M61" s="57">
        <f t="shared" si="2"/>
        <v>-0.5</v>
      </c>
      <c r="P61" s="58"/>
      <c r="Q61" s="59"/>
      <c r="R61" s="60"/>
      <c r="S61" s="61"/>
      <c r="T61" s="61"/>
      <c r="U61" s="62"/>
      <c r="V61" s="62"/>
      <c r="W61" s="62"/>
      <c r="X61" s="62"/>
      <c r="Y61" s="62"/>
      <c r="Z61" s="62"/>
      <c r="AA61" s="62"/>
      <c r="AB61" s="62"/>
      <c r="AC61" s="62"/>
      <c r="AD61" s="62"/>
    </row>
    <row r="62" spans="1:30" x14ac:dyDescent="0.25">
      <c r="A62" s="47" t="s">
        <v>301</v>
      </c>
      <c r="B62" s="48" t="s">
        <v>58</v>
      </c>
      <c r="C62" s="49" t="s">
        <v>164</v>
      </c>
      <c r="D62" s="49" t="s">
        <v>160</v>
      </c>
      <c r="E62" s="50" t="s">
        <v>161</v>
      </c>
      <c r="F62" s="51" t="s">
        <v>60</v>
      </c>
      <c r="G62" s="47" t="s">
        <v>52</v>
      </c>
      <c r="H62" s="52">
        <v>239</v>
      </c>
      <c r="I62" s="53">
        <v>13</v>
      </c>
      <c r="J62" s="54">
        <f t="shared" si="0"/>
        <v>5.4393305439330547E-2</v>
      </c>
      <c r="K62" s="55">
        <v>9</v>
      </c>
      <c r="L62" s="54">
        <f t="shared" si="1"/>
        <v>3.7656903765690378E-2</v>
      </c>
      <c r="M62" s="57">
        <f t="shared" si="2"/>
        <v>0.30769230769230771</v>
      </c>
      <c r="P62" s="58"/>
      <c r="Q62" s="59"/>
      <c r="R62" s="60"/>
      <c r="S62" s="61"/>
      <c r="T62" s="61"/>
      <c r="U62" s="62"/>
      <c r="V62" s="62"/>
      <c r="W62" s="62"/>
      <c r="X62" s="62"/>
      <c r="Y62" s="62"/>
      <c r="Z62" s="62"/>
      <c r="AA62" s="62"/>
      <c r="AB62" s="62"/>
      <c r="AC62" s="62"/>
      <c r="AD62" s="62"/>
    </row>
    <row r="63" spans="1:30" x14ac:dyDescent="0.25">
      <c r="A63" s="47" t="s">
        <v>302</v>
      </c>
      <c r="B63" s="48" t="s">
        <v>165</v>
      </c>
      <c r="C63" s="49" t="s">
        <v>166</v>
      </c>
      <c r="D63" s="49" t="s">
        <v>167</v>
      </c>
      <c r="E63" s="50" t="s">
        <v>161</v>
      </c>
      <c r="F63" s="51" t="s">
        <v>60</v>
      </c>
      <c r="G63" s="47" t="s">
        <v>76</v>
      </c>
      <c r="H63" s="52">
        <v>185</v>
      </c>
      <c r="I63" s="53">
        <v>19</v>
      </c>
      <c r="J63" s="54">
        <f t="shared" si="0"/>
        <v>0.10270270270270271</v>
      </c>
      <c r="K63" s="55">
        <v>7</v>
      </c>
      <c r="L63" s="54">
        <f t="shared" si="1"/>
        <v>3.783783783783784E-2</v>
      </c>
      <c r="M63" s="57">
        <f t="shared" si="2"/>
        <v>0.63157894736842102</v>
      </c>
      <c r="P63" s="58"/>
      <c r="Q63" s="59"/>
      <c r="R63" s="60"/>
      <c r="S63" s="61"/>
      <c r="T63" s="61"/>
    </row>
    <row r="64" spans="1:30" x14ac:dyDescent="0.25">
      <c r="A64" s="47" t="s">
        <v>303</v>
      </c>
      <c r="B64" s="48" t="s">
        <v>168</v>
      </c>
      <c r="C64" s="49" t="s">
        <v>169</v>
      </c>
      <c r="D64" s="49" t="s">
        <v>163</v>
      </c>
      <c r="E64" s="50" t="s">
        <v>161</v>
      </c>
      <c r="F64" s="51" t="s">
        <v>55</v>
      </c>
      <c r="G64" s="47" t="s">
        <v>52</v>
      </c>
      <c r="H64" s="52">
        <v>156</v>
      </c>
      <c r="I64" s="53">
        <v>3</v>
      </c>
      <c r="J64" s="54">
        <f t="shared" si="0"/>
        <v>1.9230769230769232E-2</v>
      </c>
      <c r="K64" s="55">
        <v>4</v>
      </c>
      <c r="L64" s="54">
        <f t="shared" si="1"/>
        <v>2.564102564102564E-2</v>
      </c>
      <c r="M64" s="57">
        <f t="shared" si="2"/>
        <v>-0.33333333333333326</v>
      </c>
      <c r="P64" s="58"/>
      <c r="Q64" s="59"/>
      <c r="R64" s="60"/>
      <c r="S64" s="61"/>
      <c r="T64" s="61"/>
    </row>
    <row r="65" spans="1:29" x14ac:dyDescent="0.25">
      <c r="A65" s="47" t="s">
        <v>304</v>
      </c>
      <c r="B65" s="48" t="s">
        <v>170</v>
      </c>
      <c r="C65" s="49" t="s">
        <v>171</v>
      </c>
      <c r="D65" s="49" t="s">
        <v>163</v>
      </c>
      <c r="E65" s="50" t="s">
        <v>161</v>
      </c>
      <c r="F65" s="51" t="s">
        <v>60</v>
      </c>
      <c r="G65" s="47" t="s">
        <v>52</v>
      </c>
      <c r="H65" s="52">
        <v>128</v>
      </c>
      <c r="I65" s="53">
        <v>8</v>
      </c>
      <c r="J65" s="54">
        <f t="shared" si="0"/>
        <v>6.25E-2</v>
      </c>
      <c r="K65" s="55">
        <v>5</v>
      </c>
      <c r="L65" s="54">
        <f t="shared" si="1"/>
        <v>3.90625E-2</v>
      </c>
      <c r="M65" s="57">
        <f t="shared" si="2"/>
        <v>0.375</v>
      </c>
      <c r="P65" s="58"/>
      <c r="Q65" s="59"/>
      <c r="R65" s="60"/>
      <c r="S65" s="61"/>
      <c r="T65" s="61"/>
    </row>
    <row r="66" spans="1:29" x14ac:dyDescent="0.25">
      <c r="A66" s="47" t="s">
        <v>305</v>
      </c>
      <c r="B66" s="48" t="s">
        <v>172</v>
      </c>
      <c r="C66" s="49" t="s">
        <v>173</v>
      </c>
      <c r="D66" s="49" t="s">
        <v>160</v>
      </c>
      <c r="E66" s="50" t="s">
        <v>161</v>
      </c>
      <c r="F66" s="51" t="s">
        <v>55</v>
      </c>
      <c r="G66" s="47" t="s">
        <v>76</v>
      </c>
      <c r="H66" s="52">
        <v>117</v>
      </c>
      <c r="I66" s="53"/>
      <c r="J66" s="54">
        <f t="shared" si="0"/>
        <v>0</v>
      </c>
      <c r="K66" s="55"/>
      <c r="L66" s="54">
        <f t="shared" si="1"/>
        <v>0</v>
      </c>
      <c r="M66" s="57" t="str">
        <f t="shared" si="2"/>
        <v>-</v>
      </c>
      <c r="O66" s="59"/>
      <c r="P66" s="58"/>
      <c r="Q66" s="59"/>
      <c r="R66" s="60"/>
      <c r="S66" s="61"/>
      <c r="T66" s="61"/>
    </row>
    <row r="67" spans="1:29" x14ac:dyDescent="0.25">
      <c r="A67" s="47" t="s">
        <v>306</v>
      </c>
      <c r="B67" s="48" t="s">
        <v>174</v>
      </c>
      <c r="C67" s="49" t="s">
        <v>175</v>
      </c>
      <c r="D67" s="49" t="s">
        <v>160</v>
      </c>
      <c r="E67" s="50" t="s">
        <v>161</v>
      </c>
      <c r="F67" s="51" t="s">
        <v>60</v>
      </c>
      <c r="G67" s="47" t="s">
        <v>52</v>
      </c>
      <c r="H67" s="52">
        <v>102</v>
      </c>
      <c r="I67" s="53">
        <v>3</v>
      </c>
      <c r="J67" s="54">
        <f t="shared" si="0"/>
        <v>2.9411764705882353E-2</v>
      </c>
      <c r="K67" s="55">
        <v>6</v>
      </c>
      <c r="L67" s="54">
        <f t="shared" si="1"/>
        <v>5.8823529411764705E-2</v>
      </c>
      <c r="M67" s="57">
        <f t="shared" si="2"/>
        <v>-1</v>
      </c>
      <c r="O67" s="59"/>
      <c r="P67" s="58"/>
      <c r="Q67" s="59"/>
      <c r="R67" s="60"/>
      <c r="S67" s="61"/>
      <c r="T67" s="61"/>
    </row>
    <row r="68" spans="1:29" x14ac:dyDescent="0.25">
      <c r="A68" s="47" t="s">
        <v>307</v>
      </c>
      <c r="B68" s="48" t="s">
        <v>176</v>
      </c>
      <c r="C68" s="49" t="s">
        <v>177</v>
      </c>
      <c r="D68" s="49" t="s">
        <v>163</v>
      </c>
      <c r="E68" s="50" t="s">
        <v>161</v>
      </c>
      <c r="F68" s="51" t="s">
        <v>55</v>
      </c>
      <c r="G68" s="47" t="s">
        <v>63</v>
      </c>
      <c r="H68" s="52">
        <v>43</v>
      </c>
      <c r="I68" s="53">
        <v>1</v>
      </c>
      <c r="J68" s="54">
        <f t="shared" si="0"/>
        <v>2.3255813953488372E-2</v>
      </c>
      <c r="K68" s="55">
        <v>3</v>
      </c>
      <c r="L68" s="54">
        <f t="shared" si="1"/>
        <v>6.9767441860465115E-2</v>
      </c>
      <c r="M68" s="57">
        <f t="shared" si="2"/>
        <v>-2</v>
      </c>
      <c r="O68" s="59"/>
      <c r="P68" s="58"/>
      <c r="Q68" s="59"/>
      <c r="R68" s="60"/>
      <c r="S68" s="61"/>
      <c r="T68" s="61"/>
    </row>
    <row r="69" spans="1:29" x14ac:dyDescent="0.25">
      <c r="A69" s="47" t="s">
        <v>308</v>
      </c>
      <c r="B69" s="48" t="s">
        <v>178</v>
      </c>
      <c r="C69" s="49" t="s">
        <v>179</v>
      </c>
      <c r="D69" s="49" t="s">
        <v>160</v>
      </c>
      <c r="E69" s="50" t="s">
        <v>161</v>
      </c>
      <c r="F69" s="51" t="s">
        <v>60</v>
      </c>
      <c r="G69" s="47" t="s">
        <v>76</v>
      </c>
      <c r="H69" s="52">
        <v>30</v>
      </c>
      <c r="I69" s="53">
        <v>5</v>
      </c>
      <c r="J69" s="54">
        <f t="shared" si="0"/>
        <v>0.16666666666666666</v>
      </c>
      <c r="K69" s="55">
        <v>6</v>
      </c>
      <c r="L69" s="54">
        <f t="shared" si="1"/>
        <v>0.2</v>
      </c>
      <c r="M69" s="57">
        <f t="shared" si="2"/>
        <v>-0.19999999999999996</v>
      </c>
      <c r="O69" s="59"/>
      <c r="P69" s="58"/>
      <c r="Q69" s="59"/>
      <c r="R69" s="60"/>
      <c r="S69" s="61"/>
      <c r="T69" s="61"/>
    </row>
    <row r="70" spans="1:29" x14ac:dyDescent="0.25">
      <c r="A70" s="47" t="s">
        <v>309</v>
      </c>
      <c r="B70" s="48" t="s">
        <v>180</v>
      </c>
      <c r="C70" s="49" t="s">
        <v>181</v>
      </c>
      <c r="D70" s="49" t="s">
        <v>163</v>
      </c>
      <c r="E70" s="50" t="s">
        <v>161</v>
      </c>
      <c r="F70" s="51" t="s">
        <v>55</v>
      </c>
      <c r="G70" s="47" t="s">
        <v>76</v>
      </c>
      <c r="H70" s="52">
        <v>19</v>
      </c>
      <c r="I70" s="53"/>
      <c r="J70" s="54">
        <f t="shared" si="0"/>
        <v>0</v>
      </c>
      <c r="K70" s="55"/>
      <c r="L70" s="54">
        <f t="shared" si="1"/>
        <v>0</v>
      </c>
      <c r="M70" s="57" t="str">
        <f t="shared" si="2"/>
        <v>-</v>
      </c>
      <c r="O70" s="59"/>
      <c r="P70" s="58"/>
      <c r="Q70" s="59"/>
      <c r="R70" s="60"/>
      <c r="S70" s="61"/>
      <c r="T70" s="61"/>
    </row>
    <row r="71" spans="1:29" x14ac:dyDescent="0.25">
      <c r="A71" s="47" t="s">
        <v>310</v>
      </c>
      <c r="B71" s="48" t="s">
        <v>182</v>
      </c>
      <c r="C71" s="49" t="s">
        <v>183</v>
      </c>
      <c r="D71" s="49" t="s">
        <v>163</v>
      </c>
      <c r="E71" s="50" t="s">
        <v>161</v>
      </c>
      <c r="F71" s="51" t="s">
        <v>55</v>
      </c>
      <c r="G71" s="47" t="s">
        <v>76</v>
      </c>
      <c r="H71" s="52">
        <v>12</v>
      </c>
      <c r="I71" s="53"/>
      <c r="J71" s="54">
        <f t="shared" ref="J71:J104" si="3">I71/H71</f>
        <v>0</v>
      </c>
      <c r="K71" s="55"/>
      <c r="L71" s="54">
        <f t="shared" ref="L71:L104" si="4">K71/H71</f>
        <v>0</v>
      </c>
      <c r="M71" s="57" t="str">
        <f t="shared" ref="M71:M104" si="5">IFERROR(1-(K71/I71),"-")</f>
        <v>-</v>
      </c>
      <c r="O71" s="59"/>
      <c r="P71" s="58"/>
      <c r="Q71" s="59"/>
      <c r="R71" s="60"/>
      <c r="S71" s="61"/>
      <c r="T71" s="61"/>
      <c r="U71" s="62"/>
      <c r="V71" s="62"/>
      <c r="W71" s="62"/>
      <c r="X71" s="62"/>
      <c r="Y71" s="62"/>
      <c r="Z71" s="62"/>
      <c r="AA71" s="62"/>
      <c r="AB71" s="62"/>
      <c r="AC71" s="62"/>
    </row>
    <row r="72" spans="1:29" x14ac:dyDescent="0.25">
      <c r="A72" s="47" t="s">
        <v>311</v>
      </c>
      <c r="B72" s="48" t="s">
        <v>184</v>
      </c>
      <c r="C72" s="49" t="s">
        <v>185</v>
      </c>
      <c r="D72" s="49" t="s">
        <v>160</v>
      </c>
      <c r="E72" s="50" t="s">
        <v>161</v>
      </c>
      <c r="F72" s="51" t="s">
        <v>51</v>
      </c>
      <c r="G72" s="47" t="s">
        <v>76</v>
      </c>
      <c r="H72" s="52">
        <v>7</v>
      </c>
      <c r="I72" s="53"/>
      <c r="J72" s="54">
        <f t="shared" si="3"/>
        <v>0</v>
      </c>
      <c r="K72" s="55"/>
      <c r="L72" s="54">
        <f t="shared" si="4"/>
        <v>0</v>
      </c>
      <c r="M72" s="57" t="str">
        <f t="shared" si="5"/>
        <v>-</v>
      </c>
      <c r="O72" s="59"/>
      <c r="P72" s="58"/>
      <c r="Q72" s="59"/>
      <c r="R72" s="60"/>
      <c r="S72" s="61"/>
      <c r="T72" s="61"/>
      <c r="U72" s="62"/>
      <c r="V72" s="62"/>
      <c r="W72" s="62"/>
      <c r="X72" s="62"/>
      <c r="Y72" s="62"/>
      <c r="Z72" s="62"/>
      <c r="AA72" s="62"/>
      <c r="AB72" s="62"/>
      <c r="AC72" s="62"/>
    </row>
    <row r="73" spans="1:29" x14ac:dyDescent="0.25">
      <c r="A73" s="47" t="s">
        <v>312</v>
      </c>
      <c r="B73" s="48" t="s">
        <v>186</v>
      </c>
      <c r="C73" s="49" t="s">
        <v>187</v>
      </c>
      <c r="D73" s="49" t="s">
        <v>188</v>
      </c>
      <c r="E73" s="50" t="s">
        <v>189</v>
      </c>
      <c r="F73" s="51" t="s">
        <v>55</v>
      </c>
      <c r="G73" s="47" t="s">
        <v>52</v>
      </c>
      <c r="H73" s="52">
        <v>210</v>
      </c>
      <c r="I73" s="53">
        <v>9</v>
      </c>
      <c r="J73" s="54">
        <f t="shared" si="3"/>
        <v>4.2857142857142858E-2</v>
      </c>
      <c r="K73" s="55">
        <v>8</v>
      </c>
      <c r="L73" s="54">
        <f t="shared" si="4"/>
        <v>3.8095238095238099E-2</v>
      </c>
      <c r="M73" s="57">
        <f t="shared" si="5"/>
        <v>0.11111111111111116</v>
      </c>
      <c r="O73" s="59"/>
      <c r="P73" s="58"/>
      <c r="Q73" s="59"/>
      <c r="R73" s="60"/>
      <c r="S73" s="61"/>
      <c r="T73" s="61"/>
      <c r="U73" s="62"/>
      <c r="V73" s="62"/>
      <c r="W73" s="62"/>
      <c r="X73" s="62"/>
      <c r="Y73" s="62"/>
      <c r="Z73" s="62"/>
      <c r="AA73" s="62"/>
      <c r="AB73" s="62"/>
      <c r="AC73" s="62"/>
    </row>
    <row r="74" spans="1:29" x14ac:dyDescent="0.25">
      <c r="A74" s="47" t="s">
        <v>313</v>
      </c>
      <c r="B74" s="48" t="s">
        <v>58</v>
      </c>
      <c r="C74" s="49" t="s">
        <v>190</v>
      </c>
      <c r="D74" s="49" t="s">
        <v>188</v>
      </c>
      <c r="E74" s="50" t="s">
        <v>189</v>
      </c>
      <c r="F74" s="51" t="s">
        <v>60</v>
      </c>
      <c r="G74" s="47" t="s">
        <v>52</v>
      </c>
      <c r="H74" s="52">
        <v>170</v>
      </c>
      <c r="I74" s="53">
        <v>16</v>
      </c>
      <c r="J74" s="54">
        <f t="shared" si="3"/>
        <v>9.4117647058823528E-2</v>
      </c>
      <c r="K74" s="55">
        <v>19</v>
      </c>
      <c r="L74" s="54">
        <f t="shared" si="4"/>
        <v>0.11176470588235295</v>
      </c>
      <c r="M74" s="57">
        <f t="shared" si="5"/>
        <v>-0.1875</v>
      </c>
      <c r="P74" s="58"/>
      <c r="Q74" s="59"/>
      <c r="R74" s="60"/>
      <c r="S74" s="61"/>
      <c r="T74" s="61"/>
      <c r="U74" s="60"/>
      <c r="V74" s="60"/>
      <c r="W74" s="60"/>
      <c r="X74" s="60"/>
      <c r="Y74" s="60"/>
      <c r="Z74" s="60"/>
      <c r="AA74" s="60"/>
      <c r="AB74" s="60"/>
      <c r="AC74" s="60"/>
    </row>
    <row r="75" spans="1:29" x14ac:dyDescent="0.25">
      <c r="A75" s="47" t="s">
        <v>314</v>
      </c>
      <c r="B75" s="48" t="s">
        <v>191</v>
      </c>
      <c r="C75" s="49" t="s">
        <v>192</v>
      </c>
      <c r="D75" s="49" t="s">
        <v>188</v>
      </c>
      <c r="E75" s="50" t="s">
        <v>189</v>
      </c>
      <c r="F75" s="51" t="s">
        <v>60</v>
      </c>
      <c r="G75" s="47" t="s">
        <v>52</v>
      </c>
      <c r="H75" s="52">
        <v>160</v>
      </c>
      <c r="I75" s="53">
        <v>17</v>
      </c>
      <c r="J75" s="54">
        <f t="shared" si="3"/>
        <v>0.10625</v>
      </c>
      <c r="K75" s="55">
        <v>18</v>
      </c>
      <c r="L75" s="54">
        <f t="shared" si="4"/>
        <v>0.1125</v>
      </c>
      <c r="M75" s="57">
        <f t="shared" si="5"/>
        <v>-5.8823529411764719E-2</v>
      </c>
      <c r="P75" s="58"/>
      <c r="Q75" s="59"/>
      <c r="R75" s="60"/>
      <c r="S75" s="61"/>
      <c r="T75" s="61"/>
      <c r="U75" s="63"/>
      <c r="V75" s="63"/>
      <c r="W75" s="63"/>
      <c r="X75" s="62"/>
      <c r="Y75" s="63"/>
      <c r="Z75" s="63"/>
      <c r="AA75" s="62"/>
      <c r="AB75" s="62"/>
      <c r="AC75" s="62"/>
    </row>
    <row r="76" spans="1:29" x14ac:dyDescent="0.25">
      <c r="A76" s="47" t="s">
        <v>315</v>
      </c>
      <c r="B76" s="48" t="s">
        <v>193</v>
      </c>
      <c r="C76" s="49" t="s">
        <v>194</v>
      </c>
      <c r="D76" s="49" t="s">
        <v>188</v>
      </c>
      <c r="E76" s="50" t="s">
        <v>189</v>
      </c>
      <c r="F76" s="51" t="s">
        <v>60</v>
      </c>
      <c r="G76" s="47" t="s">
        <v>52</v>
      </c>
      <c r="H76" s="52">
        <v>143</v>
      </c>
      <c r="I76" s="53">
        <v>8</v>
      </c>
      <c r="J76" s="54">
        <f t="shared" si="3"/>
        <v>5.5944055944055944E-2</v>
      </c>
      <c r="K76" s="55">
        <v>4</v>
      </c>
      <c r="L76" s="54">
        <f t="shared" si="4"/>
        <v>2.7972027972027972E-2</v>
      </c>
      <c r="M76" s="57">
        <f t="shared" si="5"/>
        <v>0.5</v>
      </c>
      <c r="P76" s="58"/>
      <c r="Q76" s="59"/>
      <c r="R76" s="60"/>
      <c r="S76" s="61"/>
      <c r="T76" s="61"/>
      <c r="U76" s="62"/>
      <c r="V76" s="63"/>
      <c r="W76" s="63"/>
      <c r="X76" s="62"/>
      <c r="Y76" s="62"/>
      <c r="Z76" s="62"/>
      <c r="AA76" s="62"/>
      <c r="AB76" s="62"/>
      <c r="AC76" s="62"/>
    </row>
    <row r="77" spans="1:29" x14ac:dyDescent="0.25">
      <c r="A77" s="47" t="s">
        <v>316</v>
      </c>
      <c r="B77" s="48" t="s">
        <v>195</v>
      </c>
      <c r="C77" s="49" t="s">
        <v>196</v>
      </c>
      <c r="D77" s="49" t="s">
        <v>188</v>
      </c>
      <c r="E77" s="50" t="s">
        <v>189</v>
      </c>
      <c r="F77" s="51" t="s">
        <v>55</v>
      </c>
      <c r="G77" s="47" t="s">
        <v>63</v>
      </c>
      <c r="H77" s="52">
        <v>142</v>
      </c>
      <c r="I77" s="53">
        <v>3</v>
      </c>
      <c r="J77" s="54">
        <f t="shared" si="3"/>
        <v>2.1126760563380281E-2</v>
      </c>
      <c r="K77" s="55">
        <v>4</v>
      </c>
      <c r="L77" s="54">
        <f t="shared" si="4"/>
        <v>2.8169014084507043E-2</v>
      </c>
      <c r="M77" s="57">
        <f t="shared" si="5"/>
        <v>-0.33333333333333326</v>
      </c>
      <c r="P77" s="58"/>
      <c r="Q77" s="59"/>
      <c r="R77" s="60"/>
      <c r="S77" s="61"/>
      <c r="T77" s="61"/>
      <c r="U77" s="62"/>
      <c r="V77" s="62"/>
      <c r="W77" s="63"/>
      <c r="X77" s="62"/>
      <c r="Y77" s="62"/>
      <c r="Z77" s="62"/>
      <c r="AA77" s="62"/>
      <c r="AB77" s="62"/>
      <c r="AC77" s="62"/>
    </row>
    <row r="78" spans="1:29" x14ac:dyDescent="0.25">
      <c r="A78" s="47" t="s">
        <v>317</v>
      </c>
      <c r="B78" s="48" t="s">
        <v>197</v>
      </c>
      <c r="C78" s="49" t="s">
        <v>198</v>
      </c>
      <c r="D78" s="49" t="s">
        <v>188</v>
      </c>
      <c r="E78" s="50" t="s">
        <v>189</v>
      </c>
      <c r="F78" s="51" t="s">
        <v>60</v>
      </c>
      <c r="G78" s="47" t="s">
        <v>76</v>
      </c>
      <c r="H78" s="52">
        <v>115</v>
      </c>
      <c r="I78" s="53">
        <v>12</v>
      </c>
      <c r="J78" s="54">
        <f t="shared" si="3"/>
        <v>0.10434782608695652</v>
      </c>
      <c r="K78" s="55">
        <v>18</v>
      </c>
      <c r="L78" s="54">
        <f t="shared" si="4"/>
        <v>0.15652173913043479</v>
      </c>
      <c r="M78" s="57">
        <f t="shared" si="5"/>
        <v>-0.5</v>
      </c>
      <c r="P78" s="58"/>
      <c r="Q78" s="59"/>
      <c r="R78" s="60"/>
      <c r="S78" s="61"/>
      <c r="T78" s="61"/>
      <c r="U78" s="62"/>
      <c r="V78" s="62"/>
      <c r="W78" s="62"/>
      <c r="X78" s="62"/>
      <c r="Y78" s="62"/>
      <c r="Z78" s="62"/>
      <c r="AA78" s="62"/>
      <c r="AB78" s="62"/>
      <c r="AC78" s="62"/>
    </row>
    <row r="79" spans="1:29" x14ac:dyDescent="0.25">
      <c r="A79" s="47" t="s">
        <v>318</v>
      </c>
      <c r="B79" s="48" t="s">
        <v>199</v>
      </c>
      <c r="C79" s="49" t="s">
        <v>200</v>
      </c>
      <c r="D79" s="49" t="s">
        <v>188</v>
      </c>
      <c r="E79" s="50" t="s">
        <v>189</v>
      </c>
      <c r="F79" s="51" t="s">
        <v>60</v>
      </c>
      <c r="G79" s="47" t="s">
        <v>76</v>
      </c>
      <c r="H79" s="52">
        <v>115</v>
      </c>
      <c r="I79" s="53">
        <v>14</v>
      </c>
      <c r="J79" s="54">
        <f t="shared" si="3"/>
        <v>0.12173913043478261</v>
      </c>
      <c r="K79" s="55">
        <v>12</v>
      </c>
      <c r="L79" s="54">
        <f t="shared" si="4"/>
        <v>0.10434782608695652</v>
      </c>
      <c r="M79" s="57">
        <f t="shared" si="5"/>
        <v>0.1428571428571429</v>
      </c>
      <c r="P79" s="58"/>
      <c r="Q79" s="59"/>
      <c r="R79" s="60"/>
      <c r="S79" s="61"/>
      <c r="T79" s="61"/>
      <c r="U79" s="62"/>
      <c r="V79" s="62"/>
      <c r="W79" s="62"/>
      <c r="X79" s="62"/>
      <c r="Y79" s="62"/>
      <c r="Z79" s="62"/>
      <c r="AA79" s="62"/>
      <c r="AB79" s="62"/>
      <c r="AC79" s="62"/>
    </row>
    <row r="80" spans="1:29" x14ac:dyDescent="0.25">
      <c r="A80" s="47" t="s">
        <v>319</v>
      </c>
      <c r="B80" s="48" t="s">
        <v>201</v>
      </c>
      <c r="C80" s="49" t="s">
        <v>202</v>
      </c>
      <c r="D80" s="49" t="s">
        <v>188</v>
      </c>
      <c r="E80" s="50" t="s">
        <v>189</v>
      </c>
      <c r="F80" s="51" t="s">
        <v>55</v>
      </c>
      <c r="G80" s="47" t="s">
        <v>63</v>
      </c>
      <c r="H80" s="52">
        <v>114</v>
      </c>
      <c r="I80" s="53">
        <v>2</v>
      </c>
      <c r="J80" s="54">
        <f t="shared" si="3"/>
        <v>1.7543859649122806E-2</v>
      </c>
      <c r="K80" s="55">
        <v>1</v>
      </c>
      <c r="L80" s="54">
        <f t="shared" si="4"/>
        <v>8.771929824561403E-3</v>
      </c>
      <c r="M80" s="57">
        <f t="shared" si="5"/>
        <v>0.5</v>
      </c>
      <c r="P80" s="58"/>
      <c r="Q80" s="59"/>
      <c r="R80" s="60"/>
      <c r="S80" s="61"/>
      <c r="T80" s="61"/>
    </row>
    <row r="81" spans="1:23" x14ac:dyDescent="0.25">
      <c r="A81" s="47" t="s">
        <v>320</v>
      </c>
      <c r="B81" s="48" t="s">
        <v>82</v>
      </c>
      <c r="C81" s="49" t="s">
        <v>203</v>
      </c>
      <c r="D81" s="49" t="s">
        <v>188</v>
      </c>
      <c r="E81" s="50" t="s">
        <v>189</v>
      </c>
      <c r="F81" s="51" t="s">
        <v>60</v>
      </c>
      <c r="G81" s="47" t="s">
        <v>52</v>
      </c>
      <c r="H81" s="52">
        <v>74</v>
      </c>
      <c r="I81" s="53">
        <v>2</v>
      </c>
      <c r="J81" s="54">
        <f t="shared" si="3"/>
        <v>2.7027027027027029E-2</v>
      </c>
      <c r="K81" s="55">
        <v>1</v>
      </c>
      <c r="L81" s="54">
        <f t="shared" si="4"/>
        <v>1.3513513513513514E-2</v>
      </c>
      <c r="M81" s="57">
        <f t="shared" si="5"/>
        <v>0.5</v>
      </c>
      <c r="P81" s="58"/>
      <c r="Q81" s="59"/>
      <c r="R81" s="60"/>
      <c r="S81" s="61"/>
      <c r="T81" s="61"/>
    </row>
    <row r="82" spans="1:23" x14ac:dyDescent="0.25">
      <c r="A82" s="47" t="s">
        <v>321</v>
      </c>
      <c r="B82" s="48" t="s">
        <v>204</v>
      </c>
      <c r="C82" s="49" t="s">
        <v>205</v>
      </c>
      <c r="D82" s="49" t="s">
        <v>188</v>
      </c>
      <c r="E82" s="50" t="s">
        <v>189</v>
      </c>
      <c r="F82" s="51" t="s">
        <v>55</v>
      </c>
      <c r="G82" s="47" t="s">
        <v>52</v>
      </c>
      <c r="H82" s="52">
        <v>71</v>
      </c>
      <c r="I82" s="53"/>
      <c r="J82" s="54">
        <f t="shared" si="3"/>
        <v>0</v>
      </c>
      <c r="K82" s="55"/>
      <c r="L82" s="54">
        <f t="shared" si="4"/>
        <v>0</v>
      </c>
      <c r="M82" s="57" t="str">
        <f t="shared" si="5"/>
        <v>-</v>
      </c>
      <c r="P82" s="58"/>
      <c r="Q82" s="59"/>
      <c r="R82" s="60"/>
      <c r="S82" s="61"/>
      <c r="T82" s="61"/>
    </row>
    <row r="83" spans="1:23" x14ac:dyDescent="0.25">
      <c r="A83" s="47" t="s">
        <v>322</v>
      </c>
      <c r="B83" s="48" t="s">
        <v>53</v>
      </c>
      <c r="C83" s="49" t="s">
        <v>205</v>
      </c>
      <c r="D83" s="49" t="s">
        <v>188</v>
      </c>
      <c r="E83" s="50" t="s">
        <v>189</v>
      </c>
      <c r="F83" s="51" t="s">
        <v>55</v>
      </c>
      <c r="G83" s="47" t="s">
        <v>52</v>
      </c>
      <c r="H83" s="52">
        <v>69</v>
      </c>
      <c r="I83" s="53">
        <v>3</v>
      </c>
      <c r="J83" s="54">
        <f t="shared" si="3"/>
        <v>4.3478260869565216E-2</v>
      </c>
      <c r="K83" s="55">
        <v>1</v>
      </c>
      <c r="L83" s="54">
        <f t="shared" si="4"/>
        <v>1.4492753623188406E-2</v>
      </c>
      <c r="M83" s="57">
        <f t="shared" si="5"/>
        <v>0.66666666666666674</v>
      </c>
      <c r="P83" s="58"/>
      <c r="Q83" s="59"/>
      <c r="R83" s="60"/>
      <c r="S83" s="61"/>
      <c r="T83" s="61"/>
    </row>
    <row r="84" spans="1:23" x14ac:dyDescent="0.25">
      <c r="A84" s="47" t="s">
        <v>323</v>
      </c>
      <c r="B84" s="48" t="s">
        <v>94</v>
      </c>
      <c r="C84" s="49" t="s">
        <v>206</v>
      </c>
      <c r="D84" s="49" t="s">
        <v>188</v>
      </c>
      <c r="E84" s="50" t="s">
        <v>189</v>
      </c>
      <c r="F84" s="51" t="s">
        <v>60</v>
      </c>
      <c r="G84" s="47" t="s">
        <v>52</v>
      </c>
      <c r="H84" s="52">
        <v>106</v>
      </c>
      <c r="I84" s="53">
        <v>9</v>
      </c>
      <c r="J84" s="54">
        <f t="shared" si="3"/>
        <v>8.4905660377358486E-2</v>
      </c>
      <c r="K84" s="55">
        <v>8</v>
      </c>
      <c r="L84" s="54">
        <f t="shared" si="4"/>
        <v>7.5471698113207544E-2</v>
      </c>
      <c r="M84" s="57">
        <f t="shared" si="5"/>
        <v>0.11111111111111116</v>
      </c>
      <c r="P84" s="58"/>
      <c r="Q84" s="59"/>
      <c r="R84" s="60"/>
      <c r="S84" s="61"/>
      <c r="T84" s="61"/>
      <c r="U84" s="62"/>
      <c r="V84" s="62"/>
      <c r="W84" s="62"/>
    </row>
    <row r="85" spans="1:23" x14ac:dyDescent="0.25">
      <c r="A85" s="47" t="s">
        <v>324</v>
      </c>
      <c r="B85" s="48" t="s">
        <v>207</v>
      </c>
      <c r="C85" s="49" t="s">
        <v>203</v>
      </c>
      <c r="D85" s="49" t="s">
        <v>188</v>
      </c>
      <c r="E85" s="50" t="s">
        <v>189</v>
      </c>
      <c r="F85" s="51" t="s">
        <v>60</v>
      </c>
      <c r="G85" s="47" t="s">
        <v>52</v>
      </c>
      <c r="H85" s="52">
        <v>54</v>
      </c>
      <c r="I85" s="53">
        <v>4</v>
      </c>
      <c r="J85" s="54">
        <f t="shared" si="3"/>
        <v>7.407407407407407E-2</v>
      </c>
      <c r="K85" s="55">
        <v>3</v>
      </c>
      <c r="L85" s="54">
        <f t="shared" si="4"/>
        <v>5.5555555555555552E-2</v>
      </c>
      <c r="M85" s="57">
        <f t="shared" si="5"/>
        <v>0.25</v>
      </c>
      <c r="P85" s="58"/>
      <c r="Q85" s="59"/>
      <c r="R85" s="60"/>
      <c r="S85" s="61"/>
      <c r="T85" s="61"/>
      <c r="U85" s="62"/>
      <c r="V85" s="62"/>
      <c r="W85" s="62"/>
    </row>
    <row r="86" spans="1:23" x14ac:dyDescent="0.25">
      <c r="A86" s="47" t="s">
        <v>325</v>
      </c>
      <c r="B86" s="48" t="s">
        <v>208</v>
      </c>
      <c r="C86" s="49" t="s">
        <v>209</v>
      </c>
      <c r="D86" s="49" t="s">
        <v>188</v>
      </c>
      <c r="E86" s="50" t="s">
        <v>189</v>
      </c>
      <c r="F86" s="51" t="s">
        <v>51</v>
      </c>
      <c r="G86" s="47" t="s">
        <v>63</v>
      </c>
      <c r="H86" s="52">
        <v>51</v>
      </c>
      <c r="I86" s="53">
        <v>1</v>
      </c>
      <c r="J86" s="54">
        <f t="shared" si="3"/>
        <v>1.9607843137254902E-2</v>
      </c>
      <c r="K86" s="55">
        <v>3</v>
      </c>
      <c r="L86" s="54">
        <f t="shared" si="4"/>
        <v>5.8823529411764705E-2</v>
      </c>
      <c r="M86" s="57">
        <f t="shared" si="5"/>
        <v>-2</v>
      </c>
      <c r="P86" s="58"/>
      <c r="Q86" s="59"/>
      <c r="R86" s="60"/>
      <c r="S86" s="61"/>
      <c r="T86" s="61"/>
      <c r="U86" s="60"/>
      <c r="V86" s="60"/>
      <c r="W86" s="62"/>
    </row>
    <row r="87" spans="1:23" x14ac:dyDescent="0.25">
      <c r="A87" s="47" t="s">
        <v>326</v>
      </c>
      <c r="B87" s="48" t="s">
        <v>210</v>
      </c>
      <c r="C87" s="49" t="s">
        <v>211</v>
      </c>
      <c r="D87" s="49" t="s">
        <v>188</v>
      </c>
      <c r="E87" s="50" t="s">
        <v>189</v>
      </c>
      <c r="F87" s="51" t="s">
        <v>55</v>
      </c>
      <c r="G87" s="47" t="s">
        <v>63</v>
      </c>
      <c r="H87" s="52">
        <v>43</v>
      </c>
      <c r="I87" s="53">
        <v>2</v>
      </c>
      <c r="J87" s="54">
        <f t="shared" si="3"/>
        <v>4.6511627906976744E-2</v>
      </c>
      <c r="K87" s="55"/>
      <c r="L87" s="54">
        <f t="shared" si="4"/>
        <v>0</v>
      </c>
      <c r="M87" s="57">
        <f t="shared" si="5"/>
        <v>1</v>
      </c>
      <c r="P87" s="58"/>
      <c r="Q87" s="59"/>
      <c r="R87" s="60"/>
      <c r="S87" s="61"/>
      <c r="T87" s="61"/>
      <c r="U87" s="63"/>
      <c r="V87" s="63"/>
      <c r="W87" s="62"/>
    </row>
    <row r="88" spans="1:23" x14ac:dyDescent="0.25">
      <c r="A88" s="47" t="s">
        <v>327</v>
      </c>
      <c r="B88" s="48" t="s">
        <v>212</v>
      </c>
      <c r="C88" s="49" t="s">
        <v>213</v>
      </c>
      <c r="D88" s="49" t="s">
        <v>188</v>
      </c>
      <c r="E88" s="50" t="s">
        <v>189</v>
      </c>
      <c r="F88" s="51" t="s">
        <v>60</v>
      </c>
      <c r="G88" s="47" t="s">
        <v>76</v>
      </c>
      <c r="H88" s="52">
        <v>79</v>
      </c>
      <c r="I88" s="53">
        <v>5</v>
      </c>
      <c r="J88" s="54">
        <f t="shared" si="3"/>
        <v>6.3291139240506333E-2</v>
      </c>
      <c r="K88" s="55">
        <v>6</v>
      </c>
      <c r="L88" s="54">
        <f t="shared" si="4"/>
        <v>7.5949367088607597E-2</v>
      </c>
      <c r="M88" s="57">
        <f t="shared" si="5"/>
        <v>-0.19999999999999996</v>
      </c>
      <c r="P88" s="58"/>
      <c r="Q88" s="59"/>
      <c r="R88" s="60"/>
      <c r="S88" s="61"/>
      <c r="T88" s="61"/>
      <c r="U88" s="62"/>
      <c r="V88" s="62"/>
      <c r="W88" s="62"/>
    </row>
    <row r="89" spans="1:23" x14ac:dyDescent="0.25">
      <c r="A89" s="47" t="s">
        <v>328</v>
      </c>
      <c r="B89" s="48" t="s">
        <v>214</v>
      </c>
      <c r="C89" s="49" t="s">
        <v>200</v>
      </c>
      <c r="D89" s="49" t="s">
        <v>188</v>
      </c>
      <c r="E89" s="50" t="s">
        <v>189</v>
      </c>
      <c r="F89" s="51" t="s">
        <v>60</v>
      </c>
      <c r="G89" s="47" t="s">
        <v>52</v>
      </c>
      <c r="H89" s="52">
        <v>36</v>
      </c>
      <c r="I89" s="53">
        <v>4</v>
      </c>
      <c r="J89" s="54">
        <f t="shared" si="3"/>
        <v>0.1111111111111111</v>
      </c>
      <c r="K89" s="55">
        <v>1</v>
      </c>
      <c r="L89" s="54">
        <f t="shared" si="4"/>
        <v>2.7777777777777776E-2</v>
      </c>
      <c r="M89" s="57">
        <f t="shared" si="5"/>
        <v>0.75</v>
      </c>
      <c r="P89" s="58"/>
      <c r="Q89" s="59"/>
      <c r="R89" s="60"/>
      <c r="S89" s="61"/>
      <c r="T89" s="61"/>
    </row>
    <row r="90" spans="1:23" x14ac:dyDescent="0.25">
      <c r="A90" s="47" t="s">
        <v>329</v>
      </c>
      <c r="B90" s="48" t="s">
        <v>215</v>
      </c>
      <c r="C90" s="49" t="s">
        <v>216</v>
      </c>
      <c r="D90" s="49" t="s">
        <v>188</v>
      </c>
      <c r="E90" s="50" t="s">
        <v>189</v>
      </c>
      <c r="F90" s="51" t="s">
        <v>55</v>
      </c>
      <c r="G90" s="47" t="s">
        <v>76</v>
      </c>
      <c r="H90" s="52">
        <v>24</v>
      </c>
      <c r="I90" s="53"/>
      <c r="J90" s="54">
        <f t="shared" si="3"/>
        <v>0</v>
      </c>
      <c r="K90" s="55"/>
      <c r="L90" s="54">
        <f t="shared" si="4"/>
        <v>0</v>
      </c>
      <c r="M90" s="57" t="str">
        <f t="shared" si="5"/>
        <v>-</v>
      </c>
      <c r="P90" s="58"/>
      <c r="Q90" s="59"/>
      <c r="R90" s="60"/>
      <c r="S90" s="61"/>
      <c r="T90" s="61"/>
    </row>
    <row r="91" spans="1:23" x14ac:dyDescent="0.25">
      <c r="A91" s="47" t="s">
        <v>330</v>
      </c>
      <c r="B91" s="48" t="s">
        <v>217</v>
      </c>
      <c r="C91" s="49" t="s">
        <v>218</v>
      </c>
      <c r="D91" s="49" t="s">
        <v>188</v>
      </c>
      <c r="E91" s="50" t="s">
        <v>189</v>
      </c>
      <c r="F91" s="51" t="s">
        <v>55</v>
      </c>
      <c r="G91" s="47" t="s">
        <v>76</v>
      </c>
      <c r="H91" s="52">
        <v>8</v>
      </c>
      <c r="I91" s="53"/>
      <c r="J91" s="54">
        <f t="shared" si="3"/>
        <v>0</v>
      </c>
      <c r="K91" s="55"/>
      <c r="L91" s="54">
        <f t="shared" si="4"/>
        <v>0</v>
      </c>
      <c r="M91" s="57" t="str">
        <f t="shared" si="5"/>
        <v>-</v>
      </c>
      <c r="P91" s="58"/>
      <c r="Q91" s="59"/>
      <c r="R91" s="60"/>
      <c r="S91" s="61"/>
      <c r="T91" s="61"/>
    </row>
    <row r="92" spans="1:23" x14ac:dyDescent="0.25">
      <c r="A92" s="47" t="s">
        <v>331</v>
      </c>
      <c r="B92" s="48" t="s">
        <v>53</v>
      </c>
      <c r="C92" s="49" t="s">
        <v>219</v>
      </c>
      <c r="D92" s="49" t="s">
        <v>220</v>
      </c>
      <c r="E92" s="50" t="s">
        <v>220</v>
      </c>
      <c r="F92" s="51" t="s">
        <v>55</v>
      </c>
      <c r="G92" s="47" t="s">
        <v>52</v>
      </c>
      <c r="H92" s="52">
        <v>110</v>
      </c>
      <c r="I92" s="53">
        <v>2</v>
      </c>
      <c r="J92" s="54">
        <f t="shared" si="3"/>
        <v>1.8181818181818181E-2</v>
      </c>
      <c r="K92" s="55">
        <v>3</v>
      </c>
      <c r="L92" s="54">
        <f t="shared" si="4"/>
        <v>2.7272727272727271E-2</v>
      </c>
      <c r="M92" s="57">
        <f t="shared" si="5"/>
        <v>-0.5</v>
      </c>
      <c r="P92" s="58"/>
      <c r="Q92" s="59"/>
      <c r="R92" s="60"/>
      <c r="S92" s="61"/>
      <c r="T92" s="61"/>
    </row>
    <row r="93" spans="1:23" x14ac:dyDescent="0.25">
      <c r="A93" s="47" t="s">
        <v>332</v>
      </c>
      <c r="B93" s="48" t="s">
        <v>221</v>
      </c>
      <c r="C93" s="49" t="s">
        <v>222</v>
      </c>
      <c r="D93" s="49" t="s">
        <v>220</v>
      </c>
      <c r="E93" s="50" t="s">
        <v>220</v>
      </c>
      <c r="F93" s="51" t="s">
        <v>55</v>
      </c>
      <c r="G93" s="47" t="s">
        <v>63</v>
      </c>
      <c r="H93" s="52">
        <v>34</v>
      </c>
      <c r="I93" s="53">
        <v>1</v>
      </c>
      <c r="J93" s="54">
        <f t="shared" si="3"/>
        <v>2.9411764705882353E-2</v>
      </c>
      <c r="K93" s="55"/>
      <c r="L93" s="54">
        <f t="shared" si="4"/>
        <v>0</v>
      </c>
      <c r="M93" s="57">
        <f t="shared" si="5"/>
        <v>1</v>
      </c>
      <c r="P93" s="58"/>
      <c r="Q93" s="59"/>
      <c r="R93" s="60"/>
      <c r="S93" s="61"/>
      <c r="T93" s="61"/>
    </row>
    <row r="94" spans="1:23" x14ac:dyDescent="0.25">
      <c r="A94" s="47" t="s">
        <v>333</v>
      </c>
      <c r="B94" s="48" t="s">
        <v>53</v>
      </c>
      <c r="C94" s="49" t="s">
        <v>223</v>
      </c>
      <c r="D94" s="49" t="s">
        <v>224</v>
      </c>
      <c r="E94" s="50" t="s">
        <v>224</v>
      </c>
      <c r="F94" s="51" t="s">
        <v>55</v>
      </c>
      <c r="G94" s="47" t="s">
        <v>52</v>
      </c>
      <c r="H94" s="52">
        <v>140</v>
      </c>
      <c r="I94" s="53">
        <v>1</v>
      </c>
      <c r="J94" s="54">
        <f t="shared" si="3"/>
        <v>7.1428571428571426E-3</v>
      </c>
      <c r="K94" s="55">
        <v>2</v>
      </c>
      <c r="L94" s="54">
        <f t="shared" si="4"/>
        <v>1.4285714285714285E-2</v>
      </c>
      <c r="M94" s="57">
        <f t="shared" si="5"/>
        <v>-1</v>
      </c>
      <c r="P94" s="58"/>
      <c r="Q94" s="59"/>
      <c r="R94" s="60"/>
      <c r="S94" s="61"/>
      <c r="T94" s="61"/>
      <c r="U94" s="62"/>
    </row>
    <row r="95" spans="1:23" x14ac:dyDescent="0.25">
      <c r="A95" s="47" t="s">
        <v>334</v>
      </c>
      <c r="B95" s="48" t="s">
        <v>174</v>
      </c>
      <c r="C95" s="49" t="s">
        <v>225</v>
      </c>
      <c r="D95" s="49" t="s">
        <v>226</v>
      </c>
      <c r="E95" s="50" t="s">
        <v>224</v>
      </c>
      <c r="F95" s="51" t="s">
        <v>60</v>
      </c>
      <c r="G95" s="47" t="s">
        <v>52</v>
      </c>
      <c r="H95" s="52">
        <v>128</v>
      </c>
      <c r="I95" s="53">
        <v>8</v>
      </c>
      <c r="J95" s="54">
        <f t="shared" si="3"/>
        <v>6.25E-2</v>
      </c>
      <c r="K95" s="55">
        <v>2</v>
      </c>
      <c r="L95" s="54">
        <f t="shared" si="4"/>
        <v>1.5625E-2</v>
      </c>
      <c r="M95" s="57">
        <f t="shared" si="5"/>
        <v>0.75</v>
      </c>
      <c r="P95" s="58"/>
      <c r="Q95" s="59"/>
      <c r="R95" s="60"/>
      <c r="S95" s="61"/>
      <c r="T95" s="61"/>
      <c r="U95" s="62"/>
    </row>
    <row r="96" spans="1:23" x14ac:dyDescent="0.25">
      <c r="A96" s="47" t="s">
        <v>335</v>
      </c>
      <c r="B96" s="48" t="s">
        <v>227</v>
      </c>
      <c r="C96" s="49" t="s">
        <v>228</v>
      </c>
      <c r="D96" s="49" t="s">
        <v>226</v>
      </c>
      <c r="E96" s="50" t="s">
        <v>224</v>
      </c>
      <c r="F96" s="51" t="s">
        <v>55</v>
      </c>
      <c r="G96" s="47" t="s">
        <v>52</v>
      </c>
      <c r="H96" s="52">
        <v>86</v>
      </c>
      <c r="I96" s="53">
        <v>1</v>
      </c>
      <c r="J96" s="54">
        <f t="shared" si="3"/>
        <v>1.1627906976744186E-2</v>
      </c>
      <c r="K96" s="55">
        <v>5</v>
      </c>
      <c r="L96" s="54">
        <f t="shared" si="4"/>
        <v>5.8139534883720929E-2</v>
      </c>
      <c r="M96" s="57">
        <f t="shared" si="5"/>
        <v>-4</v>
      </c>
      <c r="P96" s="58"/>
      <c r="Q96" s="59"/>
      <c r="R96" s="60"/>
      <c r="S96" s="61"/>
      <c r="T96" s="61"/>
      <c r="U96" s="62"/>
    </row>
    <row r="97" spans="1:21" x14ac:dyDescent="0.25">
      <c r="A97" s="47" t="s">
        <v>336</v>
      </c>
      <c r="B97" s="48" t="s">
        <v>94</v>
      </c>
      <c r="C97" s="49" t="s">
        <v>229</v>
      </c>
      <c r="D97" s="49" t="s">
        <v>224</v>
      </c>
      <c r="E97" s="50" t="s">
        <v>224</v>
      </c>
      <c r="F97" s="51" t="s">
        <v>60</v>
      </c>
      <c r="G97" s="47" t="s">
        <v>52</v>
      </c>
      <c r="H97" s="52">
        <v>71</v>
      </c>
      <c r="I97" s="53">
        <v>11</v>
      </c>
      <c r="J97" s="54">
        <f t="shared" si="3"/>
        <v>0.15492957746478872</v>
      </c>
      <c r="K97" s="55">
        <v>6</v>
      </c>
      <c r="L97" s="54">
        <f t="shared" si="4"/>
        <v>8.4507042253521125E-2</v>
      </c>
      <c r="M97" s="57">
        <f t="shared" si="5"/>
        <v>0.45454545454545459</v>
      </c>
      <c r="P97" s="58"/>
      <c r="Q97" s="59"/>
      <c r="R97" s="60"/>
      <c r="S97" s="61"/>
      <c r="T97" s="61"/>
      <c r="U97" s="62"/>
    </row>
    <row r="98" spans="1:21" x14ac:dyDescent="0.25">
      <c r="A98" s="47" t="s">
        <v>337</v>
      </c>
      <c r="B98" s="48" t="s">
        <v>230</v>
      </c>
      <c r="C98" s="49" t="s">
        <v>231</v>
      </c>
      <c r="D98" s="49" t="s">
        <v>226</v>
      </c>
      <c r="E98" s="50" t="s">
        <v>224</v>
      </c>
      <c r="F98" s="51" t="s">
        <v>60</v>
      </c>
      <c r="G98" s="47" t="s">
        <v>52</v>
      </c>
      <c r="H98" s="52">
        <v>23</v>
      </c>
      <c r="I98" s="53">
        <v>4</v>
      </c>
      <c r="J98" s="54">
        <f t="shared" si="3"/>
        <v>0.17391304347826086</v>
      </c>
      <c r="K98" s="55">
        <v>4</v>
      </c>
      <c r="L98" s="54">
        <f t="shared" si="4"/>
        <v>0.17391304347826086</v>
      </c>
      <c r="M98" s="57">
        <f t="shared" si="5"/>
        <v>0</v>
      </c>
      <c r="P98" s="58"/>
      <c r="Q98" s="59"/>
      <c r="R98" s="60"/>
      <c r="S98" s="61"/>
      <c r="T98" s="61"/>
      <c r="U98" s="62"/>
    </row>
    <row r="99" spans="1:21" x14ac:dyDescent="0.25">
      <c r="A99" s="47" t="s">
        <v>338</v>
      </c>
      <c r="B99" s="48" t="s">
        <v>232</v>
      </c>
      <c r="C99" s="49" t="s">
        <v>229</v>
      </c>
      <c r="D99" s="49" t="s">
        <v>224</v>
      </c>
      <c r="E99" s="50" t="s">
        <v>224</v>
      </c>
      <c r="F99" s="51" t="s">
        <v>60</v>
      </c>
      <c r="G99" s="47" t="s">
        <v>52</v>
      </c>
      <c r="H99" s="52">
        <v>13</v>
      </c>
      <c r="I99" s="53"/>
      <c r="J99" s="54">
        <f t="shared" si="3"/>
        <v>0</v>
      </c>
      <c r="K99" s="55"/>
      <c r="L99" s="54">
        <f t="shared" si="4"/>
        <v>0</v>
      </c>
      <c r="M99" s="57" t="str">
        <f t="shared" si="5"/>
        <v>-</v>
      </c>
      <c r="P99" s="58"/>
      <c r="Q99" s="59"/>
      <c r="R99" s="60"/>
      <c r="S99" s="61"/>
      <c r="T99" s="61"/>
      <c r="U99" s="62"/>
    </row>
    <row r="100" spans="1:21" x14ac:dyDescent="0.25">
      <c r="A100" s="64" t="s">
        <v>339</v>
      </c>
      <c r="B100" s="48" t="s">
        <v>90</v>
      </c>
      <c r="C100" s="48" t="s">
        <v>233</v>
      </c>
      <c r="D100" s="48" t="s">
        <v>234</v>
      </c>
      <c r="E100" s="48" t="s">
        <v>235</v>
      </c>
      <c r="F100" s="64" t="s">
        <v>60</v>
      </c>
      <c r="G100" s="64" t="s">
        <v>52</v>
      </c>
      <c r="H100" s="48">
        <v>200</v>
      </c>
      <c r="I100" s="65">
        <v>29</v>
      </c>
      <c r="J100" s="54">
        <f t="shared" si="3"/>
        <v>0.14499999999999999</v>
      </c>
      <c r="K100" s="66">
        <v>19</v>
      </c>
      <c r="L100" s="54">
        <f t="shared" si="4"/>
        <v>9.5000000000000001E-2</v>
      </c>
      <c r="M100" s="67">
        <f t="shared" si="5"/>
        <v>0.34482758620689657</v>
      </c>
      <c r="N100" s="68"/>
      <c r="P100" s="58"/>
      <c r="Q100" s="59"/>
      <c r="R100" s="60"/>
      <c r="S100" s="61"/>
      <c r="T100" s="61"/>
    </row>
    <row r="101" spans="1:21" x14ac:dyDescent="0.25">
      <c r="A101" s="64" t="s">
        <v>340</v>
      </c>
      <c r="B101" s="48" t="s">
        <v>236</v>
      </c>
      <c r="C101" s="48" t="s">
        <v>237</v>
      </c>
      <c r="D101" s="48" t="s">
        <v>235</v>
      </c>
      <c r="E101" s="48" t="s">
        <v>235</v>
      </c>
      <c r="F101" s="64" t="s">
        <v>55</v>
      </c>
      <c r="G101" s="64" t="s">
        <v>52</v>
      </c>
      <c r="H101" s="48">
        <v>93</v>
      </c>
      <c r="I101" s="65">
        <v>1</v>
      </c>
      <c r="J101" s="54">
        <f t="shared" si="3"/>
        <v>1.0752688172043012E-2</v>
      </c>
      <c r="K101" s="66">
        <v>1</v>
      </c>
      <c r="L101" s="54">
        <f t="shared" si="4"/>
        <v>1.0752688172043012E-2</v>
      </c>
      <c r="M101" s="69">
        <f t="shared" si="5"/>
        <v>0</v>
      </c>
      <c r="N101" s="68"/>
      <c r="P101" s="58"/>
      <c r="Q101" s="59"/>
      <c r="R101" s="60"/>
      <c r="S101" s="61"/>
      <c r="T101" s="61"/>
    </row>
    <row r="102" spans="1:21" x14ac:dyDescent="0.25">
      <c r="A102" s="64" t="s">
        <v>341</v>
      </c>
      <c r="B102" s="48" t="s">
        <v>238</v>
      </c>
      <c r="C102" s="48" t="s">
        <v>239</v>
      </c>
      <c r="D102" s="48" t="s">
        <v>235</v>
      </c>
      <c r="E102" s="48" t="s">
        <v>235</v>
      </c>
      <c r="F102" s="64" t="s">
        <v>60</v>
      </c>
      <c r="G102" s="64" t="s">
        <v>52</v>
      </c>
      <c r="H102" s="48">
        <v>67</v>
      </c>
      <c r="I102" s="65">
        <v>10</v>
      </c>
      <c r="J102" s="54">
        <f t="shared" si="3"/>
        <v>0.14925373134328357</v>
      </c>
      <c r="K102" s="66">
        <v>7</v>
      </c>
      <c r="L102" s="54">
        <f t="shared" si="4"/>
        <v>0.1044776119402985</v>
      </c>
      <c r="M102" s="69">
        <f t="shared" si="5"/>
        <v>0.30000000000000004</v>
      </c>
      <c r="N102" s="68"/>
      <c r="P102" s="58"/>
      <c r="Q102" s="59"/>
      <c r="R102" s="60"/>
      <c r="S102" s="61"/>
      <c r="T102" s="61"/>
    </row>
    <row r="103" spans="1:21" x14ac:dyDescent="0.25">
      <c r="A103" s="64" t="s">
        <v>342</v>
      </c>
      <c r="B103" s="48" t="s">
        <v>240</v>
      </c>
      <c r="C103" s="48" t="s">
        <v>241</v>
      </c>
      <c r="D103" s="48" t="s">
        <v>235</v>
      </c>
      <c r="E103" s="48" t="s">
        <v>235</v>
      </c>
      <c r="F103" s="64" t="s">
        <v>55</v>
      </c>
      <c r="G103" s="64" t="s">
        <v>52</v>
      </c>
      <c r="H103" s="48">
        <v>49</v>
      </c>
      <c r="I103" s="65">
        <v>2</v>
      </c>
      <c r="J103" s="54">
        <f t="shared" si="3"/>
        <v>4.0816326530612242E-2</v>
      </c>
      <c r="K103" s="66"/>
      <c r="L103" s="54">
        <f t="shared" si="4"/>
        <v>0</v>
      </c>
      <c r="M103" s="69">
        <f t="shared" si="5"/>
        <v>1</v>
      </c>
      <c r="N103" s="68"/>
      <c r="P103" s="58"/>
      <c r="Q103" s="59"/>
      <c r="R103" s="60"/>
      <c r="S103" s="61"/>
      <c r="T103" s="61"/>
    </row>
    <row r="104" spans="1:21" x14ac:dyDescent="0.25">
      <c r="A104" s="64" t="s">
        <v>343</v>
      </c>
      <c r="B104" s="48" t="s">
        <v>242</v>
      </c>
      <c r="C104" s="48" t="s">
        <v>243</v>
      </c>
      <c r="D104" s="48" t="s">
        <v>244</v>
      </c>
      <c r="E104" s="48" t="s">
        <v>235</v>
      </c>
      <c r="F104" s="64" t="s">
        <v>60</v>
      </c>
      <c r="G104" s="64" t="s">
        <v>52</v>
      </c>
      <c r="H104" s="48">
        <v>27</v>
      </c>
      <c r="I104" s="65"/>
      <c r="J104" s="54">
        <f t="shared" si="3"/>
        <v>0</v>
      </c>
      <c r="K104" s="66"/>
      <c r="L104" s="54">
        <f t="shared" si="4"/>
        <v>0</v>
      </c>
      <c r="M104" s="69" t="str">
        <f t="shared" si="5"/>
        <v>-</v>
      </c>
      <c r="N104" s="68"/>
      <c r="P104" s="58"/>
      <c r="Q104" s="59"/>
      <c r="R104" s="60"/>
      <c r="S104" s="61"/>
      <c r="T104" s="61"/>
    </row>
    <row r="105" spans="1:21" x14ac:dyDescent="0.25">
      <c r="M105" s="71" t="s">
        <v>344</v>
      </c>
      <c r="N105" s="68"/>
      <c r="P105" s="58"/>
      <c r="Q105" s="59"/>
      <c r="R105" s="60"/>
      <c r="S105" s="61"/>
      <c r="T105" s="61"/>
    </row>
    <row r="106" spans="1:21" x14ac:dyDescent="0.25">
      <c r="H106" s="70">
        <f>SUM(H6:H104)</f>
        <v>10607</v>
      </c>
      <c r="I106">
        <f>SUM(I6:I104)</f>
        <v>630</v>
      </c>
      <c r="K106">
        <f>SUM(K6:K104)</f>
        <v>485</v>
      </c>
      <c r="N106" s="68"/>
      <c r="P106" s="58"/>
      <c r="Q106" s="59"/>
      <c r="R106" s="60"/>
      <c r="S106" s="61"/>
      <c r="T106" s="61"/>
    </row>
  </sheetData>
  <conditionalFormatting sqref="J44:J104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{FAEAFC7D-C9C4-453C-8252-D8F678F75928}</x14:id>
        </ext>
      </extLst>
    </cfRule>
  </conditionalFormatting>
  <conditionalFormatting sqref="J6:J104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{9863FEDD-F9B3-43D9-9AB4-1D71362B59BE}</x14:id>
        </ext>
      </extLst>
    </cfRule>
  </conditionalFormatting>
  <conditionalFormatting sqref="L6:L10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{5CB9EAB9-3CA2-4898-97F4-315C2A411F73}</x14:id>
        </ext>
      </extLst>
    </cfRule>
  </conditionalFormatting>
  <conditionalFormatting sqref="A6:A104">
    <cfRule type="duplicateValues" dxfId="16" priority="5"/>
    <cfRule type="duplicateValues" dxfId="15" priority="9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EAFC7D-C9C4-453C-8252-D8F678F759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J44:J104</xm:sqref>
        </x14:conditionalFormatting>
        <x14:conditionalFormatting xmlns:xm="http://schemas.microsoft.com/office/excel/2006/main">
          <x14:cfRule type="dataBar" id="{9863FEDD-F9B3-43D9-9AB4-1D71362B59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J6:J104</xm:sqref>
        </x14:conditionalFormatting>
        <x14:conditionalFormatting xmlns:xm="http://schemas.microsoft.com/office/excel/2006/main">
          <x14:cfRule type="dataBar" id="{5CB9EAB9-3CA2-4898-97F4-315C2A411F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3"/>
  <sheetViews>
    <sheetView showGridLines="0" workbookViewId="0"/>
  </sheetViews>
  <sheetFormatPr defaultRowHeight="15" x14ac:dyDescent="0.25"/>
  <cols>
    <col min="1" max="1" width="11.85546875" style="36" customWidth="1"/>
    <col min="2" max="2" width="62.7109375" style="94" customWidth="1"/>
    <col min="3" max="3" width="21.28515625" bestFit="1" customWidth="1"/>
    <col min="4" max="5" width="13.85546875" bestFit="1" customWidth="1"/>
    <col min="6" max="6" width="9.7109375" style="36" customWidth="1"/>
    <col min="7" max="7" width="9.5703125" style="36" customWidth="1"/>
    <col min="8" max="8" width="9.5703125" customWidth="1"/>
    <col min="9" max="9" width="12.7109375" customWidth="1"/>
    <col min="10" max="10" width="9.42578125" customWidth="1"/>
    <col min="11" max="11" width="12.7109375" customWidth="1"/>
    <col min="12" max="12" width="9" customWidth="1"/>
    <col min="13" max="13" width="9.140625" style="95"/>
  </cols>
  <sheetData>
    <row r="1" spans="1:29" ht="18.75" x14ac:dyDescent="0.3">
      <c r="A1" s="35" t="s">
        <v>345</v>
      </c>
      <c r="B1"/>
    </row>
    <row r="2" spans="1:29" x14ac:dyDescent="0.25">
      <c r="B2" s="38" t="s">
        <v>34</v>
      </c>
    </row>
    <row r="3" spans="1:29" x14ac:dyDescent="0.25">
      <c r="B3"/>
    </row>
    <row r="4" spans="1:29" x14ac:dyDescent="0.25">
      <c r="A4" s="39"/>
      <c r="B4"/>
    </row>
    <row r="5" spans="1:29" s="46" customFormat="1" ht="36" x14ac:dyDescent="0.25">
      <c r="A5" s="72" t="s">
        <v>35</v>
      </c>
      <c r="B5" s="72" t="s">
        <v>36</v>
      </c>
      <c r="C5" s="72" t="s">
        <v>37</v>
      </c>
      <c r="D5" s="72" t="s">
        <v>38</v>
      </c>
      <c r="E5" s="72" t="s">
        <v>39</v>
      </c>
      <c r="F5" s="72" t="s">
        <v>40</v>
      </c>
      <c r="G5" s="72" t="s">
        <v>41</v>
      </c>
      <c r="H5" s="73" t="s">
        <v>42</v>
      </c>
      <c r="I5" s="74" t="s">
        <v>43</v>
      </c>
      <c r="J5" s="74" t="s">
        <v>44</v>
      </c>
      <c r="K5" s="75" t="s">
        <v>45</v>
      </c>
      <c r="L5" s="75" t="s">
        <v>46</v>
      </c>
      <c r="M5" s="96" t="s">
        <v>22</v>
      </c>
    </row>
    <row r="6" spans="1:29" x14ac:dyDescent="0.25">
      <c r="A6" s="76" t="s">
        <v>425</v>
      </c>
      <c r="B6" s="77" t="s">
        <v>495</v>
      </c>
      <c r="C6" s="78" t="s">
        <v>346</v>
      </c>
      <c r="D6" s="78" t="s">
        <v>347</v>
      </c>
      <c r="E6" s="79" t="s">
        <v>347</v>
      </c>
      <c r="F6" s="80" t="s">
        <v>60</v>
      </c>
      <c r="G6" s="76" t="s">
        <v>76</v>
      </c>
      <c r="H6" s="81">
        <v>233</v>
      </c>
      <c r="I6" s="82">
        <v>25</v>
      </c>
      <c r="J6" s="83">
        <f>I6/H6</f>
        <v>0.1072961373390558</v>
      </c>
      <c r="K6" s="84">
        <v>17</v>
      </c>
      <c r="L6" s="83">
        <f t="shared" ref="L6:L69" si="0">K6/H6</f>
        <v>7.2961373390557943E-2</v>
      </c>
      <c r="M6" s="86">
        <f t="shared" ref="M6:M69" si="1">IFERROR(1-(K6/I6),"-")</f>
        <v>0.31999999999999995</v>
      </c>
    </row>
    <row r="7" spans="1:29" x14ac:dyDescent="0.25">
      <c r="A7" s="76" t="s">
        <v>426</v>
      </c>
      <c r="B7" s="77" t="s">
        <v>496</v>
      </c>
      <c r="C7" s="78" t="s">
        <v>348</v>
      </c>
      <c r="D7" s="78" t="s">
        <v>347</v>
      </c>
      <c r="E7" s="79" t="s">
        <v>347</v>
      </c>
      <c r="F7" s="80" t="s">
        <v>55</v>
      </c>
      <c r="G7" s="76" t="s">
        <v>52</v>
      </c>
      <c r="H7" s="81">
        <v>177</v>
      </c>
      <c r="I7" s="82">
        <v>8</v>
      </c>
      <c r="J7" s="83">
        <f t="shared" ref="J7:J70" si="2">I7/H7</f>
        <v>4.519774011299435E-2</v>
      </c>
      <c r="K7" s="84">
        <v>6</v>
      </c>
      <c r="L7" s="83">
        <f t="shared" si="0"/>
        <v>3.3898305084745763E-2</v>
      </c>
      <c r="M7" s="86">
        <f t="shared" si="1"/>
        <v>0.25</v>
      </c>
    </row>
    <row r="8" spans="1:29" x14ac:dyDescent="0.25">
      <c r="A8" s="76" t="s">
        <v>427</v>
      </c>
      <c r="B8" s="77" t="s">
        <v>497</v>
      </c>
      <c r="C8" s="78" t="s">
        <v>349</v>
      </c>
      <c r="D8" s="78" t="s">
        <v>347</v>
      </c>
      <c r="E8" s="79" t="s">
        <v>347</v>
      </c>
      <c r="F8" s="80" t="s">
        <v>60</v>
      </c>
      <c r="G8" s="76" t="s">
        <v>52</v>
      </c>
      <c r="H8" s="81">
        <v>136</v>
      </c>
      <c r="I8" s="82">
        <v>19</v>
      </c>
      <c r="J8" s="83">
        <f t="shared" si="2"/>
        <v>0.13970588235294118</v>
      </c>
      <c r="K8" s="84">
        <v>22</v>
      </c>
      <c r="L8" s="83">
        <f t="shared" si="0"/>
        <v>0.16176470588235295</v>
      </c>
      <c r="M8" s="86">
        <f t="shared" si="1"/>
        <v>-0.15789473684210531</v>
      </c>
    </row>
    <row r="9" spans="1:29" x14ac:dyDescent="0.25">
      <c r="A9" s="76" t="s">
        <v>428</v>
      </c>
      <c r="B9" s="77" t="s">
        <v>498</v>
      </c>
      <c r="C9" s="78" t="s">
        <v>350</v>
      </c>
      <c r="D9" s="78" t="s">
        <v>347</v>
      </c>
      <c r="E9" s="79" t="s">
        <v>347</v>
      </c>
      <c r="F9" s="80" t="s">
        <v>60</v>
      </c>
      <c r="G9" s="76" t="s">
        <v>52</v>
      </c>
      <c r="H9" s="81">
        <v>231</v>
      </c>
      <c r="I9" s="82">
        <v>28</v>
      </c>
      <c r="J9" s="83">
        <f t="shared" si="2"/>
        <v>0.12121212121212122</v>
      </c>
      <c r="K9" s="84">
        <v>21</v>
      </c>
      <c r="L9" s="83">
        <f t="shared" si="0"/>
        <v>9.0909090909090912E-2</v>
      </c>
      <c r="M9" s="86">
        <f t="shared" si="1"/>
        <v>0.25</v>
      </c>
    </row>
    <row r="10" spans="1:29" x14ac:dyDescent="0.25">
      <c r="A10" s="76" t="s">
        <v>429</v>
      </c>
      <c r="B10" s="77" t="s">
        <v>499</v>
      </c>
      <c r="C10" s="78" t="s">
        <v>351</v>
      </c>
      <c r="D10" s="78" t="s">
        <v>352</v>
      </c>
      <c r="E10" s="79" t="s">
        <v>347</v>
      </c>
      <c r="F10" s="80" t="s">
        <v>60</v>
      </c>
      <c r="G10" s="76" t="s">
        <v>52</v>
      </c>
      <c r="H10" s="81">
        <v>118</v>
      </c>
      <c r="I10" s="82">
        <v>16</v>
      </c>
      <c r="J10" s="83">
        <f t="shared" si="2"/>
        <v>0.13559322033898305</v>
      </c>
      <c r="K10" s="84">
        <v>6</v>
      </c>
      <c r="L10" s="83">
        <f t="shared" si="0"/>
        <v>5.0847457627118647E-2</v>
      </c>
      <c r="M10" s="86">
        <f t="shared" si="1"/>
        <v>0.625</v>
      </c>
    </row>
    <row r="11" spans="1:29" x14ac:dyDescent="0.25">
      <c r="A11" s="76" t="s">
        <v>430</v>
      </c>
      <c r="B11" s="77" t="s">
        <v>500</v>
      </c>
      <c r="C11" s="78" t="s">
        <v>353</v>
      </c>
      <c r="D11" s="78" t="s">
        <v>347</v>
      </c>
      <c r="E11" s="79" t="s">
        <v>347</v>
      </c>
      <c r="F11" s="80" t="s">
        <v>60</v>
      </c>
      <c r="G11" s="76" t="s">
        <v>52</v>
      </c>
      <c r="H11" s="81">
        <v>83</v>
      </c>
      <c r="I11" s="82">
        <v>12</v>
      </c>
      <c r="J11" s="83">
        <f t="shared" si="2"/>
        <v>0.14457831325301204</v>
      </c>
      <c r="K11" s="84">
        <v>8</v>
      </c>
      <c r="L11" s="83">
        <f t="shared" si="0"/>
        <v>9.6385542168674704E-2</v>
      </c>
      <c r="M11" s="86">
        <f t="shared" si="1"/>
        <v>0.33333333333333337</v>
      </c>
      <c r="N11" s="59"/>
      <c r="O11" s="59"/>
      <c r="P11" s="58"/>
      <c r="Q11" s="59"/>
      <c r="R11" s="60"/>
      <c r="S11" s="61"/>
      <c r="T11" s="61"/>
      <c r="U11" s="63"/>
      <c r="V11" s="63"/>
      <c r="W11" s="63"/>
      <c r="X11" s="63"/>
      <c r="Y11" s="63"/>
      <c r="Z11" s="63"/>
      <c r="AA11" s="63"/>
      <c r="AB11" s="63"/>
      <c r="AC11" s="63"/>
    </row>
    <row r="12" spans="1:29" x14ac:dyDescent="0.25">
      <c r="A12" s="76" t="s">
        <v>431</v>
      </c>
      <c r="B12" s="77" t="s">
        <v>501</v>
      </c>
      <c r="C12" s="78" t="s">
        <v>354</v>
      </c>
      <c r="D12" s="78" t="s">
        <v>347</v>
      </c>
      <c r="E12" s="79" t="s">
        <v>347</v>
      </c>
      <c r="F12" s="80" t="s">
        <v>60</v>
      </c>
      <c r="G12" s="76" t="s">
        <v>52</v>
      </c>
      <c r="H12" s="81">
        <v>83</v>
      </c>
      <c r="I12" s="82">
        <v>8</v>
      </c>
      <c r="J12" s="83">
        <f t="shared" si="2"/>
        <v>9.6385542168674704E-2</v>
      </c>
      <c r="K12" s="84">
        <v>6</v>
      </c>
      <c r="L12" s="83">
        <f t="shared" si="0"/>
        <v>7.2289156626506021E-2</v>
      </c>
      <c r="M12" s="86">
        <f t="shared" si="1"/>
        <v>0.25</v>
      </c>
      <c r="N12" s="59"/>
      <c r="O12" s="59"/>
      <c r="P12" s="58"/>
      <c r="Q12" s="59"/>
      <c r="R12" s="60"/>
      <c r="S12" s="61"/>
      <c r="T12" s="61"/>
      <c r="U12" s="63"/>
      <c r="V12" s="63"/>
      <c r="W12" s="63"/>
      <c r="X12" s="63"/>
      <c r="Y12" s="63"/>
      <c r="Z12" s="63"/>
      <c r="AA12" s="63"/>
      <c r="AB12" s="63"/>
      <c r="AC12" s="63"/>
    </row>
    <row r="13" spans="1:29" x14ac:dyDescent="0.25">
      <c r="A13" s="76" t="s">
        <v>432</v>
      </c>
      <c r="B13" s="77" t="s">
        <v>502</v>
      </c>
      <c r="C13" s="78" t="s">
        <v>355</v>
      </c>
      <c r="D13" s="78" t="s">
        <v>356</v>
      </c>
      <c r="E13" s="79" t="s">
        <v>347</v>
      </c>
      <c r="F13" s="80" t="s">
        <v>60</v>
      </c>
      <c r="G13" s="76" t="s">
        <v>76</v>
      </c>
      <c r="H13" s="81">
        <v>80</v>
      </c>
      <c r="I13" s="82">
        <v>17</v>
      </c>
      <c r="J13" s="83">
        <f t="shared" si="2"/>
        <v>0.21249999999999999</v>
      </c>
      <c r="K13" s="84">
        <v>11</v>
      </c>
      <c r="L13" s="83">
        <f t="shared" si="0"/>
        <v>0.13750000000000001</v>
      </c>
      <c r="M13" s="86">
        <f t="shared" si="1"/>
        <v>0.3529411764705882</v>
      </c>
      <c r="N13" s="59"/>
      <c r="O13" s="59"/>
      <c r="P13" s="58"/>
      <c r="Q13" s="59"/>
      <c r="R13" s="60"/>
      <c r="S13" s="61"/>
      <c r="T13" s="61"/>
      <c r="U13" s="63"/>
      <c r="V13" s="63"/>
      <c r="W13" s="63"/>
      <c r="X13" s="63"/>
      <c r="Y13" s="62"/>
      <c r="Z13" s="62"/>
      <c r="AA13" s="63"/>
      <c r="AB13" s="63"/>
      <c r="AC13" s="63"/>
    </row>
    <row r="14" spans="1:29" x14ac:dyDescent="0.25">
      <c r="A14" s="76" t="s">
        <v>433</v>
      </c>
      <c r="B14" s="77" t="s">
        <v>503</v>
      </c>
      <c r="C14" s="78" t="s">
        <v>357</v>
      </c>
      <c r="D14" s="78" t="s">
        <v>356</v>
      </c>
      <c r="E14" s="79" t="s">
        <v>347</v>
      </c>
      <c r="F14" s="80" t="s">
        <v>55</v>
      </c>
      <c r="G14" s="76" t="s">
        <v>52</v>
      </c>
      <c r="H14" s="81">
        <v>78</v>
      </c>
      <c r="I14" s="82">
        <v>6</v>
      </c>
      <c r="J14" s="83">
        <f t="shared" si="2"/>
        <v>7.6923076923076927E-2</v>
      </c>
      <c r="K14" s="84">
        <v>5</v>
      </c>
      <c r="L14" s="83">
        <f t="shared" si="0"/>
        <v>6.4102564102564097E-2</v>
      </c>
      <c r="M14" s="86">
        <f t="shared" si="1"/>
        <v>0.16666666666666663</v>
      </c>
      <c r="N14" s="59"/>
      <c r="O14" s="59"/>
      <c r="P14" s="58"/>
      <c r="Q14" s="59"/>
      <c r="R14" s="60"/>
      <c r="S14" s="61"/>
      <c r="T14" s="61"/>
      <c r="U14" s="63"/>
      <c r="V14" s="62"/>
      <c r="W14" s="63"/>
      <c r="X14" s="63"/>
      <c r="Y14" s="62"/>
      <c r="Z14" s="62"/>
      <c r="AA14" s="63"/>
      <c r="AB14" s="63"/>
      <c r="AC14" s="62"/>
    </row>
    <row r="15" spans="1:29" x14ac:dyDescent="0.25">
      <c r="A15" s="76" t="s">
        <v>434</v>
      </c>
      <c r="B15" s="77" t="s">
        <v>504</v>
      </c>
      <c r="C15" s="78" t="s">
        <v>358</v>
      </c>
      <c r="D15" s="78" t="s">
        <v>347</v>
      </c>
      <c r="E15" s="79" t="s">
        <v>347</v>
      </c>
      <c r="F15" s="80" t="s">
        <v>55</v>
      </c>
      <c r="G15" s="76" t="s">
        <v>76</v>
      </c>
      <c r="H15" s="81">
        <v>71</v>
      </c>
      <c r="I15" s="82">
        <v>4</v>
      </c>
      <c r="J15" s="83">
        <f t="shared" si="2"/>
        <v>5.6338028169014086E-2</v>
      </c>
      <c r="K15" s="84">
        <v>2</v>
      </c>
      <c r="L15" s="83">
        <f t="shared" si="0"/>
        <v>2.8169014084507043E-2</v>
      </c>
      <c r="M15" s="86">
        <f t="shared" si="1"/>
        <v>0.5</v>
      </c>
      <c r="N15" s="59"/>
      <c r="O15" s="59"/>
      <c r="P15" s="58"/>
      <c r="Q15" s="59"/>
      <c r="R15" s="60"/>
      <c r="S15" s="61"/>
      <c r="T15" s="61"/>
      <c r="U15" s="62"/>
      <c r="V15" s="62"/>
      <c r="W15" s="63"/>
      <c r="X15" s="62"/>
      <c r="Y15" s="62"/>
      <c r="Z15" s="62"/>
      <c r="AA15" s="62"/>
      <c r="AB15" s="62"/>
      <c r="AC15" s="62"/>
    </row>
    <row r="16" spans="1:29" x14ac:dyDescent="0.25">
      <c r="A16" s="76" t="s">
        <v>435</v>
      </c>
      <c r="B16" s="77" t="s">
        <v>505</v>
      </c>
      <c r="C16" s="78" t="s">
        <v>357</v>
      </c>
      <c r="D16" s="78" t="s">
        <v>356</v>
      </c>
      <c r="E16" s="79" t="s">
        <v>347</v>
      </c>
      <c r="F16" s="80" t="s">
        <v>55</v>
      </c>
      <c r="G16" s="76" t="s">
        <v>52</v>
      </c>
      <c r="H16" s="81">
        <v>65</v>
      </c>
      <c r="I16" s="82">
        <v>1</v>
      </c>
      <c r="J16" s="83">
        <f t="shared" si="2"/>
        <v>1.5384615384615385E-2</v>
      </c>
      <c r="K16" s="84"/>
      <c r="L16" s="83">
        <f t="shared" si="0"/>
        <v>0</v>
      </c>
      <c r="M16" s="86">
        <f t="shared" si="1"/>
        <v>1</v>
      </c>
      <c r="N16" s="59"/>
      <c r="O16" s="59"/>
      <c r="P16" s="58"/>
      <c r="Q16" s="59"/>
      <c r="R16" s="60"/>
      <c r="S16" s="61"/>
      <c r="T16" s="61"/>
      <c r="U16" s="62"/>
      <c r="V16" s="62"/>
      <c r="W16" s="63"/>
      <c r="X16" s="62"/>
      <c r="Y16" s="62"/>
      <c r="Z16" s="62"/>
      <c r="AA16" s="62"/>
      <c r="AB16" s="62"/>
      <c r="AC16" s="62"/>
    </row>
    <row r="17" spans="1:29" x14ac:dyDescent="0.25">
      <c r="A17" s="76" t="s">
        <v>436</v>
      </c>
      <c r="B17" s="77" t="s">
        <v>506</v>
      </c>
      <c r="C17" s="78" t="s">
        <v>359</v>
      </c>
      <c r="D17" s="78" t="s">
        <v>347</v>
      </c>
      <c r="E17" s="79" t="s">
        <v>347</v>
      </c>
      <c r="F17" s="80" t="s">
        <v>60</v>
      </c>
      <c r="G17" s="76" t="s">
        <v>52</v>
      </c>
      <c r="H17" s="81">
        <v>61</v>
      </c>
      <c r="I17" s="82">
        <v>5</v>
      </c>
      <c r="J17" s="83">
        <f t="shared" si="2"/>
        <v>8.1967213114754092E-2</v>
      </c>
      <c r="K17" s="84">
        <v>5</v>
      </c>
      <c r="L17" s="83">
        <f t="shared" si="0"/>
        <v>8.1967213114754092E-2</v>
      </c>
      <c r="M17" s="86">
        <f t="shared" si="1"/>
        <v>0</v>
      </c>
      <c r="N17" s="59"/>
      <c r="O17" s="59"/>
      <c r="P17" s="58"/>
      <c r="Q17" s="59"/>
      <c r="R17" s="60"/>
      <c r="S17" s="61"/>
      <c r="T17" s="61"/>
      <c r="U17" s="62"/>
      <c r="V17" s="62"/>
      <c r="W17" s="63"/>
      <c r="X17" s="62"/>
      <c r="Y17" s="62"/>
      <c r="Z17" s="62"/>
      <c r="AA17" s="62"/>
      <c r="AB17" s="62"/>
      <c r="AC17" s="62"/>
    </row>
    <row r="18" spans="1:29" x14ac:dyDescent="0.25">
      <c r="A18" s="76" t="s">
        <v>437</v>
      </c>
      <c r="B18" s="77" t="s">
        <v>507</v>
      </c>
      <c r="C18" s="78" t="s">
        <v>360</v>
      </c>
      <c r="D18" s="78" t="s">
        <v>347</v>
      </c>
      <c r="E18" s="79" t="s">
        <v>347</v>
      </c>
      <c r="F18" s="80" t="s">
        <v>55</v>
      </c>
      <c r="G18" s="76" t="s">
        <v>52</v>
      </c>
      <c r="H18" s="81">
        <v>50</v>
      </c>
      <c r="I18" s="82">
        <v>1</v>
      </c>
      <c r="J18" s="83">
        <f t="shared" si="2"/>
        <v>0.02</v>
      </c>
      <c r="K18" s="84"/>
      <c r="L18" s="83">
        <f t="shared" si="0"/>
        <v>0</v>
      </c>
      <c r="M18" s="86">
        <f t="shared" si="1"/>
        <v>1</v>
      </c>
      <c r="N18" s="59"/>
      <c r="O18" s="59"/>
      <c r="P18" s="58"/>
      <c r="Q18" s="59"/>
      <c r="R18" s="60"/>
      <c r="S18" s="61"/>
      <c r="T18" s="61"/>
      <c r="U18" s="62"/>
      <c r="V18" s="62"/>
      <c r="W18" s="63"/>
      <c r="X18" s="62"/>
      <c r="Y18" s="62"/>
      <c r="Z18" s="62"/>
      <c r="AA18" s="62"/>
      <c r="AB18" s="62"/>
      <c r="AC18" s="62"/>
    </row>
    <row r="19" spans="1:29" x14ac:dyDescent="0.25">
      <c r="A19" s="76" t="s">
        <v>438</v>
      </c>
      <c r="B19" s="77" t="s">
        <v>508</v>
      </c>
      <c r="C19" s="78" t="s">
        <v>355</v>
      </c>
      <c r="D19" s="78" t="s">
        <v>356</v>
      </c>
      <c r="E19" s="79" t="s">
        <v>347</v>
      </c>
      <c r="F19" s="80" t="s">
        <v>60</v>
      </c>
      <c r="G19" s="76" t="s">
        <v>76</v>
      </c>
      <c r="H19" s="81">
        <v>48</v>
      </c>
      <c r="I19" s="82">
        <v>12</v>
      </c>
      <c r="J19" s="83">
        <f t="shared" si="2"/>
        <v>0.25</v>
      </c>
      <c r="K19" s="84">
        <v>9</v>
      </c>
      <c r="L19" s="83">
        <f t="shared" si="0"/>
        <v>0.1875</v>
      </c>
      <c r="M19" s="86">
        <f t="shared" si="1"/>
        <v>0.25</v>
      </c>
      <c r="N19" s="59"/>
      <c r="O19" s="59"/>
      <c r="P19" s="58"/>
      <c r="Q19" s="59"/>
      <c r="R19" s="60"/>
      <c r="S19" s="61"/>
      <c r="T19" s="61"/>
      <c r="U19" s="62"/>
      <c r="V19" s="62"/>
      <c r="W19" s="63"/>
      <c r="X19" s="62"/>
      <c r="Y19" s="62"/>
      <c r="Z19" s="62"/>
      <c r="AA19" s="62"/>
      <c r="AB19" s="62"/>
      <c r="AC19" s="62"/>
    </row>
    <row r="20" spans="1:29" x14ac:dyDescent="0.25">
      <c r="A20" s="76" t="s">
        <v>439</v>
      </c>
      <c r="B20" s="77" t="s">
        <v>509</v>
      </c>
      <c r="C20" s="78" t="s">
        <v>349</v>
      </c>
      <c r="D20" s="78" t="s">
        <v>347</v>
      </c>
      <c r="E20" s="79" t="s">
        <v>347</v>
      </c>
      <c r="F20" s="80" t="s">
        <v>55</v>
      </c>
      <c r="G20" s="76" t="s">
        <v>52</v>
      </c>
      <c r="H20" s="81">
        <v>36</v>
      </c>
      <c r="I20" s="82">
        <v>2</v>
      </c>
      <c r="J20" s="83">
        <f t="shared" si="2"/>
        <v>5.5555555555555552E-2</v>
      </c>
      <c r="K20" s="84">
        <v>3</v>
      </c>
      <c r="L20" s="83">
        <f t="shared" si="0"/>
        <v>8.3333333333333329E-2</v>
      </c>
      <c r="M20" s="86">
        <f t="shared" si="1"/>
        <v>-0.5</v>
      </c>
      <c r="N20" s="59"/>
      <c r="O20" s="59"/>
      <c r="P20" s="58"/>
      <c r="Q20" s="59"/>
      <c r="R20" s="60"/>
      <c r="S20" s="61"/>
      <c r="T20" s="61"/>
      <c r="U20" s="62"/>
      <c r="V20" s="62"/>
      <c r="W20" s="63"/>
      <c r="X20" s="62"/>
      <c r="Y20" s="62"/>
      <c r="Z20" s="62"/>
      <c r="AA20" s="62"/>
      <c r="AB20" s="62"/>
      <c r="AC20" s="62"/>
    </row>
    <row r="21" spans="1:29" x14ac:dyDescent="0.25">
      <c r="A21" s="76" t="s">
        <v>440</v>
      </c>
      <c r="B21" s="77" t="s">
        <v>510</v>
      </c>
      <c r="C21" s="78" t="s">
        <v>361</v>
      </c>
      <c r="D21" s="78" t="s">
        <v>356</v>
      </c>
      <c r="E21" s="79" t="s">
        <v>347</v>
      </c>
      <c r="F21" s="80" t="s">
        <v>55</v>
      </c>
      <c r="G21" s="76" t="s">
        <v>76</v>
      </c>
      <c r="H21" s="81">
        <v>28</v>
      </c>
      <c r="I21" s="82"/>
      <c r="J21" s="83">
        <f t="shared" si="2"/>
        <v>0</v>
      </c>
      <c r="K21" s="84"/>
      <c r="L21" s="83">
        <f t="shared" si="0"/>
        <v>0</v>
      </c>
      <c r="M21" s="86" t="str">
        <f t="shared" si="1"/>
        <v>-</v>
      </c>
      <c r="N21" s="59"/>
      <c r="O21" s="59"/>
      <c r="P21" s="58"/>
      <c r="Q21" s="59"/>
      <c r="R21" s="60"/>
      <c r="S21" s="61"/>
      <c r="T21" s="61"/>
      <c r="U21" s="62"/>
      <c r="V21" s="62"/>
      <c r="W21" s="62"/>
      <c r="X21" s="62"/>
      <c r="Y21" s="62"/>
      <c r="Z21" s="62"/>
      <c r="AA21" s="62"/>
      <c r="AB21" s="62"/>
      <c r="AC21" s="62"/>
    </row>
    <row r="22" spans="1:29" x14ac:dyDescent="0.25">
      <c r="A22" s="76" t="s">
        <v>441</v>
      </c>
      <c r="B22" s="77" t="s">
        <v>511</v>
      </c>
      <c r="C22" s="78" t="s">
        <v>362</v>
      </c>
      <c r="D22" s="78" t="s">
        <v>363</v>
      </c>
      <c r="E22" s="79" t="s">
        <v>347</v>
      </c>
      <c r="F22" s="80" t="s">
        <v>60</v>
      </c>
      <c r="G22" s="76" t="s">
        <v>76</v>
      </c>
      <c r="H22" s="81">
        <v>12</v>
      </c>
      <c r="I22" s="82">
        <v>2</v>
      </c>
      <c r="J22" s="83">
        <f t="shared" si="2"/>
        <v>0.16666666666666666</v>
      </c>
      <c r="K22" s="84">
        <v>1</v>
      </c>
      <c r="L22" s="83">
        <f t="shared" si="0"/>
        <v>8.3333333333333329E-2</v>
      </c>
      <c r="M22" s="86">
        <f t="shared" si="1"/>
        <v>0.5</v>
      </c>
      <c r="N22" s="59"/>
      <c r="O22" s="59"/>
      <c r="P22" s="58"/>
      <c r="Q22" s="59"/>
      <c r="R22" s="60"/>
      <c r="S22" s="61"/>
      <c r="T22" s="61"/>
      <c r="U22" s="62"/>
      <c r="V22" s="62"/>
      <c r="W22" s="62"/>
      <c r="X22" s="62"/>
      <c r="Y22" s="62"/>
      <c r="Z22" s="62"/>
      <c r="AA22" s="62"/>
      <c r="AB22" s="62"/>
      <c r="AC22" s="62"/>
    </row>
    <row r="23" spans="1:29" x14ac:dyDescent="0.25">
      <c r="A23" s="76" t="s">
        <v>442</v>
      </c>
      <c r="B23" s="77" t="s">
        <v>512</v>
      </c>
      <c r="C23" s="78" t="s">
        <v>364</v>
      </c>
      <c r="D23" s="78" t="s">
        <v>347</v>
      </c>
      <c r="E23" s="79" t="s">
        <v>347</v>
      </c>
      <c r="F23" s="80" t="s">
        <v>60</v>
      </c>
      <c r="G23" s="76" t="s">
        <v>76</v>
      </c>
      <c r="H23" s="81">
        <v>6</v>
      </c>
      <c r="I23" s="82"/>
      <c r="J23" s="83">
        <f t="shared" si="2"/>
        <v>0</v>
      </c>
      <c r="K23" s="84"/>
      <c r="L23" s="83">
        <f t="shared" si="0"/>
        <v>0</v>
      </c>
      <c r="M23" s="86" t="str">
        <f t="shared" si="1"/>
        <v>-</v>
      </c>
      <c r="N23" s="59"/>
      <c r="O23" s="59"/>
      <c r="P23" s="58"/>
      <c r="Q23" s="59"/>
      <c r="R23" s="60"/>
      <c r="S23" s="61"/>
      <c r="T23" s="61"/>
      <c r="U23" s="62"/>
      <c r="V23" s="62"/>
      <c r="W23" s="62"/>
      <c r="X23" s="62"/>
      <c r="Y23" s="62"/>
      <c r="Z23" s="62"/>
      <c r="AA23" s="62"/>
      <c r="AB23" s="62"/>
      <c r="AC23" s="62"/>
    </row>
    <row r="24" spans="1:29" x14ac:dyDescent="0.25">
      <c r="A24" s="76" t="s">
        <v>443</v>
      </c>
      <c r="B24" s="77" t="s">
        <v>513</v>
      </c>
      <c r="C24" s="78" t="s">
        <v>365</v>
      </c>
      <c r="D24" s="78" t="s">
        <v>366</v>
      </c>
      <c r="E24" s="79" t="s">
        <v>367</v>
      </c>
      <c r="F24" s="80" t="s">
        <v>60</v>
      </c>
      <c r="G24" s="76" t="s">
        <v>76</v>
      </c>
      <c r="H24" s="81">
        <v>224</v>
      </c>
      <c r="I24" s="82">
        <v>31</v>
      </c>
      <c r="J24" s="83">
        <f t="shared" si="2"/>
        <v>0.13839285714285715</v>
      </c>
      <c r="K24" s="84">
        <v>17</v>
      </c>
      <c r="L24" s="83">
        <f t="shared" si="0"/>
        <v>7.5892857142857137E-2</v>
      </c>
      <c r="M24" s="86">
        <f t="shared" si="1"/>
        <v>0.45161290322580649</v>
      </c>
      <c r="N24" s="59"/>
      <c r="O24" s="59"/>
      <c r="P24" s="58"/>
      <c r="Q24" s="59"/>
      <c r="R24" s="60"/>
      <c r="S24" s="61"/>
      <c r="T24" s="61"/>
      <c r="U24" s="62"/>
      <c r="V24" s="62"/>
      <c r="W24" s="62"/>
      <c r="X24" s="62"/>
      <c r="Y24" s="62"/>
      <c r="Z24" s="62"/>
      <c r="AA24" s="62"/>
      <c r="AB24" s="62"/>
      <c r="AC24" s="62"/>
    </row>
    <row r="25" spans="1:29" x14ac:dyDescent="0.25">
      <c r="A25" s="76" t="s">
        <v>444</v>
      </c>
      <c r="B25" s="77" t="s">
        <v>514</v>
      </c>
      <c r="C25" s="78" t="s">
        <v>368</v>
      </c>
      <c r="D25" s="78" t="s">
        <v>367</v>
      </c>
      <c r="E25" s="79" t="s">
        <v>367</v>
      </c>
      <c r="F25" s="80" t="s">
        <v>60</v>
      </c>
      <c r="G25" s="76" t="s">
        <v>52</v>
      </c>
      <c r="H25" s="81">
        <v>144</v>
      </c>
      <c r="I25" s="82">
        <v>14</v>
      </c>
      <c r="J25" s="83">
        <f t="shared" si="2"/>
        <v>9.7222222222222224E-2</v>
      </c>
      <c r="K25" s="84">
        <v>13</v>
      </c>
      <c r="L25" s="83">
        <f t="shared" si="0"/>
        <v>9.0277777777777776E-2</v>
      </c>
      <c r="M25" s="86">
        <f t="shared" si="1"/>
        <v>7.1428571428571397E-2</v>
      </c>
      <c r="N25" s="59"/>
      <c r="O25" s="59"/>
      <c r="P25" s="58"/>
      <c r="Q25" s="59"/>
      <c r="R25" s="60"/>
      <c r="S25" s="61"/>
      <c r="T25" s="61"/>
      <c r="U25" s="60"/>
      <c r="V25" s="60"/>
      <c r="W25" s="60"/>
      <c r="X25" s="60"/>
      <c r="Y25" s="60"/>
      <c r="Z25" s="60"/>
      <c r="AA25" s="60"/>
      <c r="AB25" s="60"/>
      <c r="AC25" s="60"/>
    </row>
    <row r="26" spans="1:29" x14ac:dyDescent="0.25">
      <c r="A26" s="76" t="s">
        <v>445</v>
      </c>
      <c r="B26" s="77" t="s">
        <v>506</v>
      </c>
      <c r="C26" s="78" t="s">
        <v>369</v>
      </c>
      <c r="D26" s="78" t="s">
        <v>367</v>
      </c>
      <c r="E26" s="79" t="s">
        <v>367</v>
      </c>
      <c r="F26" s="80" t="s">
        <v>60</v>
      </c>
      <c r="G26" s="76" t="s">
        <v>52</v>
      </c>
      <c r="H26" s="81">
        <v>121</v>
      </c>
      <c r="I26" s="82">
        <v>11</v>
      </c>
      <c r="J26" s="83">
        <f t="shared" si="2"/>
        <v>9.0909090909090912E-2</v>
      </c>
      <c r="K26" s="84">
        <v>3</v>
      </c>
      <c r="L26" s="83">
        <f t="shared" si="0"/>
        <v>2.4793388429752067E-2</v>
      </c>
      <c r="M26" s="86">
        <f t="shared" si="1"/>
        <v>0.72727272727272729</v>
      </c>
      <c r="N26" s="59"/>
      <c r="O26" s="59"/>
      <c r="P26" s="58"/>
      <c r="Q26" s="59"/>
      <c r="R26" s="60"/>
      <c r="S26" s="61"/>
      <c r="T26" s="61"/>
      <c r="U26" s="63"/>
      <c r="V26" s="63"/>
      <c r="W26" s="63"/>
      <c r="X26" s="63"/>
      <c r="Y26" s="63"/>
      <c r="Z26" s="62"/>
      <c r="AA26" s="63"/>
      <c r="AB26" s="63"/>
      <c r="AC26" s="63"/>
    </row>
    <row r="27" spans="1:29" x14ac:dyDescent="0.25">
      <c r="A27" s="76" t="s">
        <v>446</v>
      </c>
      <c r="B27" s="77" t="s">
        <v>515</v>
      </c>
      <c r="C27" s="78" t="s">
        <v>370</v>
      </c>
      <c r="D27" s="78" t="s">
        <v>367</v>
      </c>
      <c r="E27" s="79" t="s">
        <v>367</v>
      </c>
      <c r="F27" s="80" t="s">
        <v>55</v>
      </c>
      <c r="G27" s="76" t="s">
        <v>52</v>
      </c>
      <c r="H27" s="81">
        <v>113</v>
      </c>
      <c r="I27" s="82">
        <v>3</v>
      </c>
      <c r="J27" s="83">
        <f t="shared" si="2"/>
        <v>2.6548672566371681E-2</v>
      </c>
      <c r="K27" s="84">
        <v>5</v>
      </c>
      <c r="L27" s="83">
        <f t="shared" si="0"/>
        <v>4.4247787610619468E-2</v>
      </c>
      <c r="M27" s="86">
        <f t="shared" si="1"/>
        <v>-0.66666666666666674</v>
      </c>
      <c r="N27" s="59"/>
      <c r="O27" s="59"/>
      <c r="P27" s="58"/>
      <c r="Q27" s="59"/>
      <c r="R27" s="60"/>
      <c r="S27" s="61"/>
      <c r="T27" s="61"/>
      <c r="U27" s="63"/>
      <c r="V27" s="63"/>
      <c r="W27" s="62"/>
      <c r="X27" s="63"/>
      <c r="Y27" s="62"/>
      <c r="Z27" s="62"/>
      <c r="AA27" s="62"/>
      <c r="AB27" s="63"/>
      <c r="AC27" s="63"/>
    </row>
    <row r="28" spans="1:29" x14ac:dyDescent="0.25">
      <c r="A28" s="76" t="s">
        <v>447</v>
      </c>
      <c r="B28" s="77" t="s">
        <v>516</v>
      </c>
      <c r="C28" s="78" t="s">
        <v>370</v>
      </c>
      <c r="D28" s="78" t="s">
        <v>367</v>
      </c>
      <c r="E28" s="79" t="s">
        <v>367</v>
      </c>
      <c r="F28" s="80" t="s">
        <v>55</v>
      </c>
      <c r="G28" s="76" t="s">
        <v>52</v>
      </c>
      <c r="H28" s="81">
        <v>104</v>
      </c>
      <c r="I28" s="82">
        <v>5</v>
      </c>
      <c r="J28" s="83">
        <f t="shared" si="2"/>
        <v>4.807692307692308E-2</v>
      </c>
      <c r="K28" s="84">
        <v>8</v>
      </c>
      <c r="L28" s="83">
        <f t="shared" si="0"/>
        <v>7.6923076923076927E-2</v>
      </c>
      <c r="M28" s="86">
        <f t="shared" si="1"/>
        <v>-0.60000000000000009</v>
      </c>
      <c r="N28" s="59"/>
      <c r="O28" s="59"/>
      <c r="P28" s="58"/>
      <c r="Q28" s="59"/>
      <c r="R28" s="60"/>
      <c r="S28" s="61"/>
      <c r="T28" s="61"/>
      <c r="U28" s="63"/>
      <c r="V28" s="63"/>
      <c r="W28" s="62"/>
      <c r="X28" s="63"/>
      <c r="Y28" s="62"/>
      <c r="Z28" s="62"/>
      <c r="AA28" s="62"/>
      <c r="AB28" s="63"/>
      <c r="AC28" s="63"/>
    </row>
    <row r="29" spans="1:29" x14ac:dyDescent="0.25">
      <c r="A29" s="76" t="s">
        <v>448</v>
      </c>
      <c r="B29" s="77" t="s">
        <v>517</v>
      </c>
      <c r="C29" s="78" t="s">
        <v>371</v>
      </c>
      <c r="D29" s="78" t="s">
        <v>372</v>
      </c>
      <c r="E29" s="79" t="s">
        <v>367</v>
      </c>
      <c r="F29" s="80" t="s">
        <v>55</v>
      </c>
      <c r="G29" s="76" t="s">
        <v>52</v>
      </c>
      <c r="H29" s="81">
        <v>94</v>
      </c>
      <c r="I29" s="82">
        <v>1</v>
      </c>
      <c r="J29" s="83">
        <f t="shared" si="2"/>
        <v>1.0638297872340425E-2</v>
      </c>
      <c r="K29" s="84"/>
      <c r="L29" s="83">
        <f t="shared" si="0"/>
        <v>0</v>
      </c>
      <c r="M29" s="86">
        <f t="shared" si="1"/>
        <v>1</v>
      </c>
      <c r="N29" s="59"/>
      <c r="O29" s="59"/>
      <c r="P29" s="58"/>
      <c r="Q29" s="59"/>
      <c r="R29" s="60"/>
      <c r="S29" s="61"/>
      <c r="T29" s="61"/>
      <c r="U29" s="62"/>
      <c r="V29" s="63"/>
      <c r="W29" s="62"/>
      <c r="X29" s="62"/>
      <c r="Y29" s="62"/>
      <c r="Z29" s="62"/>
      <c r="AA29" s="62"/>
      <c r="AB29" s="63"/>
      <c r="AC29" s="63"/>
    </row>
    <row r="30" spans="1:29" x14ac:dyDescent="0.25">
      <c r="A30" s="76" t="s">
        <v>449</v>
      </c>
      <c r="B30" s="77" t="s">
        <v>94</v>
      </c>
      <c r="C30" s="78" t="s">
        <v>373</v>
      </c>
      <c r="D30" s="78" t="s">
        <v>372</v>
      </c>
      <c r="E30" s="79" t="s">
        <v>367</v>
      </c>
      <c r="F30" s="80" t="s">
        <v>60</v>
      </c>
      <c r="G30" s="76" t="s">
        <v>52</v>
      </c>
      <c r="H30" s="81">
        <v>90</v>
      </c>
      <c r="I30" s="82">
        <v>10</v>
      </c>
      <c r="J30" s="83">
        <f t="shared" si="2"/>
        <v>0.1111111111111111</v>
      </c>
      <c r="K30" s="84">
        <v>3</v>
      </c>
      <c r="L30" s="83">
        <f t="shared" si="0"/>
        <v>3.3333333333333333E-2</v>
      </c>
      <c r="M30" s="86">
        <f t="shared" si="1"/>
        <v>0.7</v>
      </c>
      <c r="N30" s="59"/>
      <c r="O30" s="59"/>
      <c r="P30" s="58"/>
      <c r="Q30" s="59"/>
      <c r="R30" s="60"/>
      <c r="S30" s="61"/>
      <c r="T30" s="61"/>
      <c r="U30" s="62"/>
      <c r="V30" s="62"/>
      <c r="W30" s="62"/>
      <c r="X30" s="62"/>
      <c r="Y30" s="62"/>
      <c r="Z30" s="62"/>
      <c r="AA30" s="62"/>
      <c r="AB30" s="62"/>
      <c r="AC30" s="62"/>
    </row>
    <row r="31" spans="1:29" x14ac:dyDescent="0.25">
      <c r="A31" s="76" t="s">
        <v>450</v>
      </c>
      <c r="B31" s="77" t="s">
        <v>518</v>
      </c>
      <c r="C31" s="78" t="s">
        <v>374</v>
      </c>
      <c r="D31" s="78" t="s">
        <v>367</v>
      </c>
      <c r="E31" s="79" t="s">
        <v>367</v>
      </c>
      <c r="F31" s="80" t="s">
        <v>55</v>
      </c>
      <c r="G31" s="76" t="s">
        <v>76</v>
      </c>
      <c r="H31" s="81">
        <v>39</v>
      </c>
      <c r="I31" s="82">
        <v>1</v>
      </c>
      <c r="J31" s="83">
        <f t="shared" si="2"/>
        <v>2.564102564102564E-2</v>
      </c>
      <c r="K31" s="84">
        <v>1</v>
      </c>
      <c r="L31" s="83">
        <f t="shared" si="0"/>
        <v>2.564102564102564E-2</v>
      </c>
      <c r="M31" s="86">
        <f t="shared" si="1"/>
        <v>0</v>
      </c>
      <c r="N31" s="59"/>
      <c r="O31" s="59"/>
      <c r="P31" s="58"/>
      <c r="Q31" s="59"/>
      <c r="R31" s="60"/>
      <c r="S31" s="61"/>
      <c r="T31" s="61"/>
      <c r="U31" s="62"/>
      <c r="V31" s="62"/>
      <c r="W31" s="62"/>
      <c r="X31" s="62"/>
      <c r="Y31" s="62"/>
      <c r="Z31" s="62"/>
      <c r="AA31" s="62"/>
      <c r="AB31" s="62"/>
      <c r="AC31" s="62"/>
    </row>
    <row r="32" spans="1:29" x14ac:dyDescent="0.25">
      <c r="A32" s="76" t="s">
        <v>451</v>
      </c>
      <c r="B32" s="77" t="s">
        <v>511</v>
      </c>
      <c r="C32" s="78" t="s">
        <v>375</v>
      </c>
      <c r="D32" s="78" t="s">
        <v>376</v>
      </c>
      <c r="E32" s="79" t="s">
        <v>367</v>
      </c>
      <c r="F32" s="80" t="s">
        <v>60</v>
      </c>
      <c r="G32" s="76" t="s">
        <v>76</v>
      </c>
      <c r="H32" s="81">
        <v>10</v>
      </c>
      <c r="I32" s="82">
        <v>1</v>
      </c>
      <c r="J32" s="83">
        <f t="shared" si="2"/>
        <v>0.1</v>
      </c>
      <c r="K32" s="84">
        <v>2</v>
      </c>
      <c r="L32" s="83">
        <f t="shared" si="0"/>
        <v>0.2</v>
      </c>
      <c r="M32" s="86">
        <f t="shared" si="1"/>
        <v>-1</v>
      </c>
      <c r="N32" s="59"/>
      <c r="O32" s="59"/>
      <c r="P32" s="58"/>
      <c r="Q32" s="59"/>
      <c r="R32" s="60"/>
      <c r="S32" s="61"/>
      <c r="T32" s="61"/>
      <c r="U32" s="62"/>
      <c r="V32" s="62"/>
      <c r="W32" s="62"/>
      <c r="X32" s="62"/>
      <c r="Y32" s="62"/>
      <c r="Z32" s="62"/>
      <c r="AA32" s="62"/>
      <c r="AB32" s="62"/>
      <c r="AC32" s="62"/>
    </row>
    <row r="33" spans="1:29" x14ac:dyDescent="0.25">
      <c r="A33" s="76" t="s">
        <v>452</v>
      </c>
      <c r="B33" s="77" t="s">
        <v>519</v>
      </c>
      <c r="C33" s="78" t="s">
        <v>377</v>
      </c>
      <c r="D33" s="78" t="s">
        <v>378</v>
      </c>
      <c r="E33" s="79" t="s">
        <v>378</v>
      </c>
      <c r="F33" s="80" t="s">
        <v>55</v>
      </c>
      <c r="G33" s="76" t="s">
        <v>52</v>
      </c>
      <c r="H33" s="81">
        <v>117</v>
      </c>
      <c r="I33" s="82">
        <v>4</v>
      </c>
      <c r="J33" s="83">
        <f t="shared" si="2"/>
        <v>3.4188034188034191E-2</v>
      </c>
      <c r="K33" s="84"/>
      <c r="L33" s="83">
        <f t="shared" si="0"/>
        <v>0</v>
      </c>
      <c r="M33" s="86">
        <f t="shared" si="1"/>
        <v>1</v>
      </c>
      <c r="N33" s="59"/>
      <c r="O33" s="59"/>
      <c r="P33" s="58"/>
      <c r="Q33" s="59"/>
      <c r="R33" s="60"/>
      <c r="S33" s="61"/>
      <c r="T33" s="61"/>
      <c r="U33" s="62"/>
      <c r="V33" s="62"/>
      <c r="W33" s="62"/>
      <c r="X33" s="62"/>
      <c r="Y33" s="62"/>
      <c r="Z33" s="62"/>
      <c r="AA33" s="62"/>
      <c r="AB33" s="62"/>
      <c r="AC33" s="62"/>
    </row>
    <row r="34" spans="1:29" x14ac:dyDescent="0.25">
      <c r="A34" s="76" t="s">
        <v>453</v>
      </c>
      <c r="B34" s="77" t="s">
        <v>214</v>
      </c>
      <c r="C34" s="78" t="s">
        <v>379</v>
      </c>
      <c r="D34" s="78" t="s">
        <v>378</v>
      </c>
      <c r="E34" s="79" t="s">
        <v>378</v>
      </c>
      <c r="F34" s="80" t="s">
        <v>60</v>
      </c>
      <c r="G34" s="76" t="s">
        <v>52</v>
      </c>
      <c r="H34" s="81">
        <v>93</v>
      </c>
      <c r="I34" s="82">
        <v>21</v>
      </c>
      <c r="J34" s="83">
        <f t="shared" si="2"/>
        <v>0.22580645161290322</v>
      </c>
      <c r="K34" s="84">
        <v>11</v>
      </c>
      <c r="L34" s="83">
        <f t="shared" si="0"/>
        <v>0.11827956989247312</v>
      </c>
      <c r="M34" s="86">
        <f t="shared" si="1"/>
        <v>0.47619047619047616</v>
      </c>
      <c r="N34" s="59"/>
      <c r="O34" s="59"/>
      <c r="P34" s="58"/>
      <c r="Q34" s="59"/>
      <c r="R34" s="60"/>
      <c r="S34" s="61"/>
      <c r="T34" s="61"/>
      <c r="U34" s="62"/>
      <c r="V34" s="62"/>
      <c r="W34" s="62"/>
      <c r="X34" s="62"/>
      <c r="Y34" s="62"/>
      <c r="Z34" s="62"/>
      <c r="AA34" s="62"/>
      <c r="AB34" s="62"/>
      <c r="AC34" s="62"/>
    </row>
    <row r="35" spans="1:29" x14ac:dyDescent="0.25">
      <c r="A35" s="76" t="s">
        <v>454</v>
      </c>
      <c r="B35" s="77" t="s">
        <v>94</v>
      </c>
      <c r="C35" s="78" t="s">
        <v>380</v>
      </c>
      <c r="D35" s="78" t="s">
        <v>378</v>
      </c>
      <c r="E35" s="79" t="s">
        <v>378</v>
      </c>
      <c r="F35" s="80" t="s">
        <v>60</v>
      </c>
      <c r="G35" s="76" t="s">
        <v>52</v>
      </c>
      <c r="H35" s="81">
        <v>56</v>
      </c>
      <c r="I35" s="82">
        <v>6</v>
      </c>
      <c r="J35" s="83">
        <f t="shared" si="2"/>
        <v>0.10714285714285714</v>
      </c>
      <c r="K35" s="84">
        <v>1</v>
      </c>
      <c r="L35" s="83">
        <f t="shared" si="0"/>
        <v>1.7857142857142856E-2</v>
      </c>
      <c r="M35" s="86">
        <f t="shared" si="1"/>
        <v>0.83333333333333337</v>
      </c>
      <c r="N35" s="59"/>
      <c r="O35" s="59"/>
      <c r="P35" s="58"/>
      <c r="Q35" s="59"/>
      <c r="R35" s="60"/>
      <c r="S35" s="61"/>
      <c r="T35" s="61"/>
      <c r="U35" s="62"/>
      <c r="V35" s="62"/>
      <c r="W35" s="62"/>
      <c r="X35" s="62"/>
      <c r="Y35" s="62"/>
      <c r="Z35" s="62"/>
      <c r="AA35" s="62"/>
      <c r="AB35" s="62"/>
      <c r="AC35" s="62"/>
    </row>
    <row r="36" spans="1:29" x14ac:dyDescent="0.25">
      <c r="A36" s="76" t="s">
        <v>455</v>
      </c>
      <c r="B36" s="77" t="s">
        <v>108</v>
      </c>
      <c r="C36" s="78" t="s">
        <v>381</v>
      </c>
      <c r="D36" s="78" t="s">
        <v>378</v>
      </c>
      <c r="E36" s="79" t="s">
        <v>378</v>
      </c>
      <c r="F36" s="80" t="s">
        <v>60</v>
      </c>
      <c r="G36" s="76" t="s">
        <v>52</v>
      </c>
      <c r="H36" s="81">
        <v>57</v>
      </c>
      <c r="I36" s="82">
        <v>8</v>
      </c>
      <c r="J36" s="83">
        <f t="shared" si="2"/>
        <v>0.14035087719298245</v>
      </c>
      <c r="K36" s="84">
        <v>5</v>
      </c>
      <c r="L36" s="83">
        <f t="shared" si="0"/>
        <v>8.771929824561403E-2</v>
      </c>
      <c r="M36" s="86">
        <f t="shared" si="1"/>
        <v>0.375</v>
      </c>
      <c r="N36" s="59"/>
      <c r="O36" s="59"/>
      <c r="P36" s="58"/>
      <c r="Q36" s="59"/>
      <c r="R36" s="60"/>
      <c r="S36" s="61"/>
      <c r="T36" s="61"/>
      <c r="U36" s="62"/>
      <c r="V36" s="62"/>
      <c r="W36" s="62"/>
      <c r="X36" s="62"/>
      <c r="Y36" s="62"/>
      <c r="Z36" s="62"/>
      <c r="AA36" s="62"/>
      <c r="AB36" s="62"/>
      <c r="AC36" s="62"/>
    </row>
    <row r="37" spans="1:29" x14ac:dyDescent="0.25">
      <c r="A37" s="76" t="s">
        <v>456</v>
      </c>
      <c r="B37" s="77" t="s">
        <v>520</v>
      </c>
      <c r="C37" s="78" t="s">
        <v>382</v>
      </c>
      <c r="D37" s="78" t="s">
        <v>383</v>
      </c>
      <c r="E37" s="79" t="s">
        <v>383</v>
      </c>
      <c r="F37" s="80" t="s">
        <v>60</v>
      </c>
      <c r="G37" s="76" t="s">
        <v>52</v>
      </c>
      <c r="H37" s="81">
        <v>266</v>
      </c>
      <c r="I37" s="82">
        <v>11</v>
      </c>
      <c r="J37" s="83">
        <f t="shared" si="2"/>
        <v>4.1353383458646614E-2</v>
      </c>
      <c r="K37" s="84">
        <v>8</v>
      </c>
      <c r="L37" s="83">
        <f t="shared" si="0"/>
        <v>3.007518796992481E-2</v>
      </c>
      <c r="M37" s="86">
        <f t="shared" si="1"/>
        <v>0.27272727272727271</v>
      </c>
      <c r="N37" s="59"/>
      <c r="O37" s="59"/>
      <c r="P37" s="58"/>
      <c r="Q37" s="59"/>
      <c r="R37" s="60"/>
      <c r="S37" s="61"/>
      <c r="T37" s="61"/>
      <c r="U37" s="62"/>
      <c r="V37" s="62"/>
      <c r="W37" s="62"/>
      <c r="X37" s="62"/>
      <c r="Y37" s="62"/>
      <c r="Z37" s="62"/>
      <c r="AA37" s="62"/>
      <c r="AB37" s="62"/>
      <c r="AC37" s="62"/>
    </row>
    <row r="38" spans="1:29" x14ac:dyDescent="0.25">
      <c r="A38" s="76" t="s">
        <v>457</v>
      </c>
      <c r="B38" s="77" t="s">
        <v>521</v>
      </c>
      <c r="C38" s="78" t="s">
        <v>384</v>
      </c>
      <c r="D38" s="78" t="s">
        <v>383</v>
      </c>
      <c r="E38" s="79" t="s">
        <v>383</v>
      </c>
      <c r="F38" s="80" t="s">
        <v>55</v>
      </c>
      <c r="G38" s="76" t="s">
        <v>52</v>
      </c>
      <c r="H38" s="81">
        <v>224</v>
      </c>
      <c r="I38" s="82"/>
      <c r="J38" s="83">
        <f t="shared" si="2"/>
        <v>0</v>
      </c>
      <c r="K38" s="84"/>
      <c r="L38" s="83">
        <f t="shared" si="0"/>
        <v>0</v>
      </c>
      <c r="M38" s="86" t="str">
        <f t="shared" si="1"/>
        <v>-</v>
      </c>
      <c r="N38" s="59"/>
      <c r="O38" s="59"/>
      <c r="P38" s="58"/>
      <c r="Q38" s="59"/>
      <c r="R38" s="60"/>
      <c r="S38" s="61"/>
      <c r="T38" s="61"/>
      <c r="U38" s="62"/>
      <c r="V38" s="62"/>
      <c r="W38" s="62"/>
      <c r="X38" s="62"/>
      <c r="Y38" s="62"/>
      <c r="Z38" s="62"/>
      <c r="AA38" s="62"/>
      <c r="AB38" s="62"/>
      <c r="AC38" s="62"/>
    </row>
    <row r="39" spans="1:29" x14ac:dyDescent="0.25">
      <c r="A39" s="76" t="s">
        <v>458</v>
      </c>
      <c r="B39" s="77" t="s">
        <v>58</v>
      </c>
      <c r="C39" s="78" t="s">
        <v>385</v>
      </c>
      <c r="D39" s="78" t="s">
        <v>383</v>
      </c>
      <c r="E39" s="79" t="s">
        <v>383</v>
      </c>
      <c r="F39" s="80" t="s">
        <v>60</v>
      </c>
      <c r="G39" s="76" t="s">
        <v>52</v>
      </c>
      <c r="H39" s="81">
        <v>171</v>
      </c>
      <c r="I39" s="82">
        <v>21</v>
      </c>
      <c r="J39" s="83">
        <f t="shared" si="2"/>
        <v>0.12280701754385964</v>
      </c>
      <c r="K39" s="84">
        <v>12</v>
      </c>
      <c r="L39" s="83">
        <f t="shared" si="0"/>
        <v>7.0175438596491224E-2</v>
      </c>
      <c r="M39" s="86">
        <f t="shared" si="1"/>
        <v>0.4285714285714286</v>
      </c>
      <c r="N39" s="59"/>
      <c r="O39" s="59"/>
      <c r="P39" s="58"/>
      <c r="Q39" s="59"/>
      <c r="R39" s="60"/>
      <c r="S39" s="61"/>
      <c r="T39" s="61"/>
      <c r="U39" s="60"/>
      <c r="V39" s="60"/>
      <c r="W39" s="60"/>
      <c r="X39" s="60"/>
      <c r="Y39" s="60"/>
      <c r="Z39" s="60"/>
      <c r="AA39" s="60"/>
      <c r="AB39" s="60"/>
      <c r="AC39" s="60"/>
    </row>
    <row r="40" spans="1:29" x14ac:dyDescent="0.25">
      <c r="A40" s="76" t="s">
        <v>459</v>
      </c>
      <c r="B40" s="77" t="s">
        <v>514</v>
      </c>
      <c r="C40" s="78" t="s">
        <v>386</v>
      </c>
      <c r="D40" s="78" t="s">
        <v>383</v>
      </c>
      <c r="E40" s="79" t="s">
        <v>383</v>
      </c>
      <c r="F40" s="80" t="s">
        <v>60</v>
      </c>
      <c r="G40" s="76" t="s">
        <v>52</v>
      </c>
      <c r="H40" s="81">
        <v>171</v>
      </c>
      <c r="I40" s="82">
        <v>20</v>
      </c>
      <c r="J40" s="83">
        <f t="shared" si="2"/>
        <v>0.11695906432748537</v>
      </c>
      <c r="K40" s="84">
        <v>20</v>
      </c>
      <c r="L40" s="83">
        <f t="shared" si="0"/>
        <v>0.11695906432748537</v>
      </c>
      <c r="M40" s="86">
        <f t="shared" si="1"/>
        <v>0</v>
      </c>
      <c r="N40" s="59"/>
      <c r="O40" s="59"/>
      <c r="P40" s="58"/>
      <c r="Q40" s="59"/>
      <c r="R40" s="60"/>
      <c r="S40" s="61"/>
      <c r="T40" s="61"/>
      <c r="U40" s="63"/>
      <c r="V40" s="63"/>
      <c r="W40" s="63"/>
      <c r="X40" s="63"/>
      <c r="Y40" s="62"/>
      <c r="Z40" s="63"/>
      <c r="AA40" s="63"/>
      <c r="AB40" s="63"/>
      <c r="AC40" s="63"/>
    </row>
    <row r="41" spans="1:29" x14ac:dyDescent="0.25">
      <c r="A41" s="76" t="s">
        <v>460</v>
      </c>
      <c r="B41" s="77" t="s">
        <v>522</v>
      </c>
      <c r="C41" s="78" t="s">
        <v>387</v>
      </c>
      <c r="D41" s="78" t="s">
        <v>388</v>
      </c>
      <c r="E41" s="79" t="s">
        <v>383</v>
      </c>
      <c r="F41" s="80" t="s">
        <v>55</v>
      </c>
      <c r="G41" s="76" t="s">
        <v>52</v>
      </c>
      <c r="H41" s="81">
        <v>109</v>
      </c>
      <c r="I41" s="82">
        <v>1</v>
      </c>
      <c r="J41" s="83">
        <f t="shared" si="2"/>
        <v>9.1743119266055051E-3</v>
      </c>
      <c r="K41" s="84">
        <v>5</v>
      </c>
      <c r="L41" s="83">
        <f t="shared" si="0"/>
        <v>4.5871559633027525E-2</v>
      </c>
      <c r="M41" s="86">
        <f t="shared" si="1"/>
        <v>-4</v>
      </c>
      <c r="N41" s="59"/>
      <c r="O41" s="59"/>
      <c r="P41" s="58"/>
      <c r="Q41" s="59"/>
      <c r="R41" s="60"/>
      <c r="S41" s="61"/>
      <c r="T41" s="61"/>
      <c r="U41" s="62"/>
      <c r="V41" s="62"/>
      <c r="W41" s="62"/>
      <c r="X41" s="62"/>
      <c r="Y41" s="62"/>
      <c r="Z41" s="63"/>
      <c r="AA41" s="62"/>
      <c r="AB41" s="62"/>
      <c r="AC41" s="63"/>
    </row>
    <row r="42" spans="1:29" x14ac:dyDescent="0.25">
      <c r="A42" s="76" t="s">
        <v>461</v>
      </c>
      <c r="B42" s="77" t="s">
        <v>523</v>
      </c>
      <c r="C42" s="78" t="s">
        <v>389</v>
      </c>
      <c r="D42" s="78" t="s">
        <v>390</v>
      </c>
      <c r="E42" s="79" t="s">
        <v>383</v>
      </c>
      <c r="F42" s="80" t="s">
        <v>60</v>
      </c>
      <c r="G42" s="76" t="s">
        <v>52</v>
      </c>
      <c r="H42" s="81">
        <v>125</v>
      </c>
      <c r="I42" s="82">
        <v>14</v>
      </c>
      <c r="J42" s="83">
        <f t="shared" si="2"/>
        <v>0.112</v>
      </c>
      <c r="K42" s="84">
        <v>4</v>
      </c>
      <c r="L42" s="83">
        <f t="shared" si="0"/>
        <v>3.2000000000000001E-2</v>
      </c>
      <c r="M42" s="86">
        <f t="shared" si="1"/>
        <v>0.7142857142857143</v>
      </c>
      <c r="N42" s="59"/>
      <c r="O42" s="59"/>
      <c r="P42" s="58"/>
      <c r="Q42" s="59"/>
      <c r="R42" s="60"/>
      <c r="S42" s="61"/>
      <c r="T42" s="61"/>
      <c r="U42" s="62"/>
      <c r="V42" s="62"/>
      <c r="W42" s="62"/>
      <c r="X42" s="62"/>
      <c r="Y42" s="62"/>
      <c r="Z42" s="62"/>
      <c r="AA42" s="62"/>
      <c r="AB42" s="62"/>
      <c r="AC42" s="63"/>
    </row>
    <row r="43" spans="1:29" x14ac:dyDescent="0.25">
      <c r="A43" s="76" t="s">
        <v>462</v>
      </c>
      <c r="B43" s="77" t="s">
        <v>214</v>
      </c>
      <c r="C43" s="78" t="s">
        <v>391</v>
      </c>
      <c r="D43" s="78" t="s">
        <v>383</v>
      </c>
      <c r="E43" s="79" t="s">
        <v>383</v>
      </c>
      <c r="F43" s="80" t="s">
        <v>60</v>
      </c>
      <c r="G43" s="76" t="s">
        <v>52</v>
      </c>
      <c r="H43" s="81">
        <v>51</v>
      </c>
      <c r="I43" s="82">
        <v>5</v>
      </c>
      <c r="J43" s="83">
        <f t="shared" si="2"/>
        <v>9.8039215686274508E-2</v>
      </c>
      <c r="K43" s="84">
        <v>3</v>
      </c>
      <c r="L43" s="83">
        <f t="shared" si="0"/>
        <v>5.8823529411764705E-2</v>
      </c>
      <c r="M43" s="86">
        <f t="shared" si="1"/>
        <v>0.4</v>
      </c>
      <c r="N43" s="59"/>
      <c r="O43" s="59"/>
      <c r="P43" s="58"/>
      <c r="Q43" s="59"/>
      <c r="R43" s="60"/>
      <c r="S43" s="61"/>
      <c r="T43" s="61"/>
      <c r="U43" s="62"/>
      <c r="V43" s="62"/>
      <c r="W43" s="62"/>
      <c r="X43" s="62"/>
      <c r="Y43" s="62"/>
      <c r="Z43" s="62"/>
      <c r="AA43" s="62"/>
      <c r="AB43" s="62"/>
      <c r="AC43" s="62"/>
    </row>
    <row r="44" spans="1:29" x14ac:dyDescent="0.25">
      <c r="A44" s="76" t="s">
        <v>463</v>
      </c>
      <c r="B44" s="77" t="s">
        <v>524</v>
      </c>
      <c r="C44" s="78" t="s">
        <v>385</v>
      </c>
      <c r="D44" s="78" t="s">
        <v>383</v>
      </c>
      <c r="E44" s="79" t="s">
        <v>383</v>
      </c>
      <c r="F44" s="80" t="s">
        <v>60</v>
      </c>
      <c r="G44" s="76" t="s">
        <v>52</v>
      </c>
      <c r="H44" s="81">
        <v>30</v>
      </c>
      <c r="I44" s="82">
        <v>5</v>
      </c>
      <c r="J44" s="83">
        <f t="shared" si="2"/>
        <v>0.16666666666666666</v>
      </c>
      <c r="K44" s="84">
        <v>3</v>
      </c>
      <c r="L44" s="83">
        <f t="shared" si="0"/>
        <v>0.1</v>
      </c>
      <c r="M44" s="86">
        <f t="shared" si="1"/>
        <v>0.4</v>
      </c>
      <c r="N44" s="59"/>
      <c r="O44" s="59"/>
      <c r="P44" s="58"/>
      <c r="Q44" s="59"/>
      <c r="R44" s="60"/>
      <c r="S44" s="61"/>
      <c r="T44" s="61"/>
      <c r="U44" s="62"/>
      <c r="V44" s="62"/>
      <c r="W44" s="62"/>
      <c r="X44" s="62"/>
      <c r="Y44" s="62"/>
      <c r="Z44" s="62"/>
      <c r="AA44" s="62"/>
      <c r="AB44" s="62"/>
      <c r="AC44" s="62"/>
    </row>
    <row r="45" spans="1:29" x14ac:dyDescent="0.25">
      <c r="A45" s="76" t="s">
        <v>464</v>
      </c>
      <c r="B45" s="77" t="s">
        <v>84</v>
      </c>
      <c r="C45" s="78" t="s">
        <v>392</v>
      </c>
      <c r="D45" s="78" t="s">
        <v>393</v>
      </c>
      <c r="E45" s="79" t="s">
        <v>393</v>
      </c>
      <c r="F45" s="80" t="s">
        <v>55</v>
      </c>
      <c r="G45" s="76" t="s">
        <v>52</v>
      </c>
      <c r="H45" s="81">
        <v>166</v>
      </c>
      <c r="I45" s="82">
        <v>5</v>
      </c>
      <c r="J45" s="83">
        <f t="shared" si="2"/>
        <v>3.0120481927710843E-2</v>
      </c>
      <c r="K45" s="84">
        <v>2</v>
      </c>
      <c r="L45" s="83">
        <f t="shared" si="0"/>
        <v>1.2048192771084338E-2</v>
      </c>
      <c r="M45" s="86">
        <f t="shared" si="1"/>
        <v>0.6</v>
      </c>
      <c r="N45" s="59"/>
      <c r="O45" s="59"/>
      <c r="P45" s="58"/>
      <c r="Q45" s="59"/>
      <c r="R45" s="60"/>
      <c r="S45" s="61"/>
      <c r="T45" s="61"/>
      <c r="U45" s="62"/>
      <c r="V45" s="62"/>
      <c r="W45" s="62"/>
      <c r="X45" s="62"/>
      <c r="Y45" s="62"/>
      <c r="Z45" s="62"/>
      <c r="AA45" s="62"/>
      <c r="AB45" s="62"/>
      <c r="AC45" s="62"/>
    </row>
    <row r="46" spans="1:29" x14ac:dyDescent="0.25">
      <c r="A46" s="76" t="s">
        <v>465</v>
      </c>
      <c r="B46" s="77" t="s">
        <v>94</v>
      </c>
      <c r="C46" s="78" t="s">
        <v>394</v>
      </c>
      <c r="D46" s="78" t="s">
        <v>393</v>
      </c>
      <c r="E46" s="79" t="s">
        <v>393</v>
      </c>
      <c r="F46" s="80" t="s">
        <v>60</v>
      </c>
      <c r="G46" s="76" t="s">
        <v>52</v>
      </c>
      <c r="H46" s="81">
        <v>107</v>
      </c>
      <c r="I46" s="82">
        <v>12</v>
      </c>
      <c r="J46" s="83">
        <f t="shared" si="2"/>
        <v>0.11214953271028037</v>
      </c>
      <c r="K46" s="84">
        <v>6</v>
      </c>
      <c r="L46" s="83">
        <f t="shared" si="0"/>
        <v>5.6074766355140186E-2</v>
      </c>
      <c r="M46" s="86">
        <f t="shared" si="1"/>
        <v>0.5</v>
      </c>
      <c r="N46" s="59"/>
      <c r="O46" s="59"/>
      <c r="P46" s="58"/>
      <c r="Q46" s="59"/>
      <c r="R46" s="60"/>
      <c r="S46" s="61"/>
      <c r="T46" s="61"/>
      <c r="U46" s="62"/>
      <c r="V46" s="62"/>
      <c r="W46" s="62"/>
      <c r="X46" s="62"/>
      <c r="Y46" s="62"/>
      <c r="Z46" s="62"/>
      <c r="AA46" s="62"/>
      <c r="AB46" s="62"/>
      <c r="AC46" s="62"/>
    </row>
    <row r="47" spans="1:29" x14ac:dyDescent="0.25">
      <c r="A47" s="76" t="s">
        <v>466</v>
      </c>
      <c r="B47" s="77" t="s">
        <v>525</v>
      </c>
      <c r="C47" s="78" t="s">
        <v>395</v>
      </c>
      <c r="D47" s="78" t="s">
        <v>393</v>
      </c>
      <c r="E47" s="79" t="s">
        <v>393</v>
      </c>
      <c r="F47" s="80" t="s">
        <v>60</v>
      </c>
      <c r="G47" s="76" t="s">
        <v>52</v>
      </c>
      <c r="H47" s="81">
        <v>180</v>
      </c>
      <c r="I47" s="82">
        <v>18</v>
      </c>
      <c r="J47" s="83">
        <f t="shared" si="2"/>
        <v>0.1</v>
      </c>
      <c r="K47" s="84">
        <v>17</v>
      </c>
      <c r="L47" s="83">
        <f t="shared" si="0"/>
        <v>9.4444444444444442E-2</v>
      </c>
      <c r="M47" s="86">
        <f t="shared" si="1"/>
        <v>5.555555555555558E-2</v>
      </c>
      <c r="N47" s="59"/>
      <c r="O47" s="59"/>
      <c r="P47" s="58"/>
      <c r="Q47" s="59"/>
      <c r="R47" s="60"/>
      <c r="S47" s="61"/>
      <c r="T47" s="61"/>
      <c r="U47" s="62"/>
      <c r="V47" s="62"/>
      <c r="W47" s="62"/>
      <c r="X47" s="62"/>
      <c r="Y47" s="62"/>
      <c r="Z47" s="62"/>
      <c r="AA47" s="62"/>
      <c r="AB47" s="62"/>
      <c r="AC47" s="62"/>
    </row>
    <row r="48" spans="1:29" x14ac:dyDescent="0.25">
      <c r="A48" s="76" t="s">
        <v>467</v>
      </c>
      <c r="B48" s="77" t="s">
        <v>526</v>
      </c>
      <c r="C48" s="78" t="s">
        <v>396</v>
      </c>
      <c r="D48" s="78" t="s">
        <v>393</v>
      </c>
      <c r="E48" s="79" t="s">
        <v>393</v>
      </c>
      <c r="F48" s="80" t="s">
        <v>60</v>
      </c>
      <c r="G48" s="76" t="s">
        <v>76</v>
      </c>
      <c r="H48" s="81">
        <v>98</v>
      </c>
      <c r="I48" s="82">
        <v>21</v>
      </c>
      <c r="J48" s="83">
        <f t="shared" si="2"/>
        <v>0.21428571428571427</v>
      </c>
      <c r="K48" s="84">
        <v>8</v>
      </c>
      <c r="L48" s="83">
        <f t="shared" si="0"/>
        <v>8.1632653061224483E-2</v>
      </c>
      <c r="M48" s="86">
        <f t="shared" si="1"/>
        <v>0.61904761904761907</v>
      </c>
      <c r="N48" s="59"/>
      <c r="O48" s="59"/>
      <c r="P48" s="58"/>
      <c r="Q48" s="59"/>
      <c r="R48" s="60"/>
      <c r="S48" s="61"/>
      <c r="T48" s="61"/>
      <c r="U48" s="62"/>
      <c r="V48" s="62"/>
      <c r="W48" s="62"/>
      <c r="X48" s="62"/>
      <c r="Y48" s="62"/>
      <c r="Z48" s="62"/>
      <c r="AA48" s="62"/>
      <c r="AB48" s="62"/>
      <c r="AC48" s="62"/>
    </row>
    <row r="49" spans="1:29" x14ac:dyDescent="0.25">
      <c r="A49" s="76" t="s">
        <v>468</v>
      </c>
      <c r="B49" s="77" t="s">
        <v>527</v>
      </c>
      <c r="C49" s="78" t="s">
        <v>397</v>
      </c>
      <c r="D49" s="78" t="s">
        <v>398</v>
      </c>
      <c r="E49" s="79" t="s">
        <v>398</v>
      </c>
      <c r="F49" s="80" t="s">
        <v>55</v>
      </c>
      <c r="G49" s="76" t="s">
        <v>52</v>
      </c>
      <c r="H49" s="81">
        <v>173</v>
      </c>
      <c r="I49" s="82">
        <v>1</v>
      </c>
      <c r="J49" s="83">
        <f t="shared" si="2"/>
        <v>5.7803468208092483E-3</v>
      </c>
      <c r="K49" s="84">
        <v>4</v>
      </c>
      <c r="L49" s="83">
        <f t="shared" si="0"/>
        <v>2.3121387283236993E-2</v>
      </c>
      <c r="M49" s="86">
        <f t="shared" si="1"/>
        <v>-3</v>
      </c>
      <c r="N49" s="59"/>
      <c r="O49" s="59"/>
      <c r="P49" s="58"/>
      <c r="Q49" s="59"/>
      <c r="R49" s="60"/>
      <c r="S49" s="61"/>
      <c r="T49" s="61"/>
      <c r="U49" s="60"/>
      <c r="V49" s="60"/>
      <c r="W49" s="60"/>
      <c r="X49" s="60"/>
      <c r="Y49" s="60"/>
      <c r="Z49" s="60"/>
      <c r="AA49" s="60"/>
      <c r="AB49" s="60"/>
      <c r="AC49" s="60"/>
    </row>
    <row r="50" spans="1:29" x14ac:dyDescent="0.25">
      <c r="A50" s="76" t="s">
        <v>469</v>
      </c>
      <c r="B50" s="77" t="s">
        <v>528</v>
      </c>
      <c r="C50" s="78" t="s">
        <v>399</v>
      </c>
      <c r="D50" s="78" t="s">
        <v>400</v>
      </c>
      <c r="E50" s="79" t="s">
        <v>398</v>
      </c>
      <c r="F50" s="80" t="s">
        <v>60</v>
      </c>
      <c r="G50" s="76" t="s">
        <v>52</v>
      </c>
      <c r="H50" s="81">
        <v>305</v>
      </c>
      <c r="I50" s="82">
        <v>46</v>
      </c>
      <c r="J50" s="83">
        <f t="shared" si="2"/>
        <v>0.15081967213114755</v>
      </c>
      <c r="K50" s="84">
        <v>21</v>
      </c>
      <c r="L50" s="83">
        <f t="shared" si="0"/>
        <v>6.8852459016393447E-2</v>
      </c>
      <c r="M50" s="86">
        <f t="shared" si="1"/>
        <v>0.54347826086956519</v>
      </c>
      <c r="N50" s="59"/>
      <c r="O50" s="59"/>
      <c r="P50" s="58"/>
      <c r="Q50" s="59"/>
      <c r="R50" s="60"/>
      <c r="S50" s="61"/>
      <c r="T50" s="61"/>
      <c r="U50" s="63"/>
      <c r="V50" s="63"/>
      <c r="W50" s="63"/>
      <c r="X50" s="63"/>
      <c r="Y50" s="63"/>
      <c r="Z50" s="62"/>
      <c r="AA50" s="63"/>
      <c r="AB50" s="62"/>
      <c r="AC50" s="62"/>
    </row>
    <row r="51" spans="1:29" x14ac:dyDescent="0.25">
      <c r="A51" s="76" t="s">
        <v>470</v>
      </c>
      <c r="B51" s="77" t="s">
        <v>529</v>
      </c>
      <c r="C51" s="78" t="s">
        <v>401</v>
      </c>
      <c r="D51" s="78" t="s">
        <v>398</v>
      </c>
      <c r="E51" s="79" t="s">
        <v>398</v>
      </c>
      <c r="F51" s="80" t="s">
        <v>60</v>
      </c>
      <c r="G51" s="76" t="s">
        <v>52</v>
      </c>
      <c r="H51" s="81">
        <v>128</v>
      </c>
      <c r="I51" s="82">
        <v>15</v>
      </c>
      <c r="J51" s="83">
        <f t="shared" si="2"/>
        <v>0.1171875</v>
      </c>
      <c r="K51" s="84">
        <v>8</v>
      </c>
      <c r="L51" s="83">
        <f t="shared" si="0"/>
        <v>6.25E-2</v>
      </c>
      <c r="M51" s="86">
        <f t="shared" si="1"/>
        <v>0.46666666666666667</v>
      </c>
      <c r="N51" s="59"/>
      <c r="O51" s="59"/>
      <c r="P51" s="58"/>
      <c r="Q51" s="59"/>
      <c r="R51" s="60"/>
      <c r="S51" s="61"/>
      <c r="T51" s="61"/>
      <c r="U51" s="62"/>
      <c r="V51" s="62"/>
      <c r="W51" s="62"/>
      <c r="X51" s="62"/>
      <c r="Y51" s="62"/>
      <c r="Z51" s="62"/>
      <c r="AA51" s="62"/>
      <c r="AB51" s="62"/>
      <c r="AC51" s="62"/>
    </row>
    <row r="52" spans="1:29" x14ac:dyDescent="0.25">
      <c r="A52" s="76" t="s">
        <v>471</v>
      </c>
      <c r="B52" s="77" t="s">
        <v>530</v>
      </c>
      <c r="C52" s="78" t="s">
        <v>402</v>
      </c>
      <c r="D52" s="78" t="s">
        <v>398</v>
      </c>
      <c r="E52" s="79" t="s">
        <v>398</v>
      </c>
      <c r="F52" s="80" t="s">
        <v>60</v>
      </c>
      <c r="G52" s="76" t="s">
        <v>76</v>
      </c>
      <c r="H52" s="81">
        <v>92</v>
      </c>
      <c r="I52" s="82">
        <v>15</v>
      </c>
      <c r="J52" s="83">
        <f t="shared" si="2"/>
        <v>0.16304347826086957</v>
      </c>
      <c r="K52" s="84">
        <v>6</v>
      </c>
      <c r="L52" s="83">
        <f t="shared" si="0"/>
        <v>6.5217391304347824E-2</v>
      </c>
      <c r="M52" s="86">
        <f t="shared" si="1"/>
        <v>0.6</v>
      </c>
      <c r="N52" s="59"/>
      <c r="O52" s="59"/>
      <c r="P52" s="58"/>
      <c r="Q52" s="59"/>
      <c r="R52" s="60"/>
      <c r="S52" s="61"/>
      <c r="T52" s="61"/>
      <c r="U52" s="62"/>
      <c r="V52" s="62"/>
      <c r="W52" s="62"/>
      <c r="X52" s="62"/>
      <c r="Y52" s="62"/>
      <c r="Z52" s="62"/>
      <c r="AA52" s="62"/>
      <c r="AB52" s="62"/>
      <c r="AC52" s="62"/>
    </row>
    <row r="53" spans="1:29" x14ac:dyDescent="0.25">
      <c r="A53" s="76" t="s">
        <v>472</v>
      </c>
      <c r="B53" s="77" t="s">
        <v>82</v>
      </c>
      <c r="C53" s="78" t="s">
        <v>403</v>
      </c>
      <c r="D53" s="78" t="s">
        <v>398</v>
      </c>
      <c r="E53" s="79" t="s">
        <v>398</v>
      </c>
      <c r="F53" s="80" t="s">
        <v>60</v>
      </c>
      <c r="G53" s="76" t="s">
        <v>52</v>
      </c>
      <c r="H53" s="81">
        <v>61</v>
      </c>
      <c r="I53" s="82">
        <v>4</v>
      </c>
      <c r="J53" s="83">
        <f t="shared" si="2"/>
        <v>6.5573770491803282E-2</v>
      </c>
      <c r="K53" s="84">
        <v>2</v>
      </c>
      <c r="L53" s="83">
        <f t="shared" si="0"/>
        <v>3.2786885245901641E-2</v>
      </c>
      <c r="M53" s="86">
        <f t="shared" si="1"/>
        <v>0.5</v>
      </c>
      <c r="N53" s="59"/>
      <c r="O53" s="59"/>
      <c r="P53" s="58"/>
      <c r="Q53" s="59"/>
      <c r="R53" s="60"/>
      <c r="S53" s="61"/>
      <c r="T53" s="61"/>
      <c r="U53" s="62"/>
      <c r="V53" s="62"/>
      <c r="W53" s="62"/>
      <c r="X53" s="62"/>
      <c r="Y53" s="62"/>
      <c r="Z53" s="62"/>
      <c r="AA53" s="62"/>
      <c r="AB53" s="62"/>
      <c r="AC53" s="62"/>
    </row>
    <row r="54" spans="1:29" x14ac:dyDescent="0.25">
      <c r="A54" s="76" t="s">
        <v>473</v>
      </c>
      <c r="B54" s="77" t="s">
        <v>155</v>
      </c>
      <c r="C54" s="78" t="s">
        <v>404</v>
      </c>
      <c r="D54" s="78" t="s">
        <v>405</v>
      </c>
      <c r="E54" s="79" t="s">
        <v>398</v>
      </c>
      <c r="F54" s="80" t="s">
        <v>60</v>
      </c>
      <c r="G54" s="76" t="s">
        <v>52</v>
      </c>
      <c r="H54" s="81">
        <v>54</v>
      </c>
      <c r="I54" s="82">
        <v>9</v>
      </c>
      <c r="J54" s="83">
        <f t="shared" si="2"/>
        <v>0.16666666666666666</v>
      </c>
      <c r="K54" s="84">
        <v>4</v>
      </c>
      <c r="L54" s="83">
        <f t="shared" si="0"/>
        <v>7.407407407407407E-2</v>
      </c>
      <c r="M54" s="86">
        <f t="shared" si="1"/>
        <v>0.55555555555555558</v>
      </c>
      <c r="N54" s="59"/>
      <c r="O54" s="59"/>
      <c r="P54" s="58"/>
      <c r="Q54" s="59"/>
      <c r="R54" s="60"/>
      <c r="S54" s="61"/>
      <c r="T54" s="61"/>
      <c r="U54" s="62"/>
      <c r="V54" s="62"/>
      <c r="W54" s="62"/>
      <c r="X54" s="62"/>
      <c r="Y54" s="62"/>
      <c r="Z54" s="62"/>
      <c r="AA54" s="62"/>
      <c r="AB54" s="62"/>
      <c r="AC54" s="62"/>
    </row>
    <row r="55" spans="1:29" x14ac:dyDescent="0.25">
      <c r="A55" s="76" t="s">
        <v>474</v>
      </c>
      <c r="B55" s="77" t="s">
        <v>531</v>
      </c>
      <c r="C55" s="78" t="s">
        <v>406</v>
      </c>
      <c r="D55" s="78" t="s">
        <v>400</v>
      </c>
      <c r="E55" s="79" t="s">
        <v>398</v>
      </c>
      <c r="F55" s="80" t="s">
        <v>60</v>
      </c>
      <c r="G55" s="76" t="s">
        <v>52</v>
      </c>
      <c r="H55" s="81">
        <v>86</v>
      </c>
      <c r="I55" s="82">
        <v>11</v>
      </c>
      <c r="J55" s="83">
        <f t="shared" si="2"/>
        <v>0.12790697674418605</v>
      </c>
      <c r="K55" s="84">
        <v>4</v>
      </c>
      <c r="L55" s="83">
        <f t="shared" si="0"/>
        <v>4.6511627906976744E-2</v>
      </c>
      <c r="M55" s="86">
        <f t="shared" si="1"/>
        <v>0.63636363636363635</v>
      </c>
      <c r="N55" s="59"/>
      <c r="O55" s="59"/>
      <c r="P55" s="58"/>
      <c r="Q55" s="59"/>
      <c r="R55" s="60"/>
      <c r="S55" s="61"/>
      <c r="T55" s="61"/>
      <c r="U55" s="62"/>
      <c r="V55" s="62"/>
      <c r="W55" s="62"/>
      <c r="X55" s="62"/>
      <c r="Y55" s="62"/>
      <c r="Z55" s="62"/>
      <c r="AA55" s="62"/>
      <c r="AB55" s="62"/>
      <c r="AC55" s="62"/>
    </row>
    <row r="56" spans="1:29" x14ac:dyDescent="0.25">
      <c r="A56" s="76" t="s">
        <v>475</v>
      </c>
      <c r="B56" s="77" t="s">
        <v>155</v>
      </c>
      <c r="C56" s="78" t="s">
        <v>407</v>
      </c>
      <c r="D56" s="78" t="s">
        <v>408</v>
      </c>
      <c r="E56" s="79" t="s">
        <v>408</v>
      </c>
      <c r="F56" s="80" t="s">
        <v>60</v>
      </c>
      <c r="G56" s="76" t="s">
        <v>52</v>
      </c>
      <c r="H56" s="81">
        <v>338</v>
      </c>
      <c r="I56" s="82">
        <v>51</v>
      </c>
      <c r="J56" s="83">
        <f t="shared" si="2"/>
        <v>0.15088757396449703</v>
      </c>
      <c r="K56" s="84">
        <v>19</v>
      </c>
      <c r="L56" s="83">
        <f t="shared" si="0"/>
        <v>5.6213017751479293E-2</v>
      </c>
      <c r="M56" s="86">
        <f t="shared" si="1"/>
        <v>0.62745098039215685</v>
      </c>
      <c r="N56" s="59"/>
      <c r="O56" s="59"/>
      <c r="P56" s="58"/>
      <c r="Q56" s="59"/>
      <c r="R56" s="60"/>
      <c r="S56" s="61"/>
      <c r="T56" s="61"/>
      <c r="U56" s="62"/>
      <c r="V56" s="62"/>
      <c r="W56" s="62"/>
      <c r="X56" s="62"/>
      <c r="Y56" s="62"/>
      <c r="Z56" s="62"/>
      <c r="AA56" s="62"/>
      <c r="AB56" s="62"/>
      <c r="AC56" s="62"/>
    </row>
    <row r="57" spans="1:29" x14ac:dyDescent="0.25">
      <c r="A57" s="76" t="s">
        <v>476</v>
      </c>
      <c r="B57" s="77" t="s">
        <v>82</v>
      </c>
      <c r="C57" s="78" t="s">
        <v>409</v>
      </c>
      <c r="D57" s="78" t="s">
        <v>408</v>
      </c>
      <c r="E57" s="79" t="s">
        <v>408</v>
      </c>
      <c r="F57" s="80" t="s">
        <v>60</v>
      </c>
      <c r="G57" s="76" t="s">
        <v>52</v>
      </c>
      <c r="H57" s="81">
        <v>264</v>
      </c>
      <c r="I57" s="82">
        <v>16</v>
      </c>
      <c r="J57" s="83">
        <f t="shared" si="2"/>
        <v>6.0606060606060608E-2</v>
      </c>
      <c r="K57" s="84">
        <v>5</v>
      </c>
      <c r="L57" s="83">
        <f t="shared" si="0"/>
        <v>1.893939393939394E-2</v>
      </c>
      <c r="M57" s="86">
        <f t="shared" si="1"/>
        <v>0.6875</v>
      </c>
      <c r="N57" s="59"/>
      <c r="O57" s="59"/>
      <c r="P57" s="58"/>
      <c r="Q57" s="59"/>
      <c r="R57" s="60"/>
      <c r="S57" s="61"/>
      <c r="T57" s="61"/>
      <c r="U57" s="62"/>
      <c r="V57" s="62"/>
      <c r="W57" s="62"/>
      <c r="X57" s="62"/>
      <c r="Y57" s="62"/>
      <c r="Z57" s="62"/>
      <c r="AA57" s="62"/>
      <c r="AB57" s="62"/>
      <c r="AC57" s="62"/>
    </row>
    <row r="58" spans="1:29" x14ac:dyDescent="0.25">
      <c r="A58" s="76" t="s">
        <v>477</v>
      </c>
      <c r="B58" s="77" t="s">
        <v>94</v>
      </c>
      <c r="C58" s="78" t="s">
        <v>410</v>
      </c>
      <c r="D58" s="78" t="s">
        <v>408</v>
      </c>
      <c r="E58" s="79" t="s">
        <v>408</v>
      </c>
      <c r="F58" s="80" t="s">
        <v>60</v>
      </c>
      <c r="G58" s="76" t="s">
        <v>52</v>
      </c>
      <c r="H58" s="81">
        <v>228</v>
      </c>
      <c r="I58" s="82">
        <v>4</v>
      </c>
      <c r="J58" s="83">
        <f t="shared" si="2"/>
        <v>1.7543859649122806E-2</v>
      </c>
      <c r="K58" s="84"/>
      <c r="L58" s="83">
        <f t="shared" si="0"/>
        <v>0</v>
      </c>
      <c r="M58" s="86">
        <f t="shared" si="1"/>
        <v>1</v>
      </c>
      <c r="N58" s="59"/>
      <c r="O58" s="59"/>
      <c r="P58" s="58"/>
      <c r="Q58" s="59"/>
      <c r="R58" s="60"/>
      <c r="S58" s="61"/>
      <c r="T58" s="61"/>
      <c r="U58" s="62"/>
      <c r="V58" s="62"/>
      <c r="W58" s="62"/>
      <c r="X58" s="62"/>
      <c r="Y58" s="62"/>
      <c r="Z58" s="62"/>
      <c r="AA58" s="62"/>
      <c r="AB58" s="62"/>
      <c r="AC58" s="62"/>
    </row>
    <row r="59" spans="1:29" x14ac:dyDescent="0.25">
      <c r="A59" s="76" t="s">
        <v>478</v>
      </c>
      <c r="B59" s="77" t="s">
        <v>112</v>
      </c>
      <c r="C59" s="78" t="s">
        <v>411</v>
      </c>
      <c r="D59" s="78" t="s">
        <v>408</v>
      </c>
      <c r="E59" s="79" t="s">
        <v>408</v>
      </c>
      <c r="F59" s="80" t="s">
        <v>60</v>
      </c>
      <c r="G59" s="76" t="s">
        <v>52</v>
      </c>
      <c r="H59" s="81">
        <v>224</v>
      </c>
      <c r="I59" s="82">
        <v>16</v>
      </c>
      <c r="J59" s="83">
        <f t="shared" si="2"/>
        <v>7.1428571428571425E-2</v>
      </c>
      <c r="K59" s="84">
        <v>6</v>
      </c>
      <c r="L59" s="83">
        <f t="shared" si="0"/>
        <v>2.6785714285714284E-2</v>
      </c>
      <c r="M59" s="86">
        <f t="shared" si="1"/>
        <v>0.625</v>
      </c>
      <c r="N59" s="59"/>
      <c r="O59" s="59"/>
      <c r="P59" s="58"/>
      <c r="Q59" s="59"/>
      <c r="R59" s="60"/>
      <c r="S59" s="61"/>
      <c r="T59" s="61"/>
      <c r="U59" s="62"/>
      <c r="V59" s="62"/>
      <c r="W59" s="62"/>
      <c r="X59" s="62"/>
      <c r="Y59" s="62"/>
      <c r="Z59" s="62"/>
      <c r="AA59" s="62"/>
      <c r="AB59" s="62"/>
      <c r="AC59" s="62"/>
    </row>
    <row r="60" spans="1:29" x14ac:dyDescent="0.25">
      <c r="A60" s="76" t="s">
        <v>479</v>
      </c>
      <c r="B60" s="77" t="s">
        <v>532</v>
      </c>
      <c r="C60" s="78" t="s">
        <v>412</v>
      </c>
      <c r="D60" s="78" t="s">
        <v>408</v>
      </c>
      <c r="E60" s="79" t="s">
        <v>408</v>
      </c>
      <c r="F60" s="80" t="s">
        <v>60</v>
      </c>
      <c r="G60" s="76" t="s">
        <v>76</v>
      </c>
      <c r="H60" s="81">
        <v>221</v>
      </c>
      <c r="I60" s="82">
        <v>24</v>
      </c>
      <c r="J60" s="83">
        <f t="shared" si="2"/>
        <v>0.10859728506787331</v>
      </c>
      <c r="K60" s="84">
        <v>17</v>
      </c>
      <c r="L60" s="83">
        <f t="shared" si="0"/>
        <v>7.6923076923076927E-2</v>
      </c>
      <c r="M60" s="86">
        <f t="shared" si="1"/>
        <v>0.29166666666666663</v>
      </c>
      <c r="N60" s="59"/>
      <c r="O60" s="59"/>
      <c r="P60" s="58"/>
      <c r="Q60" s="59"/>
      <c r="R60" s="60"/>
      <c r="S60" s="61"/>
      <c r="T60" s="61"/>
      <c r="U60" s="62"/>
      <c r="V60" s="62"/>
      <c r="W60" s="62"/>
      <c r="X60" s="62"/>
      <c r="Y60" s="62"/>
      <c r="Z60" s="62"/>
      <c r="AA60" s="62"/>
      <c r="AB60" s="62"/>
      <c r="AC60" s="62"/>
    </row>
    <row r="61" spans="1:29" x14ac:dyDescent="0.25">
      <c r="A61" s="76" t="s">
        <v>480</v>
      </c>
      <c r="B61" s="77" t="s">
        <v>533</v>
      </c>
      <c r="C61" s="78" t="s">
        <v>413</v>
      </c>
      <c r="D61" s="78" t="s">
        <v>408</v>
      </c>
      <c r="E61" s="79" t="s">
        <v>408</v>
      </c>
      <c r="F61" s="80" t="s">
        <v>55</v>
      </c>
      <c r="G61" s="76" t="s">
        <v>52</v>
      </c>
      <c r="H61" s="81">
        <v>206</v>
      </c>
      <c r="I61" s="82">
        <v>3</v>
      </c>
      <c r="J61" s="83">
        <f t="shared" si="2"/>
        <v>1.4563106796116505E-2</v>
      </c>
      <c r="K61" s="84">
        <v>4</v>
      </c>
      <c r="L61" s="83">
        <f t="shared" si="0"/>
        <v>1.9417475728155338E-2</v>
      </c>
      <c r="M61" s="86">
        <f t="shared" si="1"/>
        <v>-0.33333333333333326</v>
      </c>
      <c r="N61" s="59"/>
      <c r="O61" s="59"/>
      <c r="P61" s="58"/>
      <c r="Q61" s="59"/>
      <c r="R61" s="60"/>
      <c r="S61" s="61"/>
      <c r="T61" s="61"/>
      <c r="U61" s="62"/>
      <c r="V61" s="62"/>
      <c r="W61" s="62"/>
      <c r="X61" s="62"/>
      <c r="Y61" s="62"/>
      <c r="Z61" s="62"/>
      <c r="AA61" s="62"/>
      <c r="AB61" s="62"/>
      <c r="AC61" s="62"/>
    </row>
    <row r="62" spans="1:29" x14ac:dyDescent="0.25">
      <c r="A62" s="76" t="s">
        <v>481</v>
      </c>
      <c r="B62" s="77" t="s">
        <v>534</v>
      </c>
      <c r="C62" s="78" t="s">
        <v>414</v>
      </c>
      <c r="D62" s="78" t="s">
        <v>408</v>
      </c>
      <c r="E62" s="79" t="s">
        <v>408</v>
      </c>
      <c r="F62" s="80" t="s">
        <v>60</v>
      </c>
      <c r="G62" s="76" t="s">
        <v>52</v>
      </c>
      <c r="H62" s="81">
        <v>195</v>
      </c>
      <c r="I62" s="82">
        <v>22</v>
      </c>
      <c r="J62" s="83">
        <f t="shared" si="2"/>
        <v>0.11282051282051282</v>
      </c>
      <c r="K62" s="84">
        <v>14</v>
      </c>
      <c r="L62" s="83">
        <f t="shared" si="0"/>
        <v>7.179487179487179E-2</v>
      </c>
      <c r="M62" s="86">
        <f t="shared" si="1"/>
        <v>0.36363636363636365</v>
      </c>
      <c r="N62" s="59"/>
      <c r="O62" s="59"/>
      <c r="P62" s="58"/>
      <c r="Q62" s="59"/>
      <c r="R62" s="60"/>
      <c r="S62" s="61"/>
      <c r="T62" s="61"/>
      <c r="U62" s="62"/>
      <c r="V62" s="62"/>
      <c r="W62" s="62"/>
      <c r="X62" s="62"/>
      <c r="Y62" s="62"/>
      <c r="Z62" s="62"/>
      <c r="AA62" s="62"/>
      <c r="AB62" s="62"/>
      <c r="AC62" s="62"/>
    </row>
    <row r="63" spans="1:29" x14ac:dyDescent="0.25">
      <c r="A63" s="76" t="s">
        <v>482</v>
      </c>
      <c r="B63" s="77" t="s">
        <v>514</v>
      </c>
      <c r="C63" s="78" t="s">
        <v>415</v>
      </c>
      <c r="D63" s="78" t="s">
        <v>408</v>
      </c>
      <c r="E63" s="79" t="s">
        <v>408</v>
      </c>
      <c r="F63" s="80" t="s">
        <v>60</v>
      </c>
      <c r="G63" s="76" t="s">
        <v>52</v>
      </c>
      <c r="H63" s="81">
        <v>176</v>
      </c>
      <c r="I63" s="82">
        <v>22</v>
      </c>
      <c r="J63" s="83">
        <f t="shared" si="2"/>
        <v>0.125</v>
      </c>
      <c r="K63" s="84">
        <v>11</v>
      </c>
      <c r="L63" s="83">
        <f t="shared" si="0"/>
        <v>6.25E-2</v>
      </c>
      <c r="M63" s="86">
        <f t="shared" si="1"/>
        <v>0.5</v>
      </c>
      <c r="N63" s="59"/>
      <c r="O63" s="59"/>
      <c r="P63" s="58"/>
      <c r="Q63" s="59"/>
      <c r="R63" s="60"/>
      <c r="S63" s="61"/>
      <c r="T63" s="61"/>
      <c r="U63" s="62"/>
      <c r="V63" s="62"/>
      <c r="W63" s="62"/>
      <c r="X63" s="62"/>
      <c r="Y63" s="62"/>
      <c r="Z63" s="62"/>
      <c r="AA63" s="62"/>
      <c r="AB63" s="62"/>
      <c r="AC63" s="62"/>
    </row>
    <row r="64" spans="1:29" x14ac:dyDescent="0.25">
      <c r="A64" s="76" t="s">
        <v>483</v>
      </c>
      <c r="B64" s="77" t="s">
        <v>535</v>
      </c>
      <c r="C64" s="78" t="s">
        <v>416</v>
      </c>
      <c r="D64" s="78" t="s">
        <v>408</v>
      </c>
      <c r="E64" s="79" t="s">
        <v>408</v>
      </c>
      <c r="F64" s="80" t="s">
        <v>60</v>
      </c>
      <c r="G64" s="76" t="s">
        <v>52</v>
      </c>
      <c r="H64" s="81">
        <v>160</v>
      </c>
      <c r="I64" s="82">
        <v>17</v>
      </c>
      <c r="J64" s="83">
        <f t="shared" si="2"/>
        <v>0.10625</v>
      </c>
      <c r="K64" s="84">
        <v>7</v>
      </c>
      <c r="L64" s="83">
        <f t="shared" si="0"/>
        <v>4.3749999999999997E-2</v>
      </c>
      <c r="M64" s="86">
        <f t="shared" si="1"/>
        <v>0.58823529411764708</v>
      </c>
      <c r="N64" s="59"/>
      <c r="O64" s="59"/>
      <c r="P64" s="58"/>
      <c r="Q64" s="59"/>
      <c r="R64" s="60"/>
      <c r="S64" s="61"/>
      <c r="T64" s="61"/>
      <c r="U64" s="62"/>
      <c r="V64" s="62"/>
      <c r="W64" s="62"/>
      <c r="X64" s="62"/>
      <c r="Y64" s="62"/>
      <c r="Z64" s="62"/>
      <c r="AA64" s="62"/>
      <c r="AB64" s="62"/>
      <c r="AC64" s="62"/>
    </row>
    <row r="65" spans="1:29" x14ac:dyDescent="0.25">
      <c r="A65" s="76" t="s">
        <v>484</v>
      </c>
      <c r="B65" s="77" t="s">
        <v>536</v>
      </c>
      <c r="C65" s="78" t="s">
        <v>417</v>
      </c>
      <c r="D65" s="78" t="s">
        <v>408</v>
      </c>
      <c r="E65" s="79" t="s">
        <v>408</v>
      </c>
      <c r="F65" s="80" t="s">
        <v>60</v>
      </c>
      <c r="G65" s="76" t="s">
        <v>52</v>
      </c>
      <c r="H65" s="81">
        <v>309</v>
      </c>
      <c r="I65" s="82">
        <v>21</v>
      </c>
      <c r="J65" s="83">
        <f t="shared" si="2"/>
        <v>6.7961165048543687E-2</v>
      </c>
      <c r="K65" s="84">
        <v>13</v>
      </c>
      <c r="L65" s="83">
        <f t="shared" si="0"/>
        <v>4.2071197411003236E-2</v>
      </c>
      <c r="M65" s="86">
        <f t="shared" si="1"/>
        <v>0.38095238095238093</v>
      </c>
      <c r="N65" s="59"/>
      <c r="O65" s="59"/>
      <c r="P65" s="58"/>
      <c r="Q65" s="59"/>
      <c r="R65" s="60"/>
      <c r="S65" s="61"/>
      <c r="T65" s="61"/>
      <c r="U65" s="62"/>
      <c r="V65" s="62"/>
      <c r="W65" s="62"/>
      <c r="X65" s="62"/>
      <c r="Y65" s="62"/>
      <c r="Z65" s="62"/>
      <c r="AA65" s="62"/>
      <c r="AB65" s="62"/>
      <c r="AC65" s="62"/>
    </row>
    <row r="66" spans="1:29" x14ac:dyDescent="0.25">
      <c r="A66" s="76" t="s">
        <v>485</v>
      </c>
      <c r="B66" s="77" t="s">
        <v>537</v>
      </c>
      <c r="C66" s="78" t="s">
        <v>418</v>
      </c>
      <c r="D66" s="78" t="s">
        <v>408</v>
      </c>
      <c r="E66" s="79" t="s">
        <v>408</v>
      </c>
      <c r="F66" s="80" t="s">
        <v>60</v>
      </c>
      <c r="G66" s="76" t="s">
        <v>63</v>
      </c>
      <c r="H66" s="81">
        <v>153</v>
      </c>
      <c r="I66" s="82">
        <v>7</v>
      </c>
      <c r="J66" s="83">
        <f t="shared" si="2"/>
        <v>4.5751633986928102E-2</v>
      </c>
      <c r="K66" s="84">
        <v>7</v>
      </c>
      <c r="L66" s="83">
        <f t="shared" si="0"/>
        <v>4.5751633986928102E-2</v>
      </c>
      <c r="M66" s="86">
        <f t="shared" si="1"/>
        <v>0</v>
      </c>
      <c r="N66" s="59"/>
      <c r="O66" s="59"/>
      <c r="P66" s="58"/>
      <c r="Q66" s="59"/>
      <c r="R66" s="60"/>
      <c r="S66" s="61"/>
      <c r="T66" s="61"/>
      <c r="U66" s="62"/>
      <c r="V66" s="62"/>
      <c r="W66" s="62"/>
      <c r="X66" s="62"/>
      <c r="Y66" s="62"/>
      <c r="Z66" s="62"/>
      <c r="AA66" s="62"/>
      <c r="AB66" s="62"/>
      <c r="AC66" s="62"/>
    </row>
    <row r="67" spans="1:29" x14ac:dyDescent="0.25">
      <c r="A67" s="87" t="s">
        <v>486</v>
      </c>
      <c r="B67" s="77" t="s">
        <v>538</v>
      </c>
      <c r="C67" s="77" t="s">
        <v>419</v>
      </c>
      <c r="D67" s="77" t="s">
        <v>408</v>
      </c>
      <c r="E67" s="77" t="s">
        <v>408</v>
      </c>
      <c r="F67" s="87" t="s">
        <v>55</v>
      </c>
      <c r="G67" s="87" t="s">
        <v>63</v>
      </c>
      <c r="H67" s="77">
        <v>145</v>
      </c>
      <c r="I67" s="88">
        <v>1</v>
      </c>
      <c r="J67" s="83">
        <f t="shared" si="2"/>
        <v>6.8965517241379309E-3</v>
      </c>
      <c r="K67" s="89">
        <v>4</v>
      </c>
      <c r="L67" s="83">
        <f t="shared" si="0"/>
        <v>2.7586206896551724E-2</v>
      </c>
      <c r="M67" s="90">
        <f t="shared" si="1"/>
        <v>-3</v>
      </c>
      <c r="N67" s="59"/>
      <c r="O67" s="59"/>
      <c r="P67" s="58"/>
      <c r="Q67" s="59"/>
      <c r="R67" s="60"/>
      <c r="S67" s="61"/>
      <c r="T67" s="61"/>
      <c r="U67" s="62"/>
      <c r="V67" s="62"/>
      <c r="W67" s="62"/>
      <c r="X67" s="62"/>
      <c r="Y67" s="62"/>
      <c r="Z67" s="62"/>
      <c r="AA67" s="62"/>
      <c r="AB67" s="62"/>
      <c r="AC67" s="62"/>
    </row>
    <row r="68" spans="1:29" x14ac:dyDescent="0.25">
      <c r="A68" s="87" t="s">
        <v>487</v>
      </c>
      <c r="B68" s="77" t="s">
        <v>539</v>
      </c>
      <c r="C68" s="77" t="s">
        <v>420</v>
      </c>
      <c r="D68" s="77" t="s">
        <v>408</v>
      </c>
      <c r="E68" s="77" t="s">
        <v>408</v>
      </c>
      <c r="F68" s="87" t="s">
        <v>55</v>
      </c>
      <c r="G68" s="87" t="s">
        <v>52</v>
      </c>
      <c r="H68" s="77">
        <v>101</v>
      </c>
      <c r="I68" s="88">
        <v>7</v>
      </c>
      <c r="J68" s="83">
        <f t="shared" si="2"/>
        <v>6.9306930693069313E-2</v>
      </c>
      <c r="K68" s="89">
        <v>11</v>
      </c>
      <c r="L68" s="83">
        <f t="shared" si="0"/>
        <v>0.10891089108910891</v>
      </c>
      <c r="M68" s="91">
        <f t="shared" si="1"/>
        <v>-0.5714285714285714</v>
      </c>
      <c r="N68" s="59"/>
      <c r="O68" s="59"/>
      <c r="P68" s="58"/>
      <c r="Q68" s="59"/>
      <c r="R68" s="60"/>
      <c r="S68" s="61"/>
      <c r="T68" s="61"/>
      <c r="U68" s="62"/>
      <c r="V68" s="62"/>
      <c r="W68" s="62"/>
      <c r="X68" s="62"/>
      <c r="Y68" s="62"/>
      <c r="Z68" s="62"/>
      <c r="AA68" s="62"/>
      <c r="AB68" s="62"/>
      <c r="AC68" s="62"/>
    </row>
    <row r="69" spans="1:29" x14ac:dyDescent="0.25">
      <c r="A69" s="87" t="s">
        <v>488</v>
      </c>
      <c r="B69" s="77" t="s">
        <v>540</v>
      </c>
      <c r="C69" s="77" t="s">
        <v>421</v>
      </c>
      <c r="D69" s="77" t="s">
        <v>408</v>
      </c>
      <c r="E69" s="77" t="s">
        <v>408</v>
      </c>
      <c r="F69" s="87" t="s">
        <v>60</v>
      </c>
      <c r="G69" s="87" t="s">
        <v>52</v>
      </c>
      <c r="H69" s="77">
        <v>72</v>
      </c>
      <c r="I69" s="88">
        <v>13</v>
      </c>
      <c r="J69" s="83">
        <f t="shared" si="2"/>
        <v>0.18055555555555555</v>
      </c>
      <c r="K69" s="89">
        <v>4</v>
      </c>
      <c r="L69" s="83">
        <f t="shared" si="0"/>
        <v>5.5555555555555552E-2</v>
      </c>
      <c r="M69" s="91">
        <f t="shared" si="1"/>
        <v>0.69230769230769229</v>
      </c>
      <c r="N69" s="59"/>
      <c r="O69" s="59"/>
      <c r="P69" s="58"/>
      <c r="Q69" s="59"/>
      <c r="R69" s="60"/>
      <c r="S69" s="61"/>
      <c r="T69" s="61"/>
      <c r="U69" s="62"/>
      <c r="V69" s="62"/>
      <c r="W69" s="62"/>
      <c r="X69" s="62"/>
      <c r="Y69" s="62"/>
      <c r="Z69" s="62"/>
      <c r="AA69" s="62"/>
      <c r="AB69" s="62"/>
      <c r="AC69" s="62"/>
    </row>
    <row r="70" spans="1:29" x14ac:dyDescent="0.25">
      <c r="A70" s="87" t="s">
        <v>489</v>
      </c>
      <c r="B70" s="77" t="s">
        <v>541</v>
      </c>
      <c r="C70" s="77" t="s">
        <v>422</v>
      </c>
      <c r="D70" s="77" t="s">
        <v>408</v>
      </c>
      <c r="E70" s="77" t="s">
        <v>408</v>
      </c>
      <c r="F70" s="87" t="s">
        <v>60</v>
      </c>
      <c r="G70" s="87" t="s">
        <v>76</v>
      </c>
      <c r="H70" s="77">
        <v>65</v>
      </c>
      <c r="I70" s="88">
        <v>6</v>
      </c>
      <c r="J70" s="83">
        <f t="shared" si="2"/>
        <v>9.2307692307692313E-2</v>
      </c>
      <c r="K70" s="89">
        <v>2</v>
      </c>
      <c r="L70" s="83">
        <f t="shared" ref="L70:L75" si="3">K70/H70</f>
        <v>3.0769230769230771E-2</v>
      </c>
      <c r="M70" s="91">
        <f t="shared" ref="M70:M75" si="4">IFERROR(1-(K70/I70),"-")</f>
        <v>0.66666666666666674</v>
      </c>
      <c r="R70" s="60"/>
      <c r="S70" s="61"/>
      <c r="T70" s="61"/>
      <c r="U70" s="62"/>
      <c r="V70" s="62"/>
      <c r="W70" s="62"/>
      <c r="X70" s="62"/>
      <c r="Y70" s="62"/>
      <c r="Z70" s="62"/>
      <c r="AA70" s="62"/>
      <c r="AB70" s="62"/>
      <c r="AC70" s="62"/>
    </row>
    <row r="71" spans="1:29" x14ac:dyDescent="0.25">
      <c r="A71" s="87" t="s">
        <v>490</v>
      </c>
      <c r="B71" s="77" t="s">
        <v>204</v>
      </c>
      <c r="C71" s="77" t="s">
        <v>420</v>
      </c>
      <c r="D71" s="77" t="s">
        <v>408</v>
      </c>
      <c r="E71" s="77" t="s">
        <v>408</v>
      </c>
      <c r="F71" s="87" t="s">
        <v>55</v>
      </c>
      <c r="G71" s="87" t="s">
        <v>52</v>
      </c>
      <c r="H71" s="77">
        <v>58</v>
      </c>
      <c r="I71" s="88"/>
      <c r="J71" s="83">
        <f t="shared" ref="J71:J75" si="5">I71/H71</f>
        <v>0</v>
      </c>
      <c r="K71" s="89"/>
      <c r="L71" s="83">
        <f t="shared" si="3"/>
        <v>0</v>
      </c>
      <c r="M71" s="91" t="str">
        <f t="shared" si="4"/>
        <v>-</v>
      </c>
      <c r="R71" s="60"/>
      <c r="S71" s="61"/>
      <c r="T71" s="61"/>
    </row>
    <row r="72" spans="1:29" x14ac:dyDescent="0.25">
      <c r="A72" s="87" t="s">
        <v>491</v>
      </c>
      <c r="B72" s="77" t="s">
        <v>542</v>
      </c>
      <c r="C72" s="77" t="s">
        <v>418</v>
      </c>
      <c r="D72" s="77" t="s">
        <v>408</v>
      </c>
      <c r="E72" s="77" t="s">
        <v>408</v>
      </c>
      <c r="F72" s="87" t="s">
        <v>55</v>
      </c>
      <c r="G72" s="87" t="s">
        <v>63</v>
      </c>
      <c r="H72" s="77">
        <v>53</v>
      </c>
      <c r="I72" s="88">
        <v>3</v>
      </c>
      <c r="J72" s="83">
        <f t="shared" si="5"/>
        <v>5.6603773584905662E-2</v>
      </c>
      <c r="K72" s="89">
        <v>2</v>
      </c>
      <c r="L72" s="83">
        <f t="shared" si="3"/>
        <v>3.7735849056603772E-2</v>
      </c>
      <c r="M72" s="91">
        <f t="shared" si="4"/>
        <v>0.33333333333333337</v>
      </c>
    </row>
    <row r="73" spans="1:29" x14ac:dyDescent="0.25">
      <c r="A73" s="87" t="s">
        <v>492</v>
      </c>
      <c r="B73" s="77" t="s">
        <v>543</v>
      </c>
      <c r="C73" s="77" t="s">
        <v>420</v>
      </c>
      <c r="D73" s="77" t="s">
        <v>408</v>
      </c>
      <c r="E73" s="77" t="s">
        <v>408</v>
      </c>
      <c r="F73" s="87" t="s">
        <v>55</v>
      </c>
      <c r="G73" s="87" t="s">
        <v>52</v>
      </c>
      <c r="H73" s="77">
        <v>47</v>
      </c>
      <c r="I73" s="88"/>
      <c r="J73" s="83">
        <f t="shared" si="5"/>
        <v>0</v>
      </c>
      <c r="K73" s="89"/>
      <c r="L73" s="83">
        <f t="shared" si="3"/>
        <v>0</v>
      </c>
      <c r="M73" s="91" t="str">
        <f t="shared" si="4"/>
        <v>-</v>
      </c>
    </row>
    <row r="74" spans="1:29" x14ac:dyDescent="0.25">
      <c r="A74" s="87" t="s">
        <v>493</v>
      </c>
      <c r="B74" s="77" t="s">
        <v>544</v>
      </c>
      <c r="C74" s="77" t="s">
        <v>423</v>
      </c>
      <c r="D74" s="77" t="s">
        <v>408</v>
      </c>
      <c r="E74" s="77" t="s">
        <v>408</v>
      </c>
      <c r="F74" s="87" t="s">
        <v>55</v>
      </c>
      <c r="G74" s="87" t="s">
        <v>76</v>
      </c>
      <c r="H74" s="77">
        <v>26</v>
      </c>
      <c r="I74" s="88">
        <v>1</v>
      </c>
      <c r="J74" s="83">
        <f t="shared" si="5"/>
        <v>3.8461538461538464E-2</v>
      </c>
      <c r="K74" s="89"/>
      <c r="L74" s="83">
        <f t="shared" si="3"/>
        <v>0</v>
      </c>
      <c r="M74" s="91">
        <f t="shared" si="4"/>
        <v>1</v>
      </c>
    </row>
    <row r="75" spans="1:29" x14ac:dyDescent="0.25">
      <c r="A75" s="87" t="s">
        <v>494</v>
      </c>
      <c r="B75" s="77" t="s">
        <v>545</v>
      </c>
      <c r="C75" s="77" t="s">
        <v>424</v>
      </c>
      <c r="D75" s="77" t="s">
        <v>408</v>
      </c>
      <c r="E75" s="77" t="s">
        <v>408</v>
      </c>
      <c r="F75" s="87" t="s">
        <v>51</v>
      </c>
      <c r="G75" s="87" t="s">
        <v>76</v>
      </c>
      <c r="H75" s="77">
        <v>10</v>
      </c>
      <c r="I75" s="88"/>
      <c r="J75" s="83">
        <f t="shared" si="5"/>
        <v>0</v>
      </c>
      <c r="K75" s="89"/>
      <c r="L75" s="83">
        <f t="shared" si="3"/>
        <v>0</v>
      </c>
      <c r="M75" s="91" t="str">
        <f t="shared" si="4"/>
        <v>-</v>
      </c>
    </row>
    <row r="76" spans="1:29" x14ac:dyDescent="0.25">
      <c r="B76"/>
      <c r="M76" s="71" t="s">
        <v>344</v>
      </c>
    </row>
    <row r="77" spans="1:29" x14ac:dyDescent="0.25">
      <c r="B77" s="92"/>
      <c r="H77" s="70">
        <f>SUM(H6:H75)</f>
        <v>8506</v>
      </c>
      <c r="I77">
        <f>SUM(I6:I75)</f>
        <v>750</v>
      </c>
      <c r="K77">
        <f>SUM(K6:K75)</f>
        <v>454</v>
      </c>
    </row>
    <row r="78" spans="1:29" x14ac:dyDescent="0.25">
      <c r="B78" s="92"/>
    </row>
    <row r="79" spans="1:29" x14ac:dyDescent="0.25">
      <c r="B79" s="92"/>
    </row>
    <row r="80" spans="1:29" x14ac:dyDescent="0.25">
      <c r="B80" s="92"/>
    </row>
    <row r="81" spans="2:7" x14ac:dyDescent="0.25">
      <c r="B81" s="92"/>
      <c r="F81"/>
      <c r="G81"/>
    </row>
    <row r="82" spans="2:7" x14ac:dyDescent="0.25">
      <c r="B82" s="92"/>
      <c r="F82"/>
      <c r="G82"/>
    </row>
    <row r="83" spans="2:7" x14ac:dyDescent="0.25">
      <c r="B83" s="92"/>
      <c r="F83"/>
      <c r="G83"/>
    </row>
    <row r="84" spans="2:7" x14ac:dyDescent="0.25">
      <c r="B84" s="92"/>
      <c r="F84"/>
      <c r="G84"/>
    </row>
    <row r="85" spans="2:7" x14ac:dyDescent="0.25">
      <c r="B85" s="92"/>
      <c r="F85"/>
      <c r="G85"/>
    </row>
    <row r="86" spans="2:7" x14ac:dyDescent="0.25">
      <c r="B86" s="92"/>
      <c r="F86"/>
      <c r="G86"/>
    </row>
    <row r="87" spans="2:7" x14ac:dyDescent="0.25">
      <c r="B87" s="92"/>
      <c r="F87"/>
      <c r="G87"/>
    </row>
    <row r="88" spans="2:7" x14ac:dyDescent="0.25">
      <c r="B88" s="92"/>
      <c r="F88"/>
      <c r="G88"/>
    </row>
    <row r="89" spans="2:7" x14ac:dyDescent="0.25">
      <c r="B89" s="92"/>
      <c r="F89"/>
      <c r="G89"/>
    </row>
    <row r="90" spans="2:7" x14ac:dyDescent="0.25">
      <c r="B90" s="92"/>
      <c r="F90"/>
      <c r="G90"/>
    </row>
    <row r="91" spans="2:7" x14ac:dyDescent="0.25">
      <c r="B91" s="92"/>
      <c r="F91"/>
      <c r="G91"/>
    </row>
    <row r="92" spans="2:7" x14ac:dyDescent="0.25">
      <c r="B92" s="92"/>
      <c r="F92"/>
      <c r="G92"/>
    </row>
    <row r="93" spans="2:7" x14ac:dyDescent="0.25">
      <c r="B93" s="92"/>
      <c r="F93"/>
      <c r="G93"/>
    </row>
    <row r="94" spans="2:7" x14ac:dyDescent="0.25">
      <c r="B94" s="92"/>
      <c r="F94"/>
      <c r="G94"/>
    </row>
    <row r="95" spans="2:7" x14ac:dyDescent="0.25">
      <c r="B95" s="92"/>
      <c r="F95"/>
      <c r="G95"/>
    </row>
    <row r="96" spans="2:7" x14ac:dyDescent="0.25">
      <c r="B96" s="92"/>
      <c r="F96"/>
      <c r="G96"/>
    </row>
    <row r="97" spans="2:7" x14ac:dyDescent="0.25">
      <c r="B97" s="92"/>
      <c r="F97"/>
      <c r="G97"/>
    </row>
    <row r="98" spans="2:7" x14ac:dyDescent="0.25">
      <c r="B98" s="92"/>
      <c r="F98"/>
      <c r="G98"/>
    </row>
    <row r="99" spans="2:7" x14ac:dyDescent="0.25">
      <c r="B99" s="92"/>
      <c r="F99"/>
      <c r="G99"/>
    </row>
    <row r="100" spans="2:7" x14ac:dyDescent="0.25">
      <c r="B100" s="92"/>
      <c r="F100"/>
      <c r="G100"/>
    </row>
    <row r="101" spans="2:7" x14ac:dyDescent="0.25">
      <c r="B101" s="92"/>
      <c r="F101"/>
      <c r="G101"/>
    </row>
    <row r="102" spans="2:7" x14ac:dyDescent="0.25">
      <c r="B102" s="92"/>
      <c r="F102"/>
      <c r="G102"/>
    </row>
    <row r="103" spans="2:7" x14ac:dyDescent="0.25">
      <c r="B103" s="92"/>
      <c r="F103"/>
      <c r="G103"/>
    </row>
    <row r="104" spans="2:7" x14ac:dyDescent="0.25">
      <c r="B104" s="92"/>
      <c r="F104"/>
      <c r="G104"/>
    </row>
    <row r="105" spans="2:7" x14ac:dyDescent="0.25">
      <c r="B105" s="92"/>
      <c r="F105"/>
      <c r="G105"/>
    </row>
    <row r="106" spans="2:7" x14ac:dyDescent="0.25">
      <c r="B106" s="92"/>
      <c r="F106"/>
      <c r="G106"/>
    </row>
    <row r="107" spans="2:7" x14ac:dyDescent="0.25">
      <c r="B107" s="92"/>
      <c r="F107"/>
      <c r="G107"/>
    </row>
    <row r="108" spans="2:7" x14ac:dyDescent="0.25">
      <c r="B108" s="92"/>
      <c r="F108"/>
      <c r="G108"/>
    </row>
    <row r="109" spans="2:7" x14ac:dyDescent="0.25">
      <c r="B109" s="92"/>
      <c r="F109"/>
      <c r="G109"/>
    </row>
    <row r="110" spans="2:7" x14ac:dyDescent="0.25">
      <c r="B110" s="92"/>
      <c r="F110"/>
      <c r="G110"/>
    </row>
    <row r="111" spans="2:7" x14ac:dyDescent="0.25">
      <c r="B111" s="92"/>
      <c r="F111"/>
      <c r="G111"/>
    </row>
    <row r="112" spans="2:7" x14ac:dyDescent="0.25">
      <c r="B112" s="92"/>
      <c r="F112"/>
      <c r="G112"/>
    </row>
    <row r="113" spans="2:7" x14ac:dyDescent="0.25">
      <c r="B113" s="92"/>
      <c r="F113"/>
      <c r="G113"/>
    </row>
    <row r="114" spans="2:7" x14ac:dyDescent="0.25">
      <c r="B114" s="92"/>
      <c r="F114"/>
      <c r="G114"/>
    </row>
    <row r="115" spans="2:7" x14ac:dyDescent="0.25">
      <c r="B115" s="92"/>
      <c r="F115"/>
      <c r="G115"/>
    </row>
    <row r="116" spans="2:7" x14ac:dyDescent="0.25">
      <c r="B116" s="92"/>
      <c r="F116"/>
      <c r="G116"/>
    </row>
    <row r="117" spans="2:7" x14ac:dyDescent="0.25">
      <c r="B117" s="92"/>
      <c r="F117"/>
      <c r="G117"/>
    </row>
    <row r="118" spans="2:7" x14ac:dyDescent="0.25">
      <c r="B118" s="92"/>
      <c r="F118"/>
      <c r="G118"/>
    </row>
    <row r="119" spans="2:7" x14ac:dyDescent="0.25">
      <c r="B119" s="92"/>
      <c r="F119"/>
      <c r="G119"/>
    </row>
    <row r="120" spans="2:7" x14ac:dyDescent="0.25">
      <c r="B120" s="92"/>
      <c r="F120"/>
      <c r="G120"/>
    </row>
    <row r="121" spans="2:7" x14ac:dyDescent="0.25">
      <c r="B121" s="92"/>
      <c r="F121"/>
      <c r="G121"/>
    </row>
    <row r="122" spans="2:7" x14ac:dyDescent="0.25">
      <c r="B122" s="92"/>
      <c r="F122"/>
      <c r="G122"/>
    </row>
    <row r="123" spans="2:7" x14ac:dyDescent="0.25">
      <c r="B123" s="92"/>
      <c r="F123"/>
      <c r="G123"/>
    </row>
    <row r="124" spans="2:7" x14ac:dyDescent="0.25">
      <c r="B124" s="92"/>
      <c r="F124"/>
      <c r="G124"/>
    </row>
    <row r="125" spans="2:7" x14ac:dyDescent="0.25">
      <c r="B125" s="92"/>
      <c r="F125"/>
      <c r="G125"/>
    </row>
    <row r="126" spans="2:7" x14ac:dyDescent="0.25">
      <c r="B126" s="92"/>
      <c r="F126"/>
      <c r="G126"/>
    </row>
    <row r="127" spans="2:7" x14ac:dyDescent="0.25">
      <c r="B127" s="92"/>
      <c r="F127"/>
      <c r="G127"/>
    </row>
    <row r="128" spans="2:7" x14ac:dyDescent="0.25">
      <c r="B128" s="92"/>
      <c r="F128"/>
      <c r="G128"/>
    </row>
    <row r="129" spans="2:7" x14ac:dyDescent="0.25">
      <c r="B129" s="92"/>
      <c r="F129"/>
      <c r="G129"/>
    </row>
    <row r="130" spans="2:7" x14ac:dyDescent="0.25">
      <c r="B130" s="92"/>
      <c r="F130"/>
      <c r="G130"/>
    </row>
    <row r="131" spans="2:7" x14ac:dyDescent="0.25">
      <c r="B131" s="92"/>
      <c r="F131"/>
      <c r="G131"/>
    </row>
    <row r="132" spans="2:7" x14ac:dyDescent="0.25">
      <c r="B132" s="92"/>
      <c r="F132"/>
      <c r="G132"/>
    </row>
    <row r="133" spans="2:7" x14ac:dyDescent="0.25">
      <c r="B133" s="92"/>
      <c r="F133"/>
      <c r="G133"/>
    </row>
    <row r="134" spans="2:7" x14ac:dyDescent="0.25">
      <c r="B134" s="92"/>
      <c r="F134"/>
      <c r="G134"/>
    </row>
    <row r="135" spans="2:7" x14ac:dyDescent="0.25">
      <c r="B135" s="92"/>
      <c r="F135"/>
      <c r="G135"/>
    </row>
    <row r="136" spans="2:7" x14ac:dyDescent="0.25">
      <c r="B136" s="92"/>
      <c r="F136"/>
      <c r="G136"/>
    </row>
    <row r="137" spans="2:7" x14ac:dyDescent="0.25">
      <c r="B137" s="92"/>
      <c r="F137"/>
      <c r="G137"/>
    </row>
    <row r="138" spans="2:7" x14ac:dyDescent="0.25">
      <c r="B138" s="93"/>
      <c r="F138"/>
      <c r="G138"/>
    </row>
    <row r="139" spans="2:7" x14ac:dyDescent="0.25">
      <c r="B139" s="93"/>
      <c r="F139"/>
      <c r="G139"/>
    </row>
    <row r="140" spans="2:7" x14ac:dyDescent="0.25">
      <c r="B140" s="93"/>
      <c r="F140"/>
      <c r="G140"/>
    </row>
    <row r="141" spans="2:7" x14ac:dyDescent="0.25">
      <c r="B141" s="93"/>
      <c r="F141"/>
      <c r="G141"/>
    </row>
    <row r="142" spans="2:7" x14ac:dyDescent="0.25">
      <c r="B142" s="93"/>
      <c r="F142"/>
      <c r="G142"/>
    </row>
    <row r="143" spans="2:7" x14ac:dyDescent="0.25">
      <c r="B143" s="93"/>
      <c r="F143"/>
      <c r="G143"/>
    </row>
    <row r="144" spans="2:7" x14ac:dyDescent="0.25">
      <c r="B144" s="93"/>
      <c r="F144"/>
      <c r="G144"/>
    </row>
    <row r="145" spans="2:7" x14ac:dyDescent="0.25">
      <c r="B145" s="93"/>
      <c r="F145"/>
      <c r="G145"/>
    </row>
    <row r="146" spans="2:7" x14ac:dyDescent="0.25">
      <c r="B146" s="93"/>
      <c r="F146"/>
      <c r="G146"/>
    </row>
    <row r="147" spans="2:7" x14ac:dyDescent="0.25">
      <c r="F147"/>
      <c r="G147"/>
    </row>
    <row r="148" spans="2:7" x14ac:dyDescent="0.25">
      <c r="F148"/>
      <c r="G148"/>
    </row>
    <row r="149" spans="2:7" x14ac:dyDescent="0.25">
      <c r="F149"/>
      <c r="G149"/>
    </row>
    <row r="150" spans="2:7" x14ac:dyDescent="0.25">
      <c r="F150"/>
      <c r="G150"/>
    </row>
    <row r="151" spans="2:7" x14ac:dyDescent="0.25">
      <c r="F151"/>
      <c r="G151"/>
    </row>
    <row r="152" spans="2:7" x14ac:dyDescent="0.25">
      <c r="F152"/>
      <c r="G152"/>
    </row>
    <row r="153" spans="2:7" x14ac:dyDescent="0.25">
      <c r="F153"/>
      <c r="G153"/>
    </row>
  </sheetData>
  <conditionalFormatting sqref="J6:J65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{DCF534F1-52D2-42D4-A7B9-85B516C7B4EB}</x14:id>
        </ext>
      </extLst>
    </cfRule>
  </conditionalFormatting>
  <conditionalFormatting sqref="J66:J75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{C67C0ED3-01DD-4C4E-9E5D-EE4C7B8035A4}</x14:id>
        </ext>
      </extLst>
    </cfRule>
  </conditionalFormatting>
  <conditionalFormatting sqref="L6:L7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{A3D8B6B4-F08E-43B5-86EA-50239B1AAB57}</x14:id>
        </ext>
      </extLst>
    </cfRule>
  </conditionalFormatting>
  <conditionalFormatting sqref="J6:J75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{1C47EAAE-4605-41E4-B233-C3ACDFB67239}</x14:id>
        </ext>
      </extLst>
    </cfRule>
  </conditionalFormatting>
  <conditionalFormatting sqref="A6:A75">
    <cfRule type="duplicateValues" dxfId="14" priority="5"/>
    <cfRule type="duplicateValues" dxfId="13" priority="6"/>
    <cfRule type="duplicateValues" dxfId="12" priority="11"/>
  </conditionalFormatting>
  <conditionalFormatting sqref="B77:B146">
    <cfRule type="duplicateValues" dxfId="11" priority="2"/>
    <cfRule type="duplicateValues" dxfId="10" priority="3"/>
    <cfRule type="duplicateValues" dxfId="9" priority="4"/>
  </conditionalFormatting>
  <conditionalFormatting sqref="A77:A146">
    <cfRule type="duplicateValues" dxfId="8" priority="18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F534F1-52D2-42D4-A7B9-85B516C7B4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J6:J65</xm:sqref>
        </x14:conditionalFormatting>
        <x14:conditionalFormatting xmlns:xm="http://schemas.microsoft.com/office/excel/2006/main">
          <x14:cfRule type="dataBar" id="{C67C0ED3-01DD-4C4E-9E5D-EE4C7B8035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J66:J75</xm:sqref>
        </x14:conditionalFormatting>
        <x14:conditionalFormatting xmlns:xm="http://schemas.microsoft.com/office/excel/2006/main">
          <x14:cfRule type="dataBar" id="{A3D8B6B4-F08E-43B5-86EA-50239B1AAB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L6:L75</xm:sqref>
        </x14:conditionalFormatting>
        <x14:conditionalFormatting xmlns:xm="http://schemas.microsoft.com/office/excel/2006/main">
          <x14:cfRule type="dataBar" id="{1C47EAAE-4605-41E4-B233-C3ACDFB672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J6:J75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showGridLines="0" workbookViewId="0"/>
  </sheetViews>
  <sheetFormatPr defaultColWidth="9.140625" defaultRowHeight="15" x14ac:dyDescent="0.25"/>
  <cols>
    <col min="1" max="1" width="12.28515625" style="36" customWidth="1"/>
    <col min="2" max="2" width="50.7109375" customWidth="1"/>
    <col min="3" max="3" width="22.42578125" bestFit="1" customWidth="1"/>
    <col min="4" max="4" width="19.7109375" customWidth="1"/>
    <col min="5" max="5" width="19.7109375" bestFit="1" customWidth="1"/>
    <col min="6" max="7" width="9.7109375" style="36" customWidth="1"/>
    <col min="8" max="8" width="11.85546875" bestFit="1" customWidth="1"/>
    <col min="9" max="9" width="12.5703125" customWidth="1"/>
    <col min="10" max="10" width="9.5703125" customWidth="1"/>
    <col min="11" max="11" width="12.7109375" customWidth="1"/>
    <col min="12" max="12" width="9.5703125" customWidth="1"/>
    <col min="13" max="13" width="9.140625" style="95"/>
  </cols>
  <sheetData>
    <row r="1" spans="1:35" ht="18.75" x14ac:dyDescent="0.3">
      <c r="A1" s="35" t="s">
        <v>546</v>
      </c>
    </row>
    <row r="2" spans="1:35" x14ac:dyDescent="0.25">
      <c r="B2" s="38" t="s">
        <v>34</v>
      </c>
    </row>
    <row r="4" spans="1:35" x14ac:dyDescent="0.25">
      <c r="A4" s="39"/>
    </row>
    <row r="5" spans="1:35" s="46" customFormat="1" ht="36" x14ac:dyDescent="0.25">
      <c r="A5" s="72" t="s">
        <v>35</v>
      </c>
      <c r="B5" s="72" t="s">
        <v>36</v>
      </c>
      <c r="C5" s="72" t="s">
        <v>37</v>
      </c>
      <c r="D5" s="72" t="s">
        <v>38</v>
      </c>
      <c r="E5" s="72" t="s">
        <v>39</v>
      </c>
      <c r="F5" s="72" t="s">
        <v>40</v>
      </c>
      <c r="G5" s="72" t="s">
        <v>41</v>
      </c>
      <c r="H5" s="73" t="s">
        <v>42</v>
      </c>
      <c r="I5" s="74" t="s">
        <v>43</v>
      </c>
      <c r="J5" s="74" t="s">
        <v>44</v>
      </c>
      <c r="K5" s="75" t="s">
        <v>45</v>
      </c>
      <c r="L5" s="75" t="s">
        <v>46</v>
      </c>
      <c r="M5" s="96" t="s">
        <v>22</v>
      </c>
    </row>
    <row r="6" spans="1:35" x14ac:dyDescent="0.25">
      <c r="A6" s="76" t="s">
        <v>613</v>
      </c>
      <c r="B6" s="77" t="s">
        <v>529</v>
      </c>
      <c r="C6" s="78" t="s">
        <v>547</v>
      </c>
      <c r="D6" s="78" t="s">
        <v>548</v>
      </c>
      <c r="E6" s="79" t="s">
        <v>548</v>
      </c>
      <c r="F6" s="80" t="s">
        <v>60</v>
      </c>
      <c r="G6" s="76" t="s">
        <v>52</v>
      </c>
      <c r="H6" s="81">
        <v>188</v>
      </c>
      <c r="I6" s="97">
        <v>21</v>
      </c>
      <c r="J6" s="83">
        <f>I6/H6</f>
        <v>0.11170212765957446</v>
      </c>
      <c r="K6" s="84">
        <v>9</v>
      </c>
      <c r="L6" s="83">
        <f>K6/H6</f>
        <v>4.7872340425531915E-2</v>
      </c>
      <c r="M6" s="86">
        <f>IFERROR(1-(K6/I6),"-")</f>
        <v>0.5714285714285714</v>
      </c>
    </row>
    <row r="7" spans="1:35" x14ac:dyDescent="0.25">
      <c r="A7" s="76" t="s">
        <v>614</v>
      </c>
      <c r="B7" s="77" t="s">
        <v>666</v>
      </c>
      <c r="C7" s="78" t="s">
        <v>549</v>
      </c>
      <c r="D7" s="78" t="s">
        <v>548</v>
      </c>
      <c r="E7" s="79" t="s">
        <v>548</v>
      </c>
      <c r="F7" s="80" t="s">
        <v>55</v>
      </c>
      <c r="G7" s="76" t="s">
        <v>52</v>
      </c>
      <c r="H7" s="81">
        <v>138</v>
      </c>
      <c r="I7" s="97">
        <v>4</v>
      </c>
      <c r="J7" s="83">
        <f t="shared" ref="J7:J58" si="0">I7/H7</f>
        <v>2.8985507246376812E-2</v>
      </c>
      <c r="K7" s="84">
        <v>2</v>
      </c>
      <c r="L7" s="83">
        <f t="shared" ref="L7:L58" si="1">K7/H7</f>
        <v>1.4492753623188406E-2</v>
      </c>
      <c r="M7" s="86">
        <f t="shared" ref="M7:M58" si="2">IFERROR(1-(K7/I7),"-")</f>
        <v>0.5</v>
      </c>
    </row>
    <row r="8" spans="1:35" x14ac:dyDescent="0.25">
      <c r="A8" s="76" t="s">
        <v>615</v>
      </c>
      <c r="B8" s="77" t="s">
        <v>667</v>
      </c>
      <c r="C8" s="78" t="s">
        <v>550</v>
      </c>
      <c r="D8" s="78" t="s">
        <v>551</v>
      </c>
      <c r="E8" s="79" t="s">
        <v>552</v>
      </c>
      <c r="F8" s="80" t="s">
        <v>60</v>
      </c>
      <c r="G8" s="76" t="s">
        <v>52</v>
      </c>
      <c r="H8" s="81">
        <v>318</v>
      </c>
      <c r="I8" s="97">
        <v>12</v>
      </c>
      <c r="J8" s="83">
        <f t="shared" si="0"/>
        <v>3.7735849056603772E-2</v>
      </c>
      <c r="K8" s="84">
        <v>5</v>
      </c>
      <c r="L8" s="83">
        <f t="shared" si="1"/>
        <v>1.5723270440251572E-2</v>
      </c>
      <c r="M8" s="86">
        <f t="shared" si="2"/>
        <v>0.58333333333333326</v>
      </c>
    </row>
    <row r="9" spans="1:35" x14ac:dyDescent="0.25">
      <c r="A9" s="76" t="s">
        <v>616</v>
      </c>
      <c r="B9" s="77" t="s">
        <v>53</v>
      </c>
      <c r="C9" s="78" t="s">
        <v>553</v>
      </c>
      <c r="D9" s="78" t="s">
        <v>551</v>
      </c>
      <c r="E9" s="79" t="s">
        <v>552</v>
      </c>
      <c r="F9" s="80" t="s">
        <v>55</v>
      </c>
      <c r="G9" s="76" t="s">
        <v>52</v>
      </c>
      <c r="H9" s="81">
        <v>168</v>
      </c>
      <c r="I9" s="97">
        <v>2</v>
      </c>
      <c r="J9" s="83">
        <f t="shared" si="0"/>
        <v>1.1904761904761904E-2</v>
      </c>
      <c r="K9" s="84">
        <v>2</v>
      </c>
      <c r="L9" s="83">
        <f t="shared" si="1"/>
        <v>1.1904761904761904E-2</v>
      </c>
      <c r="M9" s="86">
        <f t="shared" si="2"/>
        <v>0</v>
      </c>
    </row>
    <row r="10" spans="1:35" x14ac:dyDescent="0.25">
      <c r="A10" s="76" t="s">
        <v>617</v>
      </c>
      <c r="B10" s="77" t="s">
        <v>214</v>
      </c>
      <c r="C10" s="78" t="s">
        <v>554</v>
      </c>
      <c r="D10" s="78" t="s">
        <v>551</v>
      </c>
      <c r="E10" s="79" t="s">
        <v>552</v>
      </c>
      <c r="F10" s="80" t="s">
        <v>60</v>
      </c>
      <c r="G10" s="76" t="s">
        <v>52</v>
      </c>
      <c r="H10" s="81">
        <v>265</v>
      </c>
      <c r="I10" s="97">
        <v>35</v>
      </c>
      <c r="J10" s="83">
        <f t="shared" si="0"/>
        <v>0.13207547169811321</v>
      </c>
      <c r="K10" s="84">
        <v>15</v>
      </c>
      <c r="L10" s="83">
        <f t="shared" si="1"/>
        <v>5.6603773584905662E-2</v>
      </c>
      <c r="M10" s="86">
        <f t="shared" si="2"/>
        <v>0.5714285714285714</v>
      </c>
    </row>
    <row r="11" spans="1:35" x14ac:dyDescent="0.25">
      <c r="A11" s="76" t="s">
        <v>618</v>
      </c>
      <c r="B11" s="77" t="s">
        <v>668</v>
      </c>
      <c r="C11" s="78" t="s">
        <v>555</v>
      </c>
      <c r="D11" s="78" t="s">
        <v>556</v>
      </c>
      <c r="E11" s="79" t="s">
        <v>552</v>
      </c>
      <c r="F11" s="80" t="s">
        <v>60</v>
      </c>
      <c r="G11" s="76" t="s">
        <v>52</v>
      </c>
      <c r="H11" s="81">
        <v>136</v>
      </c>
      <c r="I11" s="97">
        <v>21</v>
      </c>
      <c r="J11" s="83">
        <f t="shared" si="0"/>
        <v>0.15441176470588236</v>
      </c>
      <c r="K11" s="84">
        <v>9</v>
      </c>
      <c r="L11" s="83">
        <f t="shared" si="1"/>
        <v>6.6176470588235295E-2</v>
      </c>
      <c r="M11" s="86">
        <f t="shared" si="2"/>
        <v>0.5714285714285714</v>
      </c>
      <c r="O11" s="58"/>
      <c r="P11" s="59"/>
      <c r="Q11" s="59"/>
      <c r="R11" s="58"/>
      <c r="S11" s="59"/>
      <c r="T11" s="60"/>
      <c r="U11" s="61"/>
      <c r="V11" s="61"/>
      <c r="W11" s="60"/>
      <c r="X11" s="60"/>
      <c r="Y11" s="60"/>
      <c r="Z11" s="60"/>
      <c r="AA11" s="60"/>
      <c r="AB11" s="60"/>
      <c r="AC11" s="60"/>
      <c r="AD11" s="60"/>
      <c r="AE11" s="60"/>
      <c r="AF11" s="62"/>
      <c r="AG11" s="62"/>
      <c r="AH11" s="62"/>
      <c r="AI11" s="62"/>
    </row>
    <row r="12" spans="1:35" x14ac:dyDescent="0.25">
      <c r="A12" s="76" t="s">
        <v>619</v>
      </c>
      <c r="B12" s="77" t="s">
        <v>669</v>
      </c>
      <c r="C12" s="78" t="s">
        <v>557</v>
      </c>
      <c r="D12" s="78" t="s">
        <v>558</v>
      </c>
      <c r="E12" s="79" t="s">
        <v>552</v>
      </c>
      <c r="F12" s="80" t="s">
        <v>55</v>
      </c>
      <c r="G12" s="76" t="s">
        <v>63</v>
      </c>
      <c r="H12" s="81">
        <v>46</v>
      </c>
      <c r="I12" s="97">
        <v>2</v>
      </c>
      <c r="J12" s="83">
        <f t="shared" si="0"/>
        <v>4.3478260869565216E-2</v>
      </c>
      <c r="K12" s="84"/>
      <c r="L12" s="83">
        <f t="shared" si="1"/>
        <v>0</v>
      </c>
      <c r="M12" s="86">
        <f t="shared" si="2"/>
        <v>1</v>
      </c>
      <c r="O12" s="58"/>
      <c r="P12" s="59"/>
      <c r="Q12" s="59"/>
      <c r="R12" s="58"/>
      <c r="S12" s="59"/>
      <c r="T12" s="60"/>
      <c r="U12" s="61"/>
      <c r="V12" s="61"/>
      <c r="W12" s="63"/>
      <c r="X12" s="63"/>
      <c r="Y12" s="63"/>
      <c r="Z12" s="63"/>
      <c r="AA12" s="63"/>
      <c r="AB12" s="63"/>
      <c r="AC12" s="63"/>
      <c r="AD12" s="63"/>
      <c r="AE12" s="63"/>
      <c r="AF12" s="62"/>
      <c r="AG12" s="62"/>
      <c r="AH12" s="62"/>
      <c r="AI12" s="62"/>
    </row>
    <row r="13" spans="1:35" x14ac:dyDescent="0.25">
      <c r="A13" s="76" t="s">
        <v>620</v>
      </c>
      <c r="B13" s="77" t="s">
        <v>53</v>
      </c>
      <c r="C13" s="78" t="s">
        <v>559</v>
      </c>
      <c r="D13" s="78" t="s">
        <v>560</v>
      </c>
      <c r="E13" s="79" t="s">
        <v>560</v>
      </c>
      <c r="F13" s="80" t="s">
        <v>55</v>
      </c>
      <c r="G13" s="76" t="s">
        <v>52</v>
      </c>
      <c r="H13" s="81">
        <v>145</v>
      </c>
      <c r="I13" s="97">
        <v>5</v>
      </c>
      <c r="J13" s="83">
        <f t="shared" si="0"/>
        <v>3.4482758620689655E-2</v>
      </c>
      <c r="K13" s="84"/>
      <c r="L13" s="83">
        <f t="shared" si="1"/>
        <v>0</v>
      </c>
      <c r="M13" s="86">
        <f t="shared" si="2"/>
        <v>1</v>
      </c>
      <c r="O13" s="58"/>
      <c r="P13" s="59"/>
      <c r="Q13" s="59"/>
      <c r="R13" s="58"/>
      <c r="S13" s="59"/>
      <c r="T13" s="60"/>
      <c r="U13" s="61"/>
      <c r="V13" s="61"/>
      <c r="W13" s="63"/>
      <c r="X13" s="63"/>
      <c r="Y13" s="63"/>
      <c r="Z13" s="63"/>
      <c r="AA13" s="63"/>
      <c r="AB13" s="63"/>
      <c r="AC13" s="63"/>
      <c r="AD13" s="63"/>
      <c r="AE13" s="63"/>
      <c r="AF13" s="62"/>
      <c r="AG13" s="62"/>
      <c r="AH13" s="62"/>
      <c r="AI13" s="62"/>
    </row>
    <row r="14" spans="1:35" x14ac:dyDescent="0.25">
      <c r="A14" s="76" t="s">
        <v>621</v>
      </c>
      <c r="B14" s="77" t="s">
        <v>667</v>
      </c>
      <c r="C14" s="78" t="s">
        <v>561</v>
      </c>
      <c r="D14" s="78" t="s">
        <v>560</v>
      </c>
      <c r="E14" s="79" t="s">
        <v>560</v>
      </c>
      <c r="F14" s="80" t="s">
        <v>60</v>
      </c>
      <c r="G14" s="76" t="s">
        <v>52</v>
      </c>
      <c r="H14" s="81">
        <v>111</v>
      </c>
      <c r="I14" s="97">
        <v>10</v>
      </c>
      <c r="J14" s="83">
        <f t="shared" si="0"/>
        <v>9.0090090090090086E-2</v>
      </c>
      <c r="K14" s="84">
        <v>5</v>
      </c>
      <c r="L14" s="83">
        <f t="shared" si="1"/>
        <v>4.5045045045045043E-2</v>
      </c>
      <c r="M14" s="86">
        <f t="shared" si="2"/>
        <v>0.5</v>
      </c>
      <c r="O14" s="58"/>
      <c r="P14" s="59"/>
      <c r="Q14" s="59"/>
      <c r="R14" s="58"/>
      <c r="S14" s="59"/>
      <c r="T14" s="60"/>
      <c r="U14" s="61"/>
      <c r="V14" s="61"/>
      <c r="W14" s="63"/>
      <c r="X14" s="63"/>
      <c r="Y14" s="63"/>
      <c r="Z14" s="63"/>
      <c r="AA14" s="63"/>
      <c r="AB14" s="63"/>
      <c r="AC14" s="63"/>
      <c r="AD14" s="62"/>
      <c r="AE14" s="63"/>
      <c r="AF14" s="62"/>
      <c r="AG14" s="62"/>
      <c r="AH14" s="62"/>
      <c r="AI14" s="62"/>
    </row>
    <row r="15" spans="1:35" x14ac:dyDescent="0.25">
      <c r="A15" s="76" t="s">
        <v>622</v>
      </c>
      <c r="B15" s="77" t="s">
        <v>514</v>
      </c>
      <c r="C15" s="78" t="s">
        <v>562</v>
      </c>
      <c r="D15" s="78" t="s">
        <v>563</v>
      </c>
      <c r="E15" s="79" t="s">
        <v>563</v>
      </c>
      <c r="F15" s="80" t="s">
        <v>60</v>
      </c>
      <c r="G15" s="76" t="s">
        <v>52</v>
      </c>
      <c r="H15" s="81">
        <v>230</v>
      </c>
      <c r="I15" s="97">
        <v>34</v>
      </c>
      <c r="J15" s="83">
        <f t="shared" si="0"/>
        <v>0.14782608695652175</v>
      </c>
      <c r="K15" s="84">
        <v>16</v>
      </c>
      <c r="L15" s="83">
        <f t="shared" si="1"/>
        <v>6.9565217391304349E-2</v>
      </c>
      <c r="M15" s="86">
        <f t="shared" si="2"/>
        <v>0.52941176470588236</v>
      </c>
      <c r="O15" s="58"/>
      <c r="P15" s="59"/>
      <c r="Q15" s="59"/>
      <c r="R15" s="58"/>
      <c r="S15" s="59"/>
      <c r="T15" s="60"/>
      <c r="U15" s="61"/>
      <c r="V15" s="61"/>
      <c r="W15" s="63"/>
      <c r="X15" s="63"/>
      <c r="Y15" s="63"/>
      <c r="Z15" s="63"/>
      <c r="AA15" s="63"/>
      <c r="AB15" s="63"/>
      <c r="AC15" s="62"/>
      <c r="AD15" s="62"/>
      <c r="AE15" s="63"/>
      <c r="AF15" s="62"/>
      <c r="AG15" s="62"/>
      <c r="AH15" s="62"/>
      <c r="AI15" s="62"/>
    </row>
    <row r="16" spans="1:35" x14ac:dyDescent="0.25">
      <c r="A16" s="76" t="s">
        <v>623</v>
      </c>
      <c r="B16" s="77" t="s">
        <v>668</v>
      </c>
      <c r="C16" s="78" t="s">
        <v>564</v>
      </c>
      <c r="D16" s="78" t="s">
        <v>565</v>
      </c>
      <c r="E16" s="79" t="s">
        <v>563</v>
      </c>
      <c r="F16" s="80" t="s">
        <v>60</v>
      </c>
      <c r="G16" s="76" t="s">
        <v>52</v>
      </c>
      <c r="H16" s="81">
        <v>200</v>
      </c>
      <c r="I16" s="97">
        <v>17</v>
      </c>
      <c r="J16" s="83">
        <f t="shared" si="0"/>
        <v>8.5000000000000006E-2</v>
      </c>
      <c r="K16" s="84">
        <v>7</v>
      </c>
      <c r="L16" s="83">
        <f t="shared" si="1"/>
        <v>3.5000000000000003E-2</v>
      </c>
      <c r="M16" s="86">
        <f t="shared" si="2"/>
        <v>0.58823529411764708</v>
      </c>
      <c r="O16" s="58"/>
      <c r="P16" s="59"/>
      <c r="Q16" s="59"/>
      <c r="R16" s="58"/>
      <c r="S16" s="59"/>
      <c r="T16" s="60"/>
      <c r="U16" s="61"/>
      <c r="V16" s="61"/>
      <c r="W16" s="63"/>
      <c r="X16" s="62"/>
      <c r="Y16" s="63"/>
      <c r="Z16" s="63"/>
      <c r="AA16" s="63"/>
      <c r="AB16" s="63"/>
      <c r="AC16" s="62"/>
      <c r="AD16" s="62"/>
      <c r="AE16" s="63"/>
      <c r="AF16" s="62"/>
      <c r="AG16" s="62"/>
      <c r="AH16" s="62"/>
      <c r="AI16" s="62"/>
    </row>
    <row r="17" spans="1:35" x14ac:dyDescent="0.25">
      <c r="A17" s="76" t="s">
        <v>624</v>
      </c>
      <c r="B17" s="77" t="s">
        <v>667</v>
      </c>
      <c r="C17" s="78" t="s">
        <v>566</v>
      </c>
      <c r="D17" s="78" t="s">
        <v>563</v>
      </c>
      <c r="E17" s="79" t="s">
        <v>563</v>
      </c>
      <c r="F17" s="80" t="s">
        <v>60</v>
      </c>
      <c r="G17" s="76" t="s">
        <v>52</v>
      </c>
      <c r="H17" s="81">
        <v>183</v>
      </c>
      <c r="I17" s="97">
        <v>23</v>
      </c>
      <c r="J17" s="83">
        <f t="shared" si="0"/>
        <v>0.12568306010928962</v>
      </c>
      <c r="K17" s="84">
        <v>12</v>
      </c>
      <c r="L17" s="83">
        <f t="shared" si="1"/>
        <v>6.5573770491803282E-2</v>
      </c>
      <c r="M17" s="86">
        <f t="shared" si="2"/>
        <v>0.47826086956521741</v>
      </c>
      <c r="O17" s="58"/>
      <c r="P17" s="59"/>
      <c r="Q17" s="59"/>
      <c r="R17" s="58"/>
      <c r="S17" s="59"/>
      <c r="T17" s="60"/>
      <c r="U17" s="61"/>
      <c r="V17" s="61"/>
      <c r="W17" s="63"/>
      <c r="X17" s="62"/>
      <c r="Y17" s="62"/>
      <c r="Z17" s="62"/>
      <c r="AA17" s="62"/>
      <c r="AB17" s="63"/>
      <c r="AC17" s="62"/>
      <c r="AD17" s="62"/>
      <c r="AE17" s="62"/>
      <c r="AF17" s="62"/>
      <c r="AG17" s="62"/>
      <c r="AH17" s="62"/>
      <c r="AI17" s="62"/>
    </row>
    <row r="18" spans="1:35" x14ac:dyDescent="0.25">
      <c r="A18" s="76" t="s">
        <v>625</v>
      </c>
      <c r="B18" s="77" t="s">
        <v>505</v>
      </c>
      <c r="C18" s="78" t="s">
        <v>567</v>
      </c>
      <c r="D18" s="78" t="s">
        <v>563</v>
      </c>
      <c r="E18" s="79" t="s">
        <v>563</v>
      </c>
      <c r="F18" s="80" t="s">
        <v>55</v>
      </c>
      <c r="G18" s="76" t="s">
        <v>52</v>
      </c>
      <c r="H18" s="81">
        <v>141</v>
      </c>
      <c r="I18" s="97">
        <v>7</v>
      </c>
      <c r="J18" s="83">
        <f t="shared" si="0"/>
        <v>4.9645390070921988E-2</v>
      </c>
      <c r="K18" s="84">
        <v>1</v>
      </c>
      <c r="L18" s="83">
        <f t="shared" si="1"/>
        <v>7.0921985815602835E-3</v>
      </c>
      <c r="M18" s="86">
        <f t="shared" si="2"/>
        <v>0.85714285714285721</v>
      </c>
      <c r="O18" s="58"/>
      <c r="P18" s="59"/>
      <c r="Q18" s="59"/>
      <c r="R18" s="58"/>
      <c r="S18" s="59"/>
      <c r="T18" s="60"/>
      <c r="U18" s="61"/>
      <c r="V18" s="61"/>
      <c r="W18" s="63"/>
      <c r="X18" s="62"/>
      <c r="Y18" s="62"/>
      <c r="Z18" s="62"/>
      <c r="AA18" s="62"/>
      <c r="AB18" s="63"/>
      <c r="AC18" s="62"/>
      <c r="AD18" s="62"/>
      <c r="AE18" s="62"/>
      <c r="AF18" s="62"/>
      <c r="AG18" s="62"/>
      <c r="AH18" s="62"/>
      <c r="AI18" s="62"/>
    </row>
    <row r="19" spans="1:35" x14ac:dyDescent="0.25">
      <c r="A19" s="76" t="s">
        <v>626</v>
      </c>
      <c r="B19" s="77" t="s">
        <v>670</v>
      </c>
      <c r="C19" s="78" t="s">
        <v>568</v>
      </c>
      <c r="D19" s="78" t="s">
        <v>563</v>
      </c>
      <c r="E19" s="79" t="s">
        <v>563</v>
      </c>
      <c r="F19" s="80" t="s">
        <v>55</v>
      </c>
      <c r="G19" s="76" t="s">
        <v>63</v>
      </c>
      <c r="H19" s="81">
        <v>39</v>
      </c>
      <c r="I19" s="97">
        <v>4</v>
      </c>
      <c r="J19" s="83">
        <f t="shared" si="0"/>
        <v>0.10256410256410256</v>
      </c>
      <c r="K19" s="84">
        <v>4</v>
      </c>
      <c r="L19" s="83">
        <f t="shared" si="1"/>
        <v>0.10256410256410256</v>
      </c>
      <c r="M19" s="86">
        <f t="shared" si="2"/>
        <v>0</v>
      </c>
      <c r="O19" s="58"/>
      <c r="P19" s="59"/>
      <c r="Q19" s="59"/>
      <c r="R19" s="58"/>
      <c r="S19" s="59"/>
      <c r="T19" s="60"/>
      <c r="U19" s="61"/>
      <c r="V19" s="61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</row>
    <row r="20" spans="1:35" x14ac:dyDescent="0.25">
      <c r="A20" s="76" t="s">
        <v>627</v>
      </c>
      <c r="B20" s="77" t="s">
        <v>671</v>
      </c>
      <c r="C20" s="78" t="s">
        <v>569</v>
      </c>
      <c r="D20" s="78" t="s">
        <v>563</v>
      </c>
      <c r="E20" s="79" t="s">
        <v>563</v>
      </c>
      <c r="F20" s="80" t="s">
        <v>55</v>
      </c>
      <c r="G20" s="76" t="s">
        <v>52</v>
      </c>
      <c r="H20" s="81">
        <v>38</v>
      </c>
      <c r="I20" s="97">
        <v>1</v>
      </c>
      <c r="J20" s="83">
        <f t="shared" si="0"/>
        <v>2.6315789473684209E-2</v>
      </c>
      <c r="K20" s="84"/>
      <c r="L20" s="83">
        <f t="shared" si="1"/>
        <v>0</v>
      </c>
      <c r="M20" s="86">
        <f t="shared" si="2"/>
        <v>1</v>
      </c>
      <c r="O20" s="58"/>
      <c r="P20" s="59"/>
      <c r="Q20" s="59"/>
      <c r="R20" s="58"/>
      <c r="S20" s="59"/>
      <c r="T20" s="60"/>
      <c r="U20" s="61"/>
      <c r="V20" s="61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</row>
    <row r="21" spans="1:35" x14ac:dyDescent="0.25">
      <c r="A21" s="76" t="s">
        <v>628</v>
      </c>
      <c r="B21" s="77" t="s">
        <v>672</v>
      </c>
      <c r="C21" s="78" t="s">
        <v>570</v>
      </c>
      <c r="D21" s="78" t="s">
        <v>571</v>
      </c>
      <c r="E21" s="79" t="s">
        <v>571</v>
      </c>
      <c r="F21" s="80" t="s">
        <v>60</v>
      </c>
      <c r="G21" s="76" t="s">
        <v>52</v>
      </c>
      <c r="H21" s="81">
        <v>215</v>
      </c>
      <c r="I21" s="97">
        <v>29</v>
      </c>
      <c r="J21" s="83">
        <f t="shared" si="0"/>
        <v>0.13488372093023257</v>
      </c>
      <c r="K21" s="84">
        <v>11</v>
      </c>
      <c r="L21" s="83">
        <f t="shared" si="1"/>
        <v>5.1162790697674418E-2</v>
      </c>
      <c r="M21" s="86">
        <f t="shared" si="2"/>
        <v>0.62068965517241381</v>
      </c>
      <c r="O21" s="58"/>
      <c r="P21" s="59"/>
      <c r="Q21" s="59"/>
      <c r="R21" s="58"/>
      <c r="S21" s="59"/>
      <c r="T21" s="60"/>
      <c r="U21" s="61"/>
      <c r="V21" s="61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</row>
    <row r="22" spans="1:35" x14ac:dyDescent="0.25">
      <c r="A22" s="76" t="s">
        <v>629</v>
      </c>
      <c r="B22" s="77" t="s">
        <v>53</v>
      </c>
      <c r="C22" s="78" t="s">
        <v>572</v>
      </c>
      <c r="D22" s="78" t="s">
        <v>571</v>
      </c>
      <c r="E22" s="79" t="s">
        <v>571</v>
      </c>
      <c r="F22" s="80" t="s">
        <v>55</v>
      </c>
      <c r="G22" s="76" t="s">
        <v>52</v>
      </c>
      <c r="H22" s="81">
        <v>141</v>
      </c>
      <c r="I22" s="97">
        <v>8</v>
      </c>
      <c r="J22" s="83">
        <f t="shared" si="0"/>
        <v>5.6737588652482268E-2</v>
      </c>
      <c r="K22" s="84">
        <v>1</v>
      </c>
      <c r="L22" s="83">
        <f t="shared" si="1"/>
        <v>7.0921985815602835E-3</v>
      </c>
      <c r="M22" s="86">
        <f t="shared" si="2"/>
        <v>0.875</v>
      </c>
      <c r="O22" s="58"/>
      <c r="P22" s="59"/>
      <c r="Q22" s="59"/>
      <c r="R22" s="58"/>
      <c r="S22" s="59"/>
      <c r="T22" s="60"/>
      <c r="U22" s="61"/>
      <c r="V22" s="61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</row>
    <row r="23" spans="1:35" x14ac:dyDescent="0.25">
      <c r="A23" s="76" t="s">
        <v>630</v>
      </c>
      <c r="B23" s="77" t="s">
        <v>529</v>
      </c>
      <c r="C23" s="78" t="s">
        <v>573</v>
      </c>
      <c r="D23" s="78" t="s">
        <v>574</v>
      </c>
      <c r="E23" s="79" t="s">
        <v>574</v>
      </c>
      <c r="F23" s="80" t="s">
        <v>60</v>
      </c>
      <c r="G23" s="76" t="s">
        <v>52</v>
      </c>
      <c r="H23" s="81">
        <v>316</v>
      </c>
      <c r="I23" s="97">
        <v>45</v>
      </c>
      <c r="J23" s="83">
        <f t="shared" si="0"/>
        <v>0.14240506329113925</v>
      </c>
      <c r="K23" s="84">
        <v>19</v>
      </c>
      <c r="L23" s="83">
        <f t="shared" si="1"/>
        <v>6.0126582278481014E-2</v>
      </c>
      <c r="M23" s="86">
        <f t="shared" si="2"/>
        <v>0.57777777777777772</v>
      </c>
      <c r="O23" s="58"/>
      <c r="P23" s="59"/>
      <c r="Q23" s="59"/>
      <c r="R23" s="58"/>
      <c r="S23" s="59"/>
      <c r="T23" s="60"/>
      <c r="U23" s="61"/>
      <c r="V23" s="61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</row>
    <row r="24" spans="1:35" x14ac:dyDescent="0.25">
      <c r="A24" s="76" t="s">
        <v>631</v>
      </c>
      <c r="B24" s="77" t="s">
        <v>53</v>
      </c>
      <c r="C24" s="78" t="s">
        <v>575</v>
      </c>
      <c r="D24" s="78" t="s">
        <v>574</v>
      </c>
      <c r="E24" s="79" t="s">
        <v>574</v>
      </c>
      <c r="F24" s="80" t="s">
        <v>55</v>
      </c>
      <c r="G24" s="76" t="s">
        <v>52</v>
      </c>
      <c r="H24" s="81">
        <v>222</v>
      </c>
      <c r="I24" s="97"/>
      <c r="J24" s="83">
        <f t="shared" si="0"/>
        <v>0</v>
      </c>
      <c r="K24" s="84"/>
      <c r="L24" s="83">
        <f t="shared" si="1"/>
        <v>0</v>
      </c>
      <c r="M24" s="86" t="str">
        <f t="shared" si="2"/>
        <v>-</v>
      </c>
      <c r="O24" s="58"/>
      <c r="P24" s="59"/>
      <c r="Q24" s="59"/>
      <c r="R24" s="58"/>
      <c r="S24" s="59"/>
      <c r="T24" s="60"/>
      <c r="U24" s="61"/>
      <c r="V24" s="61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</row>
    <row r="25" spans="1:35" x14ac:dyDescent="0.25">
      <c r="A25" s="76" t="s">
        <v>632</v>
      </c>
      <c r="B25" s="77" t="s">
        <v>94</v>
      </c>
      <c r="C25" s="78" t="s">
        <v>576</v>
      </c>
      <c r="D25" s="78" t="s">
        <v>574</v>
      </c>
      <c r="E25" s="79" t="s">
        <v>574</v>
      </c>
      <c r="F25" s="80" t="s">
        <v>60</v>
      </c>
      <c r="G25" s="76" t="s">
        <v>52</v>
      </c>
      <c r="H25" s="81">
        <v>210</v>
      </c>
      <c r="I25" s="97">
        <v>14</v>
      </c>
      <c r="J25" s="83">
        <f t="shared" si="0"/>
        <v>6.6666666666666666E-2</v>
      </c>
      <c r="K25" s="84">
        <v>9</v>
      </c>
      <c r="L25" s="83">
        <f t="shared" si="1"/>
        <v>4.2857142857142858E-2</v>
      </c>
      <c r="M25" s="86">
        <f t="shared" si="2"/>
        <v>0.3571428571428571</v>
      </c>
      <c r="O25" s="58"/>
      <c r="P25" s="59"/>
      <c r="Q25" s="59"/>
      <c r="R25" s="58"/>
      <c r="S25" s="59"/>
      <c r="T25" s="60"/>
      <c r="U25" s="61"/>
      <c r="V25" s="61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</row>
    <row r="26" spans="1:35" x14ac:dyDescent="0.25">
      <c r="A26" s="76" t="s">
        <v>633</v>
      </c>
      <c r="B26" s="77" t="s">
        <v>667</v>
      </c>
      <c r="C26" s="78" t="s">
        <v>577</v>
      </c>
      <c r="D26" s="78" t="s">
        <v>574</v>
      </c>
      <c r="E26" s="79" t="s">
        <v>574</v>
      </c>
      <c r="F26" s="80" t="s">
        <v>60</v>
      </c>
      <c r="G26" s="76" t="s">
        <v>52</v>
      </c>
      <c r="H26" s="81">
        <v>165</v>
      </c>
      <c r="I26" s="97">
        <v>14</v>
      </c>
      <c r="J26" s="83">
        <f t="shared" si="0"/>
        <v>8.4848484848484854E-2</v>
      </c>
      <c r="K26" s="84">
        <v>4</v>
      </c>
      <c r="L26" s="83">
        <f t="shared" si="1"/>
        <v>2.4242424242424242E-2</v>
      </c>
      <c r="M26" s="86">
        <f t="shared" si="2"/>
        <v>0.7142857142857143</v>
      </c>
      <c r="O26" s="58"/>
      <c r="P26" s="59"/>
      <c r="Q26" s="59"/>
      <c r="R26" s="58"/>
      <c r="S26" s="59"/>
      <c r="T26" s="60"/>
      <c r="U26" s="61"/>
      <c r="V26" s="61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</row>
    <row r="27" spans="1:35" x14ac:dyDescent="0.25">
      <c r="A27" s="76" t="s">
        <v>634</v>
      </c>
      <c r="B27" s="77" t="s">
        <v>668</v>
      </c>
      <c r="C27" s="78" t="s">
        <v>578</v>
      </c>
      <c r="D27" s="78" t="s">
        <v>574</v>
      </c>
      <c r="E27" s="79" t="s">
        <v>574</v>
      </c>
      <c r="F27" s="80" t="s">
        <v>60</v>
      </c>
      <c r="G27" s="76" t="s">
        <v>52</v>
      </c>
      <c r="H27" s="81">
        <v>150</v>
      </c>
      <c r="I27" s="97">
        <v>18</v>
      </c>
      <c r="J27" s="83">
        <f t="shared" si="0"/>
        <v>0.12</v>
      </c>
      <c r="K27" s="84">
        <v>8</v>
      </c>
      <c r="L27" s="83">
        <f t="shared" si="1"/>
        <v>5.3333333333333337E-2</v>
      </c>
      <c r="M27" s="86">
        <f t="shared" si="2"/>
        <v>0.55555555555555558</v>
      </c>
      <c r="O27" s="58"/>
      <c r="P27" s="59"/>
      <c r="Q27" s="59"/>
      <c r="R27" s="58"/>
      <c r="S27" s="59"/>
      <c r="T27" s="60"/>
      <c r="U27" s="61"/>
      <c r="V27" s="61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</row>
    <row r="28" spans="1:35" x14ac:dyDescent="0.25">
      <c r="A28" s="76" t="s">
        <v>635</v>
      </c>
      <c r="B28" s="77" t="s">
        <v>82</v>
      </c>
      <c r="C28" s="78" t="s">
        <v>579</v>
      </c>
      <c r="D28" s="78" t="s">
        <v>574</v>
      </c>
      <c r="E28" s="79" t="s">
        <v>574</v>
      </c>
      <c r="F28" s="80" t="s">
        <v>60</v>
      </c>
      <c r="G28" s="76" t="s">
        <v>52</v>
      </c>
      <c r="H28" s="81">
        <v>75</v>
      </c>
      <c r="I28" s="97">
        <v>4</v>
      </c>
      <c r="J28" s="83">
        <f t="shared" si="0"/>
        <v>5.3333333333333337E-2</v>
      </c>
      <c r="K28" s="84">
        <v>1</v>
      </c>
      <c r="L28" s="83">
        <f t="shared" si="1"/>
        <v>1.3333333333333334E-2</v>
      </c>
      <c r="M28" s="86">
        <f t="shared" si="2"/>
        <v>0.75</v>
      </c>
      <c r="O28" s="58"/>
      <c r="P28" s="59"/>
      <c r="Q28" s="59"/>
      <c r="R28" s="58"/>
      <c r="S28" s="59"/>
      <c r="T28" s="60"/>
      <c r="U28" s="61"/>
      <c r="V28" s="61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</row>
    <row r="29" spans="1:35" x14ac:dyDescent="0.25">
      <c r="A29" s="76" t="s">
        <v>636</v>
      </c>
      <c r="B29" s="77" t="s">
        <v>673</v>
      </c>
      <c r="C29" s="78" t="s">
        <v>580</v>
      </c>
      <c r="D29" s="78" t="s">
        <v>574</v>
      </c>
      <c r="E29" s="79" t="s">
        <v>574</v>
      </c>
      <c r="F29" s="80" t="s">
        <v>60</v>
      </c>
      <c r="G29" s="76" t="s">
        <v>76</v>
      </c>
      <c r="H29" s="81">
        <v>25</v>
      </c>
      <c r="I29" s="97">
        <v>1</v>
      </c>
      <c r="J29" s="83">
        <f t="shared" si="0"/>
        <v>0.04</v>
      </c>
      <c r="K29" s="84">
        <v>1</v>
      </c>
      <c r="L29" s="83">
        <f t="shared" si="1"/>
        <v>0.04</v>
      </c>
      <c r="M29" s="86">
        <f t="shared" si="2"/>
        <v>0</v>
      </c>
      <c r="O29" s="58"/>
      <c r="P29" s="59"/>
      <c r="Q29" s="59"/>
      <c r="R29" s="58"/>
      <c r="S29" s="59"/>
      <c r="T29" s="60"/>
      <c r="U29" s="61"/>
      <c r="V29" s="61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  <row r="30" spans="1:35" x14ac:dyDescent="0.25">
      <c r="A30" s="76" t="s">
        <v>637</v>
      </c>
      <c r="B30" s="77" t="s">
        <v>674</v>
      </c>
      <c r="C30" s="78" t="s">
        <v>580</v>
      </c>
      <c r="D30" s="78" t="s">
        <v>574</v>
      </c>
      <c r="E30" s="79" t="s">
        <v>574</v>
      </c>
      <c r="F30" s="80" t="s">
        <v>60</v>
      </c>
      <c r="G30" s="76" t="s">
        <v>76</v>
      </c>
      <c r="H30" s="81">
        <v>9</v>
      </c>
      <c r="I30" s="97"/>
      <c r="J30" s="83">
        <f t="shared" si="0"/>
        <v>0</v>
      </c>
      <c r="K30" s="84"/>
      <c r="L30" s="83">
        <f t="shared" si="1"/>
        <v>0</v>
      </c>
      <c r="M30" s="86" t="str">
        <f t="shared" si="2"/>
        <v>-</v>
      </c>
      <c r="O30" s="58"/>
      <c r="P30" s="59"/>
      <c r="Q30" s="59"/>
      <c r="R30" s="58"/>
      <c r="S30" s="59"/>
      <c r="T30" s="60"/>
      <c r="U30" s="61"/>
      <c r="V30" s="61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</row>
    <row r="31" spans="1:35" x14ac:dyDescent="0.25">
      <c r="A31" s="76" t="s">
        <v>638</v>
      </c>
      <c r="B31" s="77" t="s">
        <v>116</v>
      </c>
      <c r="C31" s="78" t="s">
        <v>580</v>
      </c>
      <c r="D31" s="78" t="s">
        <v>574</v>
      </c>
      <c r="E31" s="79" t="s">
        <v>574</v>
      </c>
      <c r="F31" s="80" t="s">
        <v>55</v>
      </c>
      <c r="G31" s="76" t="s">
        <v>76</v>
      </c>
      <c r="H31" s="81">
        <v>5</v>
      </c>
      <c r="I31" s="97"/>
      <c r="J31" s="83">
        <f t="shared" si="0"/>
        <v>0</v>
      </c>
      <c r="K31" s="84"/>
      <c r="L31" s="83">
        <f t="shared" si="1"/>
        <v>0</v>
      </c>
      <c r="M31" s="86" t="str">
        <f t="shared" si="2"/>
        <v>-</v>
      </c>
      <c r="O31" s="58"/>
      <c r="P31" s="59"/>
      <c r="Q31" s="59"/>
      <c r="R31" s="58"/>
      <c r="S31" s="59"/>
      <c r="T31" s="60"/>
      <c r="U31" s="61"/>
      <c r="V31" s="61"/>
      <c r="W31" s="60"/>
      <c r="X31" s="60"/>
      <c r="Y31" s="60"/>
      <c r="Z31" s="60"/>
      <c r="AA31" s="60"/>
      <c r="AB31" s="60"/>
      <c r="AC31" s="60"/>
      <c r="AD31" s="60"/>
      <c r="AE31" s="60"/>
      <c r="AF31" s="62"/>
      <c r="AG31" s="62"/>
      <c r="AH31" s="62"/>
      <c r="AI31" s="62"/>
    </row>
    <row r="32" spans="1:35" x14ac:dyDescent="0.25">
      <c r="A32" s="76" t="s">
        <v>639</v>
      </c>
      <c r="B32" s="77" t="s">
        <v>675</v>
      </c>
      <c r="C32" s="78" t="s">
        <v>581</v>
      </c>
      <c r="D32" s="78" t="s">
        <v>582</v>
      </c>
      <c r="E32" s="79" t="s">
        <v>582</v>
      </c>
      <c r="F32" s="80" t="s">
        <v>55</v>
      </c>
      <c r="G32" s="76" t="s">
        <v>52</v>
      </c>
      <c r="H32" s="81">
        <v>409</v>
      </c>
      <c r="I32" s="97">
        <v>15</v>
      </c>
      <c r="J32" s="83">
        <f t="shared" si="0"/>
        <v>3.6674816625916873E-2</v>
      </c>
      <c r="K32" s="84">
        <v>12</v>
      </c>
      <c r="L32" s="83">
        <f t="shared" si="1"/>
        <v>2.9339853300733496E-2</v>
      </c>
      <c r="M32" s="86">
        <f t="shared" si="2"/>
        <v>0.19999999999999996</v>
      </c>
      <c r="O32" s="58"/>
      <c r="P32" s="59"/>
      <c r="Q32" s="59"/>
      <c r="R32" s="58"/>
      <c r="S32" s="59"/>
      <c r="T32" s="60"/>
      <c r="U32" s="61"/>
      <c r="V32" s="61"/>
      <c r="W32" s="63"/>
      <c r="X32" s="63"/>
      <c r="Y32" s="63"/>
      <c r="Z32" s="63"/>
      <c r="AA32" s="63"/>
      <c r="AB32" s="63"/>
      <c r="AC32" s="63"/>
      <c r="AD32" s="63"/>
      <c r="AE32" s="63"/>
      <c r="AF32" s="62"/>
      <c r="AG32" s="62"/>
      <c r="AH32" s="62"/>
      <c r="AI32" s="62"/>
    </row>
    <row r="33" spans="1:35" x14ac:dyDescent="0.25">
      <c r="A33" s="76" t="s">
        <v>640</v>
      </c>
      <c r="B33" s="77" t="s">
        <v>514</v>
      </c>
      <c r="C33" s="78" t="s">
        <v>583</v>
      </c>
      <c r="D33" s="78" t="s">
        <v>582</v>
      </c>
      <c r="E33" s="79" t="s">
        <v>582</v>
      </c>
      <c r="F33" s="80" t="s">
        <v>60</v>
      </c>
      <c r="G33" s="76" t="s">
        <v>52</v>
      </c>
      <c r="H33" s="81">
        <v>376</v>
      </c>
      <c r="I33" s="97">
        <v>70</v>
      </c>
      <c r="J33" s="83">
        <f t="shared" si="0"/>
        <v>0.18617021276595744</v>
      </c>
      <c r="K33" s="84">
        <v>56</v>
      </c>
      <c r="L33" s="83">
        <f t="shared" si="1"/>
        <v>0.14893617021276595</v>
      </c>
      <c r="M33" s="86">
        <f t="shared" si="2"/>
        <v>0.19999999999999996</v>
      </c>
      <c r="O33" s="58"/>
      <c r="P33" s="59"/>
      <c r="Q33" s="59"/>
      <c r="R33" s="58"/>
      <c r="S33" s="59"/>
      <c r="T33" s="60"/>
      <c r="U33" s="61"/>
      <c r="V33" s="61"/>
      <c r="W33" s="63"/>
      <c r="X33" s="63"/>
      <c r="Y33" s="63"/>
      <c r="Z33" s="63"/>
      <c r="AA33" s="62"/>
      <c r="AB33" s="62"/>
      <c r="AC33" s="63"/>
      <c r="AD33" s="63"/>
      <c r="AE33" s="63"/>
      <c r="AF33" s="62"/>
      <c r="AG33" s="62"/>
      <c r="AH33" s="62"/>
      <c r="AI33" s="62"/>
    </row>
    <row r="34" spans="1:35" x14ac:dyDescent="0.25">
      <c r="A34" s="76" t="s">
        <v>641</v>
      </c>
      <c r="B34" s="77" t="s">
        <v>668</v>
      </c>
      <c r="C34" s="78" t="s">
        <v>584</v>
      </c>
      <c r="D34" s="78" t="s">
        <v>582</v>
      </c>
      <c r="E34" s="79" t="s">
        <v>582</v>
      </c>
      <c r="F34" s="80" t="s">
        <v>60</v>
      </c>
      <c r="G34" s="76" t="s">
        <v>52</v>
      </c>
      <c r="H34" s="81">
        <v>330</v>
      </c>
      <c r="I34" s="97">
        <v>46</v>
      </c>
      <c r="J34" s="83">
        <f t="shared" si="0"/>
        <v>0.1393939393939394</v>
      </c>
      <c r="K34" s="84">
        <v>29</v>
      </c>
      <c r="L34" s="83">
        <f t="shared" si="1"/>
        <v>8.7878787878787876E-2</v>
      </c>
      <c r="M34" s="86">
        <f t="shared" si="2"/>
        <v>0.36956521739130432</v>
      </c>
      <c r="O34" s="58"/>
      <c r="P34" s="59"/>
      <c r="Q34" s="59"/>
      <c r="R34" s="58"/>
      <c r="S34" s="59"/>
      <c r="T34" s="60"/>
      <c r="U34" s="61"/>
      <c r="V34" s="61"/>
      <c r="W34" s="63"/>
      <c r="X34" s="63"/>
      <c r="Y34" s="62"/>
      <c r="Z34" s="63"/>
      <c r="AA34" s="62"/>
      <c r="AB34" s="62"/>
      <c r="AC34" s="63"/>
      <c r="AD34" s="63"/>
      <c r="AE34" s="62"/>
      <c r="AF34" s="62"/>
      <c r="AG34" s="62"/>
      <c r="AH34" s="62"/>
      <c r="AI34" s="62"/>
    </row>
    <row r="35" spans="1:35" x14ac:dyDescent="0.25">
      <c r="A35" s="76" t="s">
        <v>642</v>
      </c>
      <c r="B35" s="77" t="s">
        <v>668</v>
      </c>
      <c r="C35" s="78" t="s">
        <v>585</v>
      </c>
      <c r="D35" s="78" t="s">
        <v>586</v>
      </c>
      <c r="E35" s="79" t="s">
        <v>582</v>
      </c>
      <c r="F35" s="80" t="s">
        <v>60</v>
      </c>
      <c r="G35" s="76" t="s">
        <v>52</v>
      </c>
      <c r="H35" s="81">
        <v>247</v>
      </c>
      <c r="I35" s="97">
        <v>42</v>
      </c>
      <c r="J35" s="83">
        <f t="shared" si="0"/>
        <v>0.17004048582995951</v>
      </c>
      <c r="K35" s="84">
        <v>20</v>
      </c>
      <c r="L35" s="83">
        <f t="shared" si="1"/>
        <v>8.0971659919028341E-2</v>
      </c>
      <c r="M35" s="86">
        <f t="shared" si="2"/>
        <v>0.52380952380952384</v>
      </c>
      <c r="O35" s="58"/>
      <c r="P35" s="59"/>
      <c r="Q35" s="59"/>
      <c r="R35" s="58"/>
      <c r="S35" s="59"/>
      <c r="T35" s="60"/>
      <c r="U35" s="61"/>
      <c r="V35" s="61"/>
      <c r="W35" s="62"/>
      <c r="X35" s="62"/>
      <c r="Y35" s="62"/>
      <c r="Z35" s="63"/>
      <c r="AA35" s="62"/>
      <c r="AB35" s="62"/>
      <c r="AC35" s="62"/>
      <c r="AD35" s="63"/>
      <c r="AE35" s="62"/>
      <c r="AF35" s="62"/>
      <c r="AG35" s="62"/>
      <c r="AH35" s="62"/>
      <c r="AI35" s="62"/>
    </row>
    <row r="36" spans="1:35" x14ac:dyDescent="0.25">
      <c r="A36" s="76" t="s">
        <v>643</v>
      </c>
      <c r="B36" s="77" t="s">
        <v>668</v>
      </c>
      <c r="C36" s="78" t="s">
        <v>587</v>
      </c>
      <c r="D36" s="78" t="s">
        <v>588</v>
      </c>
      <c r="E36" s="79" t="s">
        <v>582</v>
      </c>
      <c r="F36" s="80" t="s">
        <v>60</v>
      </c>
      <c r="G36" s="76" t="s">
        <v>52</v>
      </c>
      <c r="H36" s="81">
        <v>184</v>
      </c>
      <c r="I36" s="97"/>
      <c r="J36" s="83">
        <f t="shared" si="0"/>
        <v>0</v>
      </c>
      <c r="K36" s="84"/>
      <c r="L36" s="83">
        <f t="shared" si="1"/>
        <v>0</v>
      </c>
      <c r="M36" s="86" t="str">
        <f t="shared" si="2"/>
        <v>-</v>
      </c>
      <c r="O36" s="58"/>
      <c r="P36" s="59"/>
      <c r="Q36" s="59"/>
      <c r="R36" s="58"/>
      <c r="S36" s="59"/>
      <c r="T36" s="60"/>
      <c r="U36" s="61"/>
      <c r="V36" s="61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</row>
    <row r="37" spans="1:35" x14ac:dyDescent="0.25">
      <c r="A37" s="76" t="s">
        <v>644</v>
      </c>
      <c r="B37" s="77" t="s">
        <v>94</v>
      </c>
      <c r="C37" s="78" t="s">
        <v>589</v>
      </c>
      <c r="D37" s="78" t="s">
        <v>582</v>
      </c>
      <c r="E37" s="79" t="s">
        <v>582</v>
      </c>
      <c r="F37" s="80" t="s">
        <v>60</v>
      </c>
      <c r="G37" s="76" t="s">
        <v>52</v>
      </c>
      <c r="H37" s="81">
        <v>141</v>
      </c>
      <c r="I37" s="97">
        <v>10</v>
      </c>
      <c r="J37" s="83">
        <f t="shared" si="0"/>
        <v>7.0921985815602842E-2</v>
      </c>
      <c r="K37" s="84">
        <v>4</v>
      </c>
      <c r="L37" s="83">
        <f t="shared" si="1"/>
        <v>2.8368794326241134E-2</v>
      </c>
      <c r="M37" s="86">
        <f t="shared" si="2"/>
        <v>0.6</v>
      </c>
      <c r="O37" s="58"/>
      <c r="P37" s="59"/>
      <c r="Q37" s="59"/>
      <c r="R37" s="58"/>
      <c r="S37" s="59"/>
      <c r="T37" s="60"/>
      <c r="U37" s="61"/>
      <c r="V37" s="61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</row>
    <row r="38" spans="1:35" x14ac:dyDescent="0.25">
      <c r="A38" s="76" t="s">
        <v>645</v>
      </c>
      <c r="B38" s="77" t="s">
        <v>676</v>
      </c>
      <c r="C38" s="78" t="s">
        <v>590</v>
      </c>
      <c r="D38" s="78" t="s">
        <v>582</v>
      </c>
      <c r="E38" s="79" t="s">
        <v>582</v>
      </c>
      <c r="F38" s="80" t="s">
        <v>55</v>
      </c>
      <c r="G38" s="76" t="s">
        <v>63</v>
      </c>
      <c r="H38" s="81">
        <v>122</v>
      </c>
      <c r="I38" s="97">
        <v>11</v>
      </c>
      <c r="J38" s="83">
        <f t="shared" si="0"/>
        <v>9.0163934426229511E-2</v>
      </c>
      <c r="K38" s="84">
        <v>6</v>
      </c>
      <c r="L38" s="83">
        <f t="shared" si="1"/>
        <v>4.9180327868852458E-2</v>
      </c>
      <c r="M38" s="86">
        <f t="shared" si="2"/>
        <v>0.45454545454545459</v>
      </c>
      <c r="O38" s="58"/>
      <c r="P38" s="59"/>
      <c r="Q38" s="59"/>
      <c r="R38" s="58"/>
      <c r="S38" s="59"/>
      <c r="T38" s="60"/>
      <c r="U38" s="61"/>
      <c r="V38" s="61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</row>
    <row r="39" spans="1:35" x14ac:dyDescent="0.25">
      <c r="A39" s="76" t="s">
        <v>646</v>
      </c>
      <c r="B39" s="77" t="s">
        <v>677</v>
      </c>
      <c r="C39" s="78" t="s">
        <v>591</v>
      </c>
      <c r="D39" s="78" t="s">
        <v>586</v>
      </c>
      <c r="E39" s="79" t="s">
        <v>582</v>
      </c>
      <c r="F39" s="80" t="s">
        <v>55</v>
      </c>
      <c r="G39" s="76" t="s">
        <v>52</v>
      </c>
      <c r="H39" s="81">
        <v>21</v>
      </c>
      <c r="I39" s="97">
        <v>2</v>
      </c>
      <c r="J39" s="83">
        <f t="shared" si="0"/>
        <v>9.5238095238095233E-2</v>
      </c>
      <c r="K39" s="84"/>
      <c r="L39" s="83">
        <f t="shared" si="1"/>
        <v>0</v>
      </c>
      <c r="M39" s="86">
        <f t="shared" si="2"/>
        <v>1</v>
      </c>
      <c r="O39" s="58"/>
      <c r="P39" s="59"/>
      <c r="Q39" s="59"/>
      <c r="R39" s="58"/>
      <c r="S39" s="59"/>
      <c r="T39" s="60"/>
      <c r="U39" s="61"/>
      <c r="V39" s="61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</row>
    <row r="40" spans="1:35" x14ac:dyDescent="0.25">
      <c r="A40" s="76" t="s">
        <v>647</v>
      </c>
      <c r="B40" s="77" t="s">
        <v>86</v>
      </c>
      <c r="C40" s="78" t="s">
        <v>592</v>
      </c>
      <c r="D40" s="78" t="s">
        <v>582</v>
      </c>
      <c r="E40" s="79" t="s">
        <v>582</v>
      </c>
      <c r="F40" s="80" t="s">
        <v>60</v>
      </c>
      <c r="G40" s="76" t="s">
        <v>76</v>
      </c>
      <c r="H40" s="81">
        <v>14</v>
      </c>
      <c r="I40" s="97">
        <v>2</v>
      </c>
      <c r="J40" s="83">
        <f t="shared" si="0"/>
        <v>0.14285714285714285</v>
      </c>
      <c r="K40" s="84">
        <v>4</v>
      </c>
      <c r="L40" s="83">
        <f t="shared" si="1"/>
        <v>0.2857142857142857</v>
      </c>
      <c r="M40" s="86">
        <f t="shared" si="2"/>
        <v>-1</v>
      </c>
      <c r="O40" s="58"/>
      <c r="P40" s="59"/>
      <c r="Q40" s="59"/>
      <c r="R40" s="58"/>
      <c r="S40" s="59"/>
      <c r="T40" s="60"/>
      <c r="U40" s="61"/>
      <c r="V40" s="61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</row>
    <row r="41" spans="1:35" x14ac:dyDescent="0.25">
      <c r="A41" s="76" t="s">
        <v>648</v>
      </c>
      <c r="B41" s="77" t="s">
        <v>514</v>
      </c>
      <c r="C41" s="78" t="s">
        <v>593</v>
      </c>
      <c r="D41" s="78" t="s">
        <v>594</v>
      </c>
      <c r="E41" s="79" t="s">
        <v>594</v>
      </c>
      <c r="F41" s="80" t="s">
        <v>60</v>
      </c>
      <c r="G41" s="76" t="s">
        <v>52</v>
      </c>
      <c r="H41" s="81">
        <v>264</v>
      </c>
      <c r="I41" s="97">
        <v>34</v>
      </c>
      <c r="J41" s="83">
        <f t="shared" si="0"/>
        <v>0.12878787878787878</v>
      </c>
      <c r="K41" s="84">
        <v>21</v>
      </c>
      <c r="L41" s="83">
        <f t="shared" si="1"/>
        <v>7.9545454545454544E-2</v>
      </c>
      <c r="M41" s="86">
        <f t="shared" si="2"/>
        <v>0.38235294117647056</v>
      </c>
      <c r="O41" s="58"/>
      <c r="P41" s="59"/>
      <c r="Q41" s="59"/>
      <c r="R41" s="58"/>
      <c r="S41" s="59"/>
      <c r="T41" s="60"/>
      <c r="U41" s="61"/>
      <c r="V41" s="61"/>
      <c r="W41" s="60"/>
      <c r="X41" s="60"/>
      <c r="Y41" s="60"/>
      <c r="Z41" s="60"/>
      <c r="AA41" s="60"/>
      <c r="AB41" s="60"/>
      <c r="AC41" s="60"/>
      <c r="AD41" s="60"/>
      <c r="AE41" s="60"/>
      <c r="AF41" s="62"/>
      <c r="AG41" s="62"/>
      <c r="AH41" s="62"/>
      <c r="AI41" s="62"/>
    </row>
    <row r="42" spans="1:35" x14ac:dyDescent="0.25">
      <c r="A42" s="76" t="s">
        <v>649</v>
      </c>
      <c r="B42" s="77" t="s">
        <v>90</v>
      </c>
      <c r="C42" s="78" t="s">
        <v>595</v>
      </c>
      <c r="D42" s="78" t="s">
        <v>594</v>
      </c>
      <c r="E42" s="79" t="s">
        <v>594</v>
      </c>
      <c r="F42" s="80" t="s">
        <v>60</v>
      </c>
      <c r="G42" s="76" t="s">
        <v>52</v>
      </c>
      <c r="H42" s="81">
        <v>178</v>
      </c>
      <c r="I42" s="97"/>
      <c r="J42" s="83">
        <f t="shared" si="0"/>
        <v>0</v>
      </c>
      <c r="K42" s="84"/>
      <c r="L42" s="83">
        <f t="shared" si="1"/>
        <v>0</v>
      </c>
      <c r="M42" s="86" t="str">
        <f t="shared" si="2"/>
        <v>-</v>
      </c>
      <c r="O42" s="58"/>
      <c r="P42" s="59"/>
      <c r="Q42" s="59"/>
      <c r="R42" s="58"/>
      <c r="S42" s="59"/>
      <c r="T42" s="60"/>
      <c r="U42" s="61"/>
      <c r="V42" s="61"/>
      <c r="W42" s="63"/>
      <c r="X42" s="63"/>
      <c r="Y42" s="63"/>
      <c r="Z42" s="62"/>
      <c r="AA42" s="63"/>
      <c r="AB42" s="63"/>
      <c r="AC42" s="63"/>
      <c r="AD42" s="63"/>
      <c r="AE42" s="63"/>
      <c r="AF42" s="62"/>
      <c r="AG42" s="62"/>
      <c r="AH42" s="62"/>
      <c r="AI42" s="62"/>
    </row>
    <row r="43" spans="1:35" x14ac:dyDescent="0.25">
      <c r="A43" s="76" t="s">
        <v>650</v>
      </c>
      <c r="B43" s="77" t="s">
        <v>53</v>
      </c>
      <c r="C43" s="78" t="s">
        <v>596</v>
      </c>
      <c r="D43" s="78" t="s">
        <v>594</v>
      </c>
      <c r="E43" s="79" t="s">
        <v>594</v>
      </c>
      <c r="F43" s="80" t="s">
        <v>55</v>
      </c>
      <c r="G43" s="76" t="s">
        <v>52</v>
      </c>
      <c r="H43" s="81">
        <v>171</v>
      </c>
      <c r="I43" s="97">
        <v>3</v>
      </c>
      <c r="J43" s="83">
        <f t="shared" si="0"/>
        <v>1.7543859649122806E-2</v>
      </c>
      <c r="K43" s="84">
        <v>6</v>
      </c>
      <c r="L43" s="83">
        <f t="shared" si="1"/>
        <v>3.5087719298245612E-2</v>
      </c>
      <c r="M43" s="86">
        <f t="shared" si="2"/>
        <v>-1</v>
      </c>
      <c r="O43" s="58"/>
      <c r="P43" s="59"/>
      <c r="Q43" s="59"/>
      <c r="R43" s="58"/>
      <c r="S43" s="59"/>
      <c r="T43" s="60"/>
      <c r="U43" s="61"/>
      <c r="V43" s="61"/>
      <c r="W43" s="62"/>
      <c r="X43" s="63"/>
      <c r="Y43" s="62"/>
      <c r="Z43" s="62"/>
      <c r="AA43" s="62"/>
      <c r="AB43" s="62"/>
      <c r="AC43" s="63"/>
      <c r="AD43" s="62"/>
      <c r="AE43" s="63"/>
      <c r="AF43" s="62"/>
      <c r="AG43" s="62"/>
      <c r="AH43" s="62"/>
      <c r="AI43" s="62"/>
    </row>
    <row r="44" spans="1:35" x14ac:dyDescent="0.25">
      <c r="A44" s="76" t="s">
        <v>651</v>
      </c>
      <c r="B44" s="77" t="s">
        <v>514</v>
      </c>
      <c r="C44" s="78" t="s">
        <v>597</v>
      </c>
      <c r="D44" s="78" t="s">
        <v>598</v>
      </c>
      <c r="E44" s="79" t="s">
        <v>598</v>
      </c>
      <c r="F44" s="80" t="s">
        <v>60</v>
      </c>
      <c r="G44" s="76" t="s">
        <v>52</v>
      </c>
      <c r="H44" s="81">
        <v>375</v>
      </c>
      <c r="I44" s="97">
        <v>30</v>
      </c>
      <c r="J44" s="83">
        <f t="shared" si="0"/>
        <v>0.08</v>
      </c>
      <c r="K44" s="84">
        <v>20</v>
      </c>
      <c r="L44" s="83">
        <f t="shared" si="1"/>
        <v>5.3333333333333337E-2</v>
      </c>
      <c r="M44" s="86">
        <f t="shared" si="2"/>
        <v>0.33333333333333337</v>
      </c>
      <c r="O44" s="58"/>
      <c r="P44" s="59"/>
      <c r="Q44" s="59"/>
      <c r="R44" s="58"/>
      <c r="S44" s="59"/>
      <c r="T44" s="60"/>
      <c r="U44" s="61"/>
      <c r="V44" s="61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</row>
    <row r="45" spans="1:35" x14ac:dyDescent="0.25">
      <c r="A45" s="76" t="s">
        <v>652</v>
      </c>
      <c r="B45" s="77" t="s">
        <v>678</v>
      </c>
      <c r="C45" s="78" t="s">
        <v>599</v>
      </c>
      <c r="D45" s="78" t="s">
        <v>598</v>
      </c>
      <c r="E45" s="79" t="s">
        <v>598</v>
      </c>
      <c r="F45" s="80" t="s">
        <v>55</v>
      </c>
      <c r="G45" s="76" t="s">
        <v>52</v>
      </c>
      <c r="H45" s="81">
        <v>335</v>
      </c>
      <c r="I45" s="97">
        <v>4</v>
      </c>
      <c r="J45" s="83">
        <f t="shared" si="0"/>
        <v>1.1940298507462687E-2</v>
      </c>
      <c r="K45" s="84">
        <v>8</v>
      </c>
      <c r="L45" s="83">
        <f t="shared" si="1"/>
        <v>2.3880597014925373E-2</v>
      </c>
      <c r="M45" s="86">
        <f t="shared" si="2"/>
        <v>-1</v>
      </c>
      <c r="O45" s="58"/>
      <c r="P45" s="59"/>
      <c r="Q45" s="59"/>
      <c r="R45" s="58"/>
      <c r="S45" s="59"/>
      <c r="T45" s="60"/>
      <c r="U45" s="61"/>
      <c r="V45" s="61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</row>
    <row r="46" spans="1:35" x14ac:dyDescent="0.25">
      <c r="A46" s="76" t="s">
        <v>653</v>
      </c>
      <c r="B46" s="77" t="s">
        <v>101</v>
      </c>
      <c r="C46" s="78" t="s">
        <v>600</v>
      </c>
      <c r="D46" s="78" t="s">
        <v>598</v>
      </c>
      <c r="E46" s="79" t="s">
        <v>598</v>
      </c>
      <c r="F46" s="80" t="s">
        <v>60</v>
      </c>
      <c r="G46" s="76" t="s">
        <v>52</v>
      </c>
      <c r="H46" s="81">
        <v>262</v>
      </c>
      <c r="I46" s="97">
        <v>32</v>
      </c>
      <c r="J46" s="83">
        <f t="shared" si="0"/>
        <v>0.12213740458015267</v>
      </c>
      <c r="K46" s="84">
        <v>26</v>
      </c>
      <c r="L46" s="83">
        <f t="shared" si="1"/>
        <v>9.9236641221374045E-2</v>
      </c>
      <c r="M46" s="86">
        <f t="shared" si="2"/>
        <v>0.1875</v>
      </c>
      <c r="O46" s="58"/>
      <c r="P46" s="59"/>
      <c r="Q46" s="59"/>
      <c r="R46" s="58"/>
      <c r="S46" s="59"/>
      <c r="T46" s="60"/>
      <c r="U46" s="61"/>
      <c r="V46" s="61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</row>
    <row r="47" spans="1:35" x14ac:dyDescent="0.25">
      <c r="A47" s="76" t="s">
        <v>654</v>
      </c>
      <c r="B47" s="77" t="s">
        <v>679</v>
      </c>
      <c r="C47" s="78" t="s">
        <v>601</v>
      </c>
      <c r="D47" s="78" t="s">
        <v>598</v>
      </c>
      <c r="E47" s="79" t="s">
        <v>598</v>
      </c>
      <c r="F47" s="80" t="s">
        <v>60</v>
      </c>
      <c r="G47" s="76" t="s">
        <v>52</v>
      </c>
      <c r="H47" s="81">
        <v>259</v>
      </c>
      <c r="I47" s="97">
        <v>18</v>
      </c>
      <c r="J47" s="83">
        <f t="shared" si="0"/>
        <v>6.9498069498069498E-2</v>
      </c>
      <c r="K47" s="84">
        <v>5</v>
      </c>
      <c r="L47" s="83">
        <f t="shared" si="1"/>
        <v>1.9305019305019305E-2</v>
      </c>
      <c r="M47" s="86">
        <f t="shared" si="2"/>
        <v>0.72222222222222221</v>
      </c>
      <c r="O47" s="58"/>
      <c r="P47" s="59"/>
      <c r="Q47" s="59"/>
      <c r="R47" s="58"/>
      <c r="S47" s="59"/>
      <c r="T47" s="60"/>
      <c r="U47" s="61"/>
      <c r="V47" s="61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</row>
    <row r="48" spans="1:35" x14ac:dyDescent="0.25">
      <c r="A48" s="76" t="s">
        <v>655</v>
      </c>
      <c r="B48" s="77" t="s">
        <v>680</v>
      </c>
      <c r="C48" s="78" t="s">
        <v>602</v>
      </c>
      <c r="D48" s="78" t="s">
        <v>598</v>
      </c>
      <c r="E48" s="79" t="s">
        <v>598</v>
      </c>
      <c r="F48" s="80" t="s">
        <v>60</v>
      </c>
      <c r="G48" s="76" t="s">
        <v>52</v>
      </c>
      <c r="H48" s="81">
        <v>254</v>
      </c>
      <c r="I48" s="97">
        <v>13</v>
      </c>
      <c r="J48" s="83">
        <f t="shared" si="0"/>
        <v>5.1181102362204724E-2</v>
      </c>
      <c r="K48" s="84">
        <v>4</v>
      </c>
      <c r="L48" s="83">
        <f t="shared" si="1"/>
        <v>1.5748031496062992E-2</v>
      </c>
      <c r="M48" s="86">
        <f t="shared" si="2"/>
        <v>0.69230769230769229</v>
      </c>
      <c r="O48" s="58"/>
      <c r="P48" s="59"/>
      <c r="Q48" s="59"/>
      <c r="R48" s="58"/>
      <c r="S48" s="59"/>
      <c r="T48" s="60"/>
      <c r="U48" s="61"/>
      <c r="V48" s="61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</row>
    <row r="49" spans="1:35" x14ac:dyDescent="0.25">
      <c r="A49" s="76" t="s">
        <v>656</v>
      </c>
      <c r="B49" s="77" t="s">
        <v>681</v>
      </c>
      <c r="C49" s="78" t="s">
        <v>603</v>
      </c>
      <c r="D49" s="78" t="s">
        <v>598</v>
      </c>
      <c r="E49" s="79" t="s">
        <v>598</v>
      </c>
      <c r="F49" s="80" t="s">
        <v>55</v>
      </c>
      <c r="G49" s="76" t="s">
        <v>63</v>
      </c>
      <c r="H49" s="81">
        <v>178</v>
      </c>
      <c r="I49" s="97">
        <v>2</v>
      </c>
      <c r="J49" s="83">
        <f t="shared" si="0"/>
        <v>1.1235955056179775E-2</v>
      </c>
      <c r="K49" s="84">
        <v>2</v>
      </c>
      <c r="L49" s="83">
        <f t="shared" si="1"/>
        <v>1.1235955056179775E-2</v>
      </c>
      <c r="M49" s="86">
        <f t="shared" si="2"/>
        <v>0</v>
      </c>
      <c r="O49" s="58"/>
      <c r="P49" s="59"/>
      <c r="Q49" s="59"/>
      <c r="R49" s="58"/>
      <c r="S49" s="59"/>
      <c r="T49" s="60"/>
      <c r="U49" s="61"/>
      <c r="V49" s="61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</row>
    <row r="50" spans="1:35" x14ac:dyDescent="0.25">
      <c r="A50" s="76" t="s">
        <v>657</v>
      </c>
      <c r="B50" s="77" t="s">
        <v>668</v>
      </c>
      <c r="C50" s="78" t="s">
        <v>604</v>
      </c>
      <c r="D50" s="78" t="s">
        <v>598</v>
      </c>
      <c r="E50" s="79" t="s">
        <v>598</v>
      </c>
      <c r="F50" s="80" t="s">
        <v>60</v>
      </c>
      <c r="G50" s="76" t="s">
        <v>52</v>
      </c>
      <c r="H50" s="81">
        <v>166</v>
      </c>
      <c r="I50" s="97">
        <v>9</v>
      </c>
      <c r="J50" s="83">
        <f t="shared" si="0"/>
        <v>5.4216867469879519E-2</v>
      </c>
      <c r="K50" s="84">
        <v>4</v>
      </c>
      <c r="L50" s="83">
        <f t="shared" si="1"/>
        <v>2.4096385542168676E-2</v>
      </c>
      <c r="M50" s="86">
        <f t="shared" si="2"/>
        <v>0.55555555555555558</v>
      </c>
      <c r="O50" s="58"/>
      <c r="P50" s="59"/>
      <c r="Q50" s="59"/>
      <c r="R50" s="58"/>
      <c r="S50" s="59"/>
      <c r="T50" s="60"/>
      <c r="U50" s="61"/>
      <c r="V50" s="61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</row>
    <row r="51" spans="1:35" x14ac:dyDescent="0.25">
      <c r="A51" s="76" t="s">
        <v>658</v>
      </c>
      <c r="B51" s="77" t="s">
        <v>682</v>
      </c>
      <c r="C51" s="78" t="s">
        <v>605</v>
      </c>
      <c r="D51" s="78" t="s">
        <v>598</v>
      </c>
      <c r="E51" s="79" t="s">
        <v>598</v>
      </c>
      <c r="F51" s="80" t="s">
        <v>60</v>
      </c>
      <c r="G51" s="76" t="s">
        <v>52</v>
      </c>
      <c r="H51" s="81">
        <v>141</v>
      </c>
      <c r="I51" s="97">
        <v>10</v>
      </c>
      <c r="J51" s="83">
        <f t="shared" si="0"/>
        <v>7.0921985815602842E-2</v>
      </c>
      <c r="K51" s="84">
        <v>5</v>
      </c>
      <c r="L51" s="83">
        <f t="shared" si="1"/>
        <v>3.5460992907801421E-2</v>
      </c>
      <c r="M51" s="86">
        <f t="shared" si="2"/>
        <v>0.5</v>
      </c>
      <c r="O51" s="58"/>
      <c r="P51" s="59"/>
      <c r="Q51" s="59"/>
      <c r="R51" s="58"/>
      <c r="S51" s="59"/>
      <c r="T51" s="60"/>
      <c r="U51" s="61"/>
      <c r="V51" s="61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</row>
    <row r="52" spans="1:35" x14ac:dyDescent="0.25">
      <c r="A52" s="76" t="s">
        <v>659</v>
      </c>
      <c r="B52" s="77" t="s">
        <v>683</v>
      </c>
      <c r="C52" s="78" t="s">
        <v>606</v>
      </c>
      <c r="D52" s="78" t="s">
        <v>598</v>
      </c>
      <c r="E52" s="79" t="s">
        <v>598</v>
      </c>
      <c r="F52" s="80" t="s">
        <v>60</v>
      </c>
      <c r="G52" s="76" t="s">
        <v>52</v>
      </c>
      <c r="H52" s="81">
        <v>129</v>
      </c>
      <c r="I52" s="97">
        <v>12</v>
      </c>
      <c r="J52" s="83">
        <f t="shared" si="0"/>
        <v>9.3023255813953487E-2</v>
      </c>
      <c r="K52" s="84">
        <v>3</v>
      </c>
      <c r="L52" s="83">
        <f t="shared" si="1"/>
        <v>2.3255813953488372E-2</v>
      </c>
      <c r="M52" s="86">
        <f t="shared" si="2"/>
        <v>0.75</v>
      </c>
      <c r="O52" s="58"/>
      <c r="P52" s="59"/>
      <c r="Q52" s="59"/>
      <c r="R52" s="58"/>
      <c r="S52" s="59"/>
      <c r="T52" s="60"/>
      <c r="U52" s="61"/>
      <c r="V52" s="61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</row>
    <row r="53" spans="1:35" x14ac:dyDescent="0.25">
      <c r="A53" s="76" t="s">
        <v>660</v>
      </c>
      <c r="B53" s="77" t="s">
        <v>86</v>
      </c>
      <c r="C53" s="78" t="s">
        <v>607</v>
      </c>
      <c r="D53" s="78" t="s">
        <v>598</v>
      </c>
      <c r="E53" s="79" t="s">
        <v>598</v>
      </c>
      <c r="F53" s="80" t="s">
        <v>60</v>
      </c>
      <c r="G53" s="76" t="s">
        <v>76</v>
      </c>
      <c r="H53" s="81">
        <v>96</v>
      </c>
      <c r="I53" s="97">
        <v>14</v>
      </c>
      <c r="J53" s="83">
        <f t="shared" si="0"/>
        <v>0.14583333333333334</v>
      </c>
      <c r="K53" s="84">
        <v>8</v>
      </c>
      <c r="L53" s="83">
        <f t="shared" si="1"/>
        <v>8.3333333333333329E-2</v>
      </c>
      <c r="M53" s="86">
        <f t="shared" si="2"/>
        <v>0.4285714285714286</v>
      </c>
      <c r="O53" s="58"/>
      <c r="P53" s="59"/>
      <c r="Q53" s="59"/>
      <c r="R53" s="58"/>
      <c r="S53" s="59"/>
      <c r="T53" s="60"/>
      <c r="U53" s="61"/>
      <c r="V53" s="61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</row>
    <row r="54" spans="1:35" x14ac:dyDescent="0.25">
      <c r="A54" s="76" t="s">
        <v>661</v>
      </c>
      <c r="B54" s="77" t="s">
        <v>684</v>
      </c>
      <c r="C54" s="78" t="s">
        <v>608</v>
      </c>
      <c r="D54" s="78" t="s">
        <v>598</v>
      </c>
      <c r="E54" s="79" t="s">
        <v>598</v>
      </c>
      <c r="F54" s="80" t="s">
        <v>60</v>
      </c>
      <c r="G54" s="76" t="s">
        <v>63</v>
      </c>
      <c r="H54" s="81">
        <v>82</v>
      </c>
      <c r="I54" s="97">
        <v>4</v>
      </c>
      <c r="J54" s="83">
        <f t="shared" si="0"/>
        <v>4.878048780487805E-2</v>
      </c>
      <c r="K54" s="84">
        <v>2</v>
      </c>
      <c r="L54" s="83">
        <f t="shared" si="1"/>
        <v>2.4390243902439025E-2</v>
      </c>
      <c r="M54" s="86">
        <f t="shared" si="2"/>
        <v>0.5</v>
      </c>
      <c r="O54" s="58"/>
      <c r="P54" s="59"/>
      <c r="Q54" s="59"/>
      <c r="R54" s="58"/>
      <c r="S54" s="59"/>
      <c r="T54" s="60"/>
      <c r="U54" s="61"/>
      <c r="V54" s="61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</row>
    <row r="55" spans="1:35" x14ac:dyDescent="0.25">
      <c r="A55" s="76" t="s">
        <v>662</v>
      </c>
      <c r="B55" s="77" t="s">
        <v>106</v>
      </c>
      <c r="C55" s="78" t="s">
        <v>609</v>
      </c>
      <c r="D55" s="78" t="s">
        <v>598</v>
      </c>
      <c r="E55" s="79" t="s">
        <v>598</v>
      </c>
      <c r="F55" s="80" t="s">
        <v>60</v>
      </c>
      <c r="G55" s="76" t="s">
        <v>52</v>
      </c>
      <c r="H55" s="81">
        <v>143</v>
      </c>
      <c r="I55" s="97">
        <v>12</v>
      </c>
      <c r="J55" s="83">
        <f t="shared" si="0"/>
        <v>8.3916083916083919E-2</v>
      </c>
      <c r="K55" s="84">
        <v>10</v>
      </c>
      <c r="L55" s="83">
        <f t="shared" si="1"/>
        <v>6.9930069930069935E-2</v>
      </c>
      <c r="M55" s="86">
        <f t="shared" si="2"/>
        <v>0.16666666666666663</v>
      </c>
      <c r="O55" s="58"/>
      <c r="P55" s="59"/>
      <c r="Q55" s="59"/>
      <c r="R55" s="58"/>
      <c r="S55" s="59"/>
      <c r="T55" s="60"/>
      <c r="U55" s="61"/>
      <c r="V55" s="61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</row>
    <row r="56" spans="1:35" x14ac:dyDescent="0.25">
      <c r="A56" s="76" t="s">
        <v>663</v>
      </c>
      <c r="B56" s="77" t="s">
        <v>685</v>
      </c>
      <c r="C56" s="78" t="s">
        <v>610</v>
      </c>
      <c r="D56" s="78" t="s">
        <v>598</v>
      </c>
      <c r="E56" s="79" t="s">
        <v>598</v>
      </c>
      <c r="F56" s="80" t="s">
        <v>55</v>
      </c>
      <c r="G56" s="76" t="s">
        <v>76</v>
      </c>
      <c r="H56" s="81">
        <v>62</v>
      </c>
      <c r="I56" s="97">
        <v>4</v>
      </c>
      <c r="J56" s="83">
        <f t="shared" si="0"/>
        <v>6.4516129032258063E-2</v>
      </c>
      <c r="K56" s="84">
        <v>1</v>
      </c>
      <c r="L56" s="83">
        <f t="shared" si="1"/>
        <v>1.6129032258064516E-2</v>
      </c>
      <c r="M56" s="86">
        <f t="shared" si="2"/>
        <v>0.75</v>
      </c>
      <c r="O56" s="58"/>
      <c r="P56" s="59"/>
      <c r="Q56" s="59"/>
      <c r="R56" s="58"/>
      <c r="S56" s="59"/>
      <c r="T56" s="60"/>
      <c r="U56" s="61"/>
      <c r="V56" s="61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</row>
    <row r="57" spans="1:35" x14ac:dyDescent="0.25">
      <c r="A57" s="76" t="s">
        <v>664</v>
      </c>
      <c r="B57" s="77" t="s">
        <v>212</v>
      </c>
      <c r="C57" s="78" t="s">
        <v>611</v>
      </c>
      <c r="D57" s="78" t="s">
        <v>612</v>
      </c>
      <c r="E57" s="79" t="s">
        <v>598</v>
      </c>
      <c r="F57" s="80" t="s">
        <v>55</v>
      </c>
      <c r="G57" s="76" t="s">
        <v>76</v>
      </c>
      <c r="H57" s="81">
        <v>42</v>
      </c>
      <c r="I57" s="97">
        <v>2</v>
      </c>
      <c r="J57" s="83">
        <f t="shared" si="0"/>
        <v>4.7619047619047616E-2</v>
      </c>
      <c r="K57" s="84">
        <v>2</v>
      </c>
      <c r="L57" s="83">
        <f t="shared" si="1"/>
        <v>4.7619047619047616E-2</v>
      </c>
      <c r="M57" s="86">
        <f t="shared" si="2"/>
        <v>0</v>
      </c>
      <c r="O57" s="58"/>
      <c r="P57" s="59"/>
      <c r="Q57" s="59"/>
      <c r="R57" s="58"/>
      <c r="S57" s="59"/>
      <c r="T57" s="60"/>
      <c r="U57" s="61"/>
      <c r="V57" s="61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</row>
    <row r="58" spans="1:35" x14ac:dyDescent="0.25">
      <c r="A58" s="76" t="s">
        <v>665</v>
      </c>
      <c r="B58" s="77" t="s">
        <v>129</v>
      </c>
      <c r="C58" s="78" t="s">
        <v>610</v>
      </c>
      <c r="D58" s="78" t="s">
        <v>598</v>
      </c>
      <c r="E58" s="79" t="s">
        <v>598</v>
      </c>
      <c r="F58" s="80" t="s">
        <v>55</v>
      </c>
      <c r="G58" s="76" t="s">
        <v>52</v>
      </c>
      <c r="H58" s="81">
        <v>76</v>
      </c>
      <c r="I58" s="97">
        <v>1</v>
      </c>
      <c r="J58" s="83">
        <f t="shared" si="0"/>
        <v>1.3157894736842105E-2</v>
      </c>
      <c r="K58" s="84">
        <v>3</v>
      </c>
      <c r="L58" s="83">
        <f t="shared" si="1"/>
        <v>3.9473684210526314E-2</v>
      </c>
      <c r="M58" s="86">
        <f t="shared" si="2"/>
        <v>-2</v>
      </c>
      <c r="O58" s="58"/>
      <c r="P58" s="59"/>
      <c r="Q58" s="59"/>
      <c r="R58" s="58"/>
      <c r="S58" s="59"/>
      <c r="T58" s="60"/>
      <c r="U58" s="61"/>
      <c r="V58" s="61"/>
    </row>
    <row r="59" spans="1:35" x14ac:dyDescent="0.25">
      <c r="M59" s="71" t="s">
        <v>344</v>
      </c>
      <c r="O59" s="58"/>
      <c r="P59" s="59"/>
      <c r="Q59" s="59"/>
      <c r="R59" s="58"/>
      <c r="S59" s="59"/>
      <c r="T59" s="60"/>
      <c r="U59" s="61"/>
      <c r="V59" s="61"/>
    </row>
    <row r="60" spans="1:35" x14ac:dyDescent="0.25">
      <c r="H60" s="70">
        <f>SUM(H6:H58)</f>
        <v>8936</v>
      </c>
      <c r="I60" s="70">
        <f t="shared" ref="I60:K60" si="3">SUM(I6:I58)</f>
        <v>733</v>
      </c>
      <c r="J60" s="70"/>
      <c r="K60" s="70">
        <f t="shared" si="3"/>
        <v>402</v>
      </c>
    </row>
  </sheetData>
  <conditionalFormatting sqref="J6:J5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{5F335624-26D8-43C6-AFBD-7E819B8D9396}</x14:id>
        </ext>
      </extLst>
    </cfRule>
  </conditionalFormatting>
  <conditionalFormatting sqref="L6:L5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{B3B373C4-E850-4538-8D4D-A74881C5DF26}</x14:id>
        </ext>
      </extLst>
    </cfRule>
  </conditionalFormatting>
  <conditionalFormatting sqref="J56:J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{80DD744A-1899-4BE2-A6BC-FAA31E07B330}</x14:id>
        </ext>
      </extLst>
    </cfRule>
  </conditionalFormatting>
  <conditionalFormatting sqref="L56:L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{FE102A5E-0B39-4251-A086-256AE2583CCF}</x14:id>
        </ext>
      </extLst>
    </cfRule>
  </conditionalFormatting>
  <conditionalFormatting sqref="J6:J58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{515A8B5D-1A73-4C73-97B3-55602477FB2D}</x14:id>
        </ext>
      </extLst>
    </cfRule>
  </conditionalFormatting>
  <conditionalFormatting sqref="A6:A58">
    <cfRule type="duplicateValues" dxfId="7" priority="8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335624-26D8-43C6-AFBD-7E819B8D93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J6:J55</xm:sqref>
        </x14:conditionalFormatting>
        <x14:conditionalFormatting xmlns:xm="http://schemas.microsoft.com/office/excel/2006/main">
          <x14:cfRule type="dataBar" id="{B3B373C4-E850-4538-8D4D-A74881C5DF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L6:L55</xm:sqref>
        </x14:conditionalFormatting>
        <x14:conditionalFormatting xmlns:xm="http://schemas.microsoft.com/office/excel/2006/main">
          <x14:cfRule type="dataBar" id="{80DD744A-1899-4BE2-A6BC-FAA31E07B3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J56:J58</xm:sqref>
        </x14:conditionalFormatting>
        <x14:conditionalFormatting xmlns:xm="http://schemas.microsoft.com/office/excel/2006/main">
          <x14:cfRule type="dataBar" id="{FE102A5E-0B39-4251-A086-256AE2583C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L56:L58</xm:sqref>
        </x14:conditionalFormatting>
        <x14:conditionalFormatting xmlns:xm="http://schemas.microsoft.com/office/excel/2006/main">
          <x14:cfRule type="dataBar" id="{515A8B5D-1A73-4C73-97B3-55602477FB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J6:J58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"/>
  <sheetViews>
    <sheetView showGridLines="0" zoomScaleNormal="100" workbookViewId="0"/>
  </sheetViews>
  <sheetFormatPr defaultColWidth="9.140625" defaultRowHeight="15" x14ac:dyDescent="0.25"/>
  <cols>
    <col min="1" max="1" width="10.85546875" style="36" customWidth="1"/>
    <col min="2" max="2" width="50.85546875" customWidth="1"/>
    <col min="3" max="3" width="20.42578125" bestFit="1" customWidth="1"/>
    <col min="4" max="4" width="18" bestFit="1" customWidth="1"/>
    <col min="5" max="5" width="11.85546875" bestFit="1" customWidth="1"/>
    <col min="6" max="6" width="9.28515625" style="36" bestFit="1" customWidth="1"/>
    <col min="7" max="7" width="9" style="36" bestFit="1" customWidth="1"/>
    <col min="8" max="8" width="10.7109375" customWidth="1"/>
    <col min="9" max="9" width="12.7109375" customWidth="1"/>
    <col min="10" max="10" width="9" customWidth="1"/>
    <col min="11" max="11" width="11.7109375" customWidth="1"/>
    <col min="12" max="12" width="9.28515625" customWidth="1"/>
    <col min="13" max="13" width="7.85546875" customWidth="1"/>
  </cols>
  <sheetData>
    <row r="1" spans="1:31" ht="18.75" x14ac:dyDescent="0.3">
      <c r="A1" s="35" t="s">
        <v>686</v>
      </c>
    </row>
    <row r="2" spans="1:31" x14ac:dyDescent="0.25">
      <c r="B2" s="38" t="s">
        <v>34</v>
      </c>
    </row>
    <row r="4" spans="1:31" x14ac:dyDescent="0.25">
      <c r="A4" s="39"/>
    </row>
    <row r="5" spans="1:31" ht="36" x14ac:dyDescent="0.25">
      <c r="A5" s="99" t="s">
        <v>35</v>
      </c>
      <c r="B5" s="99" t="s">
        <v>36</v>
      </c>
      <c r="C5" s="99" t="s">
        <v>37</v>
      </c>
      <c r="D5" s="99" t="s">
        <v>38</v>
      </c>
      <c r="E5" s="99" t="s">
        <v>39</v>
      </c>
      <c r="F5" s="99" t="s">
        <v>40</v>
      </c>
      <c r="G5" s="99" t="s">
        <v>41</v>
      </c>
      <c r="H5" s="100" t="s">
        <v>42</v>
      </c>
      <c r="I5" s="101" t="s">
        <v>43</v>
      </c>
      <c r="J5" s="101" t="s">
        <v>44</v>
      </c>
      <c r="K5" s="102" t="s">
        <v>45</v>
      </c>
      <c r="L5" s="102" t="s">
        <v>46</v>
      </c>
      <c r="M5" s="103" t="s">
        <v>22</v>
      </c>
    </row>
    <row r="6" spans="1:31" x14ac:dyDescent="0.25">
      <c r="A6" s="76" t="s">
        <v>786</v>
      </c>
      <c r="B6" s="77" t="s">
        <v>1709</v>
      </c>
      <c r="C6" s="78" t="s">
        <v>687</v>
      </c>
      <c r="D6" s="78" t="s">
        <v>688</v>
      </c>
      <c r="E6" s="79" t="s">
        <v>688</v>
      </c>
      <c r="F6" s="80" t="s">
        <v>60</v>
      </c>
      <c r="G6" s="76" t="s">
        <v>52</v>
      </c>
      <c r="H6" s="81">
        <v>264</v>
      </c>
      <c r="I6" s="97">
        <v>22</v>
      </c>
      <c r="J6" s="83">
        <f t="shared" ref="J6:J37" si="0">I6/H6</f>
        <v>8.3333333333333329E-2</v>
      </c>
      <c r="K6" s="84">
        <v>16</v>
      </c>
      <c r="L6" s="83">
        <f t="shared" ref="L6:L37" si="1">K6/H6</f>
        <v>6.0606060606060608E-2</v>
      </c>
      <c r="M6" s="85">
        <f t="shared" ref="M6:M37" si="2">IFERROR(1-(K6/I6),"-")</f>
        <v>0.27272727272727271</v>
      </c>
    </row>
    <row r="7" spans="1:31" x14ac:dyDescent="0.25">
      <c r="A7" s="76" t="s">
        <v>787</v>
      </c>
      <c r="B7" s="77" t="s">
        <v>1710</v>
      </c>
      <c r="C7" s="78" t="s">
        <v>689</v>
      </c>
      <c r="D7" s="78" t="s">
        <v>688</v>
      </c>
      <c r="E7" s="79" t="s">
        <v>688</v>
      </c>
      <c r="F7" s="80" t="s">
        <v>55</v>
      </c>
      <c r="G7" s="76" t="s">
        <v>52</v>
      </c>
      <c r="H7" s="81">
        <v>257</v>
      </c>
      <c r="I7" s="97">
        <v>6</v>
      </c>
      <c r="J7" s="83">
        <f t="shared" si="0"/>
        <v>2.3346303501945526E-2</v>
      </c>
      <c r="K7" s="84">
        <v>9</v>
      </c>
      <c r="L7" s="83">
        <f t="shared" si="1"/>
        <v>3.5019455252918288E-2</v>
      </c>
      <c r="M7" s="85">
        <f t="shared" si="2"/>
        <v>-0.5</v>
      </c>
    </row>
    <row r="8" spans="1:31" x14ac:dyDescent="0.25">
      <c r="A8" s="76" t="s">
        <v>788</v>
      </c>
      <c r="B8" s="77" t="s">
        <v>1711</v>
      </c>
      <c r="C8" s="78" t="s">
        <v>690</v>
      </c>
      <c r="D8" s="78" t="s">
        <v>688</v>
      </c>
      <c r="E8" s="79" t="s">
        <v>688</v>
      </c>
      <c r="F8" s="80" t="s">
        <v>60</v>
      </c>
      <c r="G8" s="76" t="s">
        <v>52</v>
      </c>
      <c r="H8" s="81">
        <v>186</v>
      </c>
      <c r="I8" s="97">
        <v>26</v>
      </c>
      <c r="J8" s="83">
        <f t="shared" si="0"/>
        <v>0.13978494623655913</v>
      </c>
      <c r="K8" s="84">
        <v>11</v>
      </c>
      <c r="L8" s="83">
        <f t="shared" si="1"/>
        <v>5.9139784946236562E-2</v>
      </c>
      <c r="M8" s="85">
        <f t="shared" si="2"/>
        <v>0.57692307692307687</v>
      </c>
    </row>
    <row r="9" spans="1:31" x14ac:dyDescent="0.25">
      <c r="A9" s="76" t="s">
        <v>789</v>
      </c>
      <c r="B9" s="77" t="s">
        <v>1712</v>
      </c>
      <c r="C9" s="78" t="s">
        <v>691</v>
      </c>
      <c r="D9" s="78" t="s">
        <v>692</v>
      </c>
      <c r="E9" s="79" t="s">
        <v>688</v>
      </c>
      <c r="F9" s="80" t="s">
        <v>60</v>
      </c>
      <c r="G9" s="76" t="s">
        <v>76</v>
      </c>
      <c r="H9" s="81">
        <v>177</v>
      </c>
      <c r="I9" s="97">
        <v>27</v>
      </c>
      <c r="J9" s="83">
        <f t="shared" si="0"/>
        <v>0.15254237288135594</v>
      </c>
      <c r="K9" s="84">
        <v>21</v>
      </c>
      <c r="L9" s="83">
        <f t="shared" si="1"/>
        <v>0.11864406779661017</v>
      </c>
      <c r="M9" s="85">
        <f t="shared" si="2"/>
        <v>0.22222222222222221</v>
      </c>
    </row>
    <row r="10" spans="1:31" x14ac:dyDescent="0.25">
      <c r="A10" s="76" t="s">
        <v>790</v>
      </c>
      <c r="B10" s="77" t="s">
        <v>1713</v>
      </c>
      <c r="C10" s="78" t="s">
        <v>693</v>
      </c>
      <c r="D10" s="78" t="s">
        <v>688</v>
      </c>
      <c r="E10" s="79" t="s">
        <v>688</v>
      </c>
      <c r="F10" s="80" t="s">
        <v>60</v>
      </c>
      <c r="G10" s="76" t="s">
        <v>52</v>
      </c>
      <c r="H10" s="81">
        <v>166</v>
      </c>
      <c r="I10" s="97">
        <v>32</v>
      </c>
      <c r="J10" s="83">
        <f t="shared" si="0"/>
        <v>0.19277108433734941</v>
      </c>
      <c r="K10" s="84">
        <v>24</v>
      </c>
      <c r="L10" s="83">
        <f t="shared" si="1"/>
        <v>0.14457831325301204</v>
      </c>
      <c r="M10" s="85">
        <f t="shared" si="2"/>
        <v>0.25</v>
      </c>
    </row>
    <row r="11" spans="1:31" x14ac:dyDescent="0.25">
      <c r="A11" s="76" t="s">
        <v>791</v>
      </c>
      <c r="B11" s="77" t="s">
        <v>1714</v>
      </c>
      <c r="C11" s="78" t="s">
        <v>694</v>
      </c>
      <c r="D11" s="78" t="s">
        <v>688</v>
      </c>
      <c r="E11" s="79" t="s">
        <v>688</v>
      </c>
      <c r="F11" s="80" t="s">
        <v>55</v>
      </c>
      <c r="G11" s="76" t="s">
        <v>52</v>
      </c>
      <c r="H11" s="81">
        <v>132</v>
      </c>
      <c r="I11" s="97">
        <v>12</v>
      </c>
      <c r="J11" s="83">
        <f t="shared" si="0"/>
        <v>9.0909090909090912E-2</v>
      </c>
      <c r="K11" s="84">
        <v>8</v>
      </c>
      <c r="L11" s="83">
        <f t="shared" si="1"/>
        <v>6.0606060606060608E-2</v>
      </c>
      <c r="M11" s="85">
        <f t="shared" si="2"/>
        <v>0.33333333333333337</v>
      </c>
      <c r="N11" s="59"/>
      <c r="O11" s="59"/>
      <c r="P11" s="58"/>
      <c r="Q11" s="59"/>
      <c r="R11" s="60"/>
      <c r="S11" s="61"/>
      <c r="T11" s="61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2"/>
    </row>
    <row r="12" spans="1:31" x14ac:dyDescent="0.25">
      <c r="A12" s="76" t="s">
        <v>792</v>
      </c>
      <c r="B12" s="77" t="s">
        <v>1715</v>
      </c>
      <c r="C12" s="78" t="s">
        <v>695</v>
      </c>
      <c r="D12" s="78" t="s">
        <v>696</v>
      </c>
      <c r="E12" s="79" t="s">
        <v>688</v>
      </c>
      <c r="F12" s="80" t="s">
        <v>60</v>
      </c>
      <c r="G12" s="76" t="s">
        <v>52</v>
      </c>
      <c r="H12" s="81">
        <v>91</v>
      </c>
      <c r="I12" s="97">
        <v>16</v>
      </c>
      <c r="J12" s="83">
        <f t="shared" si="0"/>
        <v>0.17582417582417584</v>
      </c>
      <c r="K12" s="84">
        <v>15</v>
      </c>
      <c r="L12" s="83">
        <f t="shared" si="1"/>
        <v>0.16483516483516483</v>
      </c>
      <c r="M12" s="85">
        <f t="shared" si="2"/>
        <v>6.25E-2</v>
      </c>
      <c r="N12" s="59"/>
      <c r="O12" s="59"/>
      <c r="P12" s="58"/>
      <c r="Q12" s="59"/>
      <c r="R12" s="60"/>
      <c r="S12" s="61"/>
      <c r="T12" s="61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2"/>
    </row>
    <row r="13" spans="1:31" x14ac:dyDescent="0.25">
      <c r="A13" s="76" t="s">
        <v>793</v>
      </c>
      <c r="B13" s="77" t="s">
        <v>1716</v>
      </c>
      <c r="C13" s="78" t="s">
        <v>697</v>
      </c>
      <c r="D13" s="78" t="s">
        <v>698</v>
      </c>
      <c r="E13" s="79" t="s">
        <v>688</v>
      </c>
      <c r="F13" s="80" t="s">
        <v>60</v>
      </c>
      <c r="G13" s="76" t="s">
        <v>76</v>
      </c>
      <c r="H13" s="81">
        <v>88</v>
      </c>
      <c r="I13" s="97">
        <v>9</v>
      </c>
      <c r="J13" s="83">
        <f t="shared" si="0"/>
        <v>0.10227272727272728</v>
      </c>
      <c r="K13" s="84">
        <v>7</v>
      </c>
      <c r="L13" s="83">
        <f t="shared" si="1"/>
        <v>7.9545454545454544E-2</v>
      </c>
      <c r="M13" s="85">
        <f t="shared" si="2"/>
        <v>0.22222222222222221</v>
      </c>
      <c r="N13" s="59"/>
      <c r="O13" s="59"/>
      <c r="P13" s="58"/>
      <c r="Q13" s="59"/>
      <c r="R13" s="60"/>
      <c r="S13" s="61"/>
      <c r="T13" s="61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2"/>
    </row>
    <row r="14" spans="1:31" x14ac:dyDescent="0.25">
      <c r="A14" s="76" t="s">
        <v>794</v>
      </c>
      <c r="B14" s="77" t="s">
        <v>1717</v>
      </c>
      <c r="C14" s="78" t="s">
        <v>699</v>
      </c>
      <c r="D14" s="78" t="s">
        <v>700</v>
      </c>
      <c r="E14" s="79" t="s">
        <v>688</v>
      </c>
      <c r="F14" s="80" t="s">
        <v>60</v>
      </c>
      <c r="G14" s="76" t="s">
        <v>52</v>
      </c>
      <c r="H14" s="81">
        <v>55</v>
      </c>
      <c r="I14" s="97">
        <v>7</v>
      </c>
      <c r="J14" s="83">
        <f t="shared" si="0"/>
        <v>0.12727272727272726</v>
      </c>
      <c r="K14" s="84">
        <v>6</v>
      </c>
      <c r="L14" s="83">
        <f t="shared" si="1"/>
        <v>0.10909090909090909</v>
      </c>
      <c r="M14" s="85">
        <f t="shared" si="2"/>
        <v>0.1428571428571429</v>
      </c>
      <c r="N14" s="59"/>
      <c r="O14" s="59"/>
      <c r="P14" s="58"/>
      <c r="Q14" s="59"/>
      <c r="R14" s="60"/>
      <c r="S14" s="61"/>
      <c r="T14" s="61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2"/>
    </row>
    <row r="15" spans="1:31" x14ac:dyDescent="0.25">
      <c r="A15" s="76" t="s">
        <v>795</v>
      </c>
      <c r="B15" s="77" t="s">
        <v>1718</v>
      </c>
      <c r="C15" s="78" t="s">
        <v>701</v>
      </c>
      <c r="D15" s="78" t="s">
        <v>696</v>
      </c>
      <c r="E15" s="79" t="s">
        <v>688</v>
      </c>
      <c r="F15" s="80" t="s">
        <v>60</v>
      </c>
      <c r="G15" s="76" t="s">
        <v>52</v>
      </c>
      <c r="H15" s="81">
        <v>45</v>
      </c>
      <c r="I15" s="97">
        <v>3</v>
      </c>
      <c r="J15" s="83">
        <f t="shared" si="0"/>
        <v>6.6666666666666666E-2</v>
      </c>
      <c r="K15" s="84">
        <v>1</v>
      </c>
      <c r="L15" s="83">
        <f t="shared" si="1"/>
        <v>2.2222222222222223E-2</v>
      </c>
      <c r="M15" s="85">
        <f t="shared" si="2"/>
        <v>0.66666666666666674</v>
      </c>
      <c r="N15" s="59"/>
      <c r="O15" s="59"/>
      <c r="P15" s="58"/>
      <c r="Q15" s="59"/>
      <c r="R15" s="60"/>
      <c r="S15" s="61"/>
      <c r="T15" s="61"/>
      <c r="U15" s="63"/>
      <c r="V15" s="63"/>
      <c r="W15" s="63"/>
      <c r="X15" s="63"/>
      <c r="Y15" s="63"/>
      <c r="Z15" s="63"/>
      <c r="AA15" s="63"/>
      <c r="AB15" s="63"/>
      <c r="AC15" s="62"/>
      <c r="AD15" s="63"/>
      <c r="AE15" s="62"/>
    </row>
    <row r="16" spans="1:31" x14ac:dyDescent="0.25">
      <c r="A16" s="76" t="s">
        <v>796</v>
      </c>
      <c r="B16" s="77" t="s">
        <v>1719</v>
      </c>
      <c r="C16" s="78" t="s">
        <v>702</v>
      </c>
      <c r="D16" s="78" t="s">
        <v>688</v>
      </c>
      <c r="E16" s="79" t="s">
        <v>688</v>
      </c>
      <c r="F16" s="80" t="s">
        <v>55</v>
      </c>
      <c r="G16" s="76" t="s">
        <v>63</v>
      </c>
      <c r="H16" s="81">
        <v>19</v>
      </c>
      <c r="I16" s="97">
        <v>2</v>
      </c>
      <c r="J16" s="83">
        <f t="shared" si="0"/>
        <v>0.10526315789473684</v>
      </c>
      <c r="K16" s="84"/>
      <c r="L16" s="83">
        <f t="shared" si="1"/>
        <v>0</v>
      </c>
      <c r="M16" s="85">
        <f t="shared" si="2"/>
        <v>1</v>
      </c>
      <c r="N16" s="59"/>
      <c r="O16" s="59"/>
      <c r="P16" s="58"/>
      <c r="Q16" s="59"/>
      <c r="R16" s="60"/>
      <c r="S16" s="61"/>
      <c r="T16" s="61"/>
      <c r="U16" s="63"/>
      <c r="V16" s="63"/>
      <c r="W16" s="63"/>
      <c r="X16" s="62"/>
      <c r="Y16" s="63"/>
      <c r="Z16" s="63"/>
      <c r="AA16" s="63"/>
      <c r="AB16" s="63"/>
      <c r="AC16" s="62"/>
      <c r="AD16" s="62"/>
      <c r="AE16" s="62"/>
    </row>
    <row r="17" spans="1:31" x14ac:dyDescent="0.25">
      <c r="A17" s="76" t="s">
        <v>797</v>
      </c>
      <c r="B17" s="77" t="s">
        <v>1720</v>
      </c>
      <c r="C17" s="78" t="s">
        <v>703</v>
      </c>
      <c r="D17" s="78" t="s">
        <v>704</v>
      </c>
      <c r="E17" s="79" t="s">
        <v>704</v>
      </c>
      <c r="F17" s="80" t="s">
        <v>55</v>
      </c>
      <c r="G17" s="76" t="s">
        <v>52</v>
      </c>
      <c r="H17" s="81">
        <v>287</v>
      </c>
      <c r="I17" s="97">
        <v>4</v>
      </c>
      <c r="J17" s="83">
        <f t="shared" si="0"/>
        <v>1.3937282229965157E-2</v>
      </c>
      <c r="K17" s="84">
        <v>7</v>
      </c>
      <c r="L17" s="83">
        <f t="shared" si="1"/>
        <v>2.4390243902439025E-2</v>
      </c>
      <c r="M17" s="85">
        <f t="shared" si="2"/>
        <v>-0.75</v>
      </c>
      <c r="N17" s="59"/>
      <c r="O17" s="59"/>
      <c r="P17" s="58"/>
      <c r="Q17" s="59"/>
      <c r="R17" s="60"/>
      <c r="S17" s="61"/>
      <c r="T17" s="61"/>
      <c r="U17" s="63"/>
      <c r="V17" s="63"/>
      <c r="W17" s="63"/>
      <c r="X17" s="62"/>
      <c r="Y17" s="62"/>
      <c r="Z17" s="62"/>
      <c r="AA17" s="63"/>
      <c r="AB17" s="63"/>
      <c r="AC17" s="62"/>
      <c r="AD17" s="62"/>
      <c r="AE17" s="62"/>
    </row>
    <row r="18" spans="1:31" x14ac:dyDescent="0.25">
      <c r="A18" s="76" t="s">
        <v>798</v>
      </c>
      <c r="B18" s="77" t="s">
        <v>1721</v>
      </c>
      <c r="C18" s="78" t="s">
        <v>705</v>
      </c>
      <c r="D18" s="78" t="s">
        <v>704</v>
      </c>
      <c r="E18" s="79" t="s">
        <v>704</v>
      </c>
      <c r="F18" s="80" t="s">
        <v>60</v>
      </c>
      <c r="G18" s="76" t="s">
        <v>52</v>
      </c>
      <c r="H18" s="81">
        <v>250</v>
      </c>
      <c r="I18" s="97">
        <v>38</v>
      </c>
      <c r="J18" s="83">
        <f t="shared" si="0"/>
        <v>0.152</v>
      </c>
      <c r="K18" s="84">
        <v>24</v>
      </c>
      <c r="L18" s="83">
        <f t="shared" si="1"/>
        <v>9.6000000000000002E-2</v>
      </c>
      <c r="M18" s="85">
        <f t="shared" si="2"/>
        <v>0.36842105263157898</v>
      </c>
      <c r="N18" s="59"/>
      <c r="O18" s="59"/>
      <c r="P18" s="58"/>
      <c r="Q18" s="59"/>
      <c r="R18" s="60"/>
      <c r="S18" s="61"/>
      <c r="T18" s="61"/>
      <c r="U18" s="63"/>
      <c r="V18" s="63"/>
      <c r="W18" s="63"/>
      <c r="X18" s="62"/>
      <c r="Y18" s="62"/>
      <c r="Z18" s="62"/>
      <c r="AA18" s="62"/>
      <c r="AB18" s="62"/>
      <c r="AC18" s="62"/>
      <c r="AD18" s="62"/>
      <c r="AE18" s="62"/>
    </row>
    <row r="19" spans="1:31" x14ac:dyDescent="0.25">
      <c r="A19" s="76" t="s">
        <v>799</v>
      </c>
      <c r="B19" s="77" t="s">
        <v>1722</v>
      </c>
      <c r="C19" s="78" t="s">
        <v>706</v>
      </c>
      <c r="D19" s="78" t="s">
        <v>704</v>
      </c>
      <c r="E19" s="79" t="s">
        <v>704</v>
      </c>
      <c r="F19" s="80" t="s">
        <v>60</v>
      </c>
      <c r="G19" s="76" t="s">
        <v>52</v>
      </c>
      <c r="H19" s="81">
        <v>143</v>
      </c>
      <c r="I19" s="97">
        <v>19</v>
      </c>
      <c r="J19" s="83">
        <f t="shared" si="0"/>
        <v>0.13286713286713286</v>
      </c>
      <c r="K19" s="84">
        <v>8</v>
      </c>
      <c r="L19" s="83">
        <f t="shared" si="1"/>
        <v>5.5944055944055944E-2</v>
      </c>
      <c r="M19" s="85">
        <f t="shared" si="2"/>
        <v>0.57894736842105265</v>
      </c>
      <c r="N19" s="59"/>
      <c r="O19" s="59"/>
      <c r="P19" s="58"/>
      <c r="Q19" s="59"/>
      <c r="R19" s="60"/>
      <c r="S19" s="61"/>
      <c r="T19" s="61"/>
      <c r="U19" s="63"/>
      <c r="V19" s="62"/>
      <c r="W19" s="63"/>
      <c r="X19" s="62"/>
      <c r="Y19" s="62"/>
      <c r="Z19" s="62"/>
      <c r="AA19" s="62"/>
      <c r="AB19" s="62"/>
      <c r="AC19" s="62"/>
      <c r="AD19" s="62"/>
      <c r="AE19" s="62"/>
    </row>
    <row r="20" spans="1:31" x14ac:dyDescent="0.25">
      <c r="A20" s="76" t="s">
        <v>800</v>
      </c>
      <c r="B20" s="77" t="s">
        <v>174</v>
      </c>
      <c r="C20" s="78" t="s">
        <v>707</v>
      </c>
      <c r="D20" s="78" t="s">
        <v>704</v>
      </c>
      <c r="E20" s="79" t="s">
        <v>704</v>
      </c>
      <c r="F20" s="80" t="s">
        <v>60</v>
      </c>
      <c r="G20" s="76" t="s">
        <v>52</v>
      </c>
      <c r="H20" s="81">
        <v>137</v>
      </c>
      <c r="I20" s="97">
        <v>9</v>
      </c>
      <c r="J20" s="83">
        <f t="shared" si="0"/>
        <v>6.569343065693431E-2</v>
      </c>
      <c r="K20" s="84">
        <v>4</v>
      </c>
      <c r="L20" s="83">
        <f t="shared" si="1"/>
        <v>2.9197080291970802E-2</v>
      </c>
      <c r="M20" s="85">
        <f t="shared" si="2"/>
        <v>0.55555555555555558</v>
      </c>
      <c r="N20" s="59"/>
      <c r="O20" s="59"/>
      <c r="P20" s="58"/>
      <c r="Q20" s="59"/>
      <c r="R20" s="60"/>
      <c r="S20" s="61"/>
      <c r="T20" s="61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</row>
    <row r="21" spans="1:31" x14ac:dyDescent="0.25">
      <c r="A21" s="76" t="s">
        <v>801</v>
      </c>
      <c r="B21" s="77" t="s">
        <v>1723</v>
      </c>
      <c r="C21" s="78" t="s">
        <v>708</v>
      </c>
      <c r="D21" s="78" t="s">
        <v>704</v>
      </c>
      <c r="E21" s="79" t="s">
        <v>704</v>
      </c>
      <c r="F21" s="80" t="s">
        <v>60</v>
      </c>
      <c r="G21" s="76" t="s">
        <v>52</v>
      </c>
      <c r="H21" s="81">
        <v>128</v>
      </c>
      <c r="I21" s="97">
        <v>35</v>
      </c>
      <c r="J21" s="83">
        <f t="shared" si="0"/>
        <v>0.2734375</v>
      </c>
      <c r="K21" s="84">
        <v>19</v>
      </c>
      <c r="L21" s="83">
        <f t="shared" si="1"/>
        <v>0.1484375</v>
      </c>
      <c r="M21" s="85">
        <f t="shared" si="2"/>
        <v>0.45714285714285718</v>
      </c>
      <c r="N21" s="59"/>
      <c r="O21" s="59"/>
      <c r="P21" s="58"/>
      <c r="Q21" s="59"/>
      <c r="R21" s="60"/>
      <c r="S21" s="61"/>
      <c r="T21" s="61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</row>
    <row r="22" spans="1:31" x14ac:dyDescent="0.25">
      <c r="A22" s="76" t="s">
        <v>802</v>
      </c>
      <c r="B22" s="77" t="s">
        <v>214</v>
      </c>
      <c r="C22" s="78" t="s">
        <v>709</v>
      </c>
      <c r="D22" s="78" t="s">
        <v>710</v>
      </c>
      <c r="E22" s="79" t="s">
        <v>704</v>
      </c>
      <c r="F22" s="80" t="s">
        <v>60</v>
      </c>
      <c r="G22" s="76" t="s">
        <v>52</v>
      </c>
      <c r="H22" s="81">
        <v>120</v>
      </c>
      <c r="I22" s="97">
        <v>13</v>
      </c>
      <c r="J22" s="83">
        <f t="shared" si="0"/>
        <v>0.10833333333333334</v>
      </c>
      <c r="K22" s="84">
        <v>8</v>
      </c>
      <c r="L22" s="83">
        <f t="shared" si="1"/>
        <v>6.6666666666666666E-2</v>
      </c>
      <c r="M22" s="85">
        <f t="shared" si="2"/>
        <v>0.38461538461538458</v>
      </c>
      <c r="N22" s="59"/>
      <c r="O22" s="59"/>
      <c r="P22" s="58"/>
      <c r="Q22" s="59"/>
      <c r="R22" s="60"/>
      <c r="S22" s="61"/>
      <c r="T22" s="61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</row>
    <row r="23" spans="1:31" x14ac:dyDescent="0.25">
      <c r="A23" s="76" t="s">
        <v>803</v>
      </c>
      <c r="B23" s="77" t="s">
        <v>94</v>
      </c>
      <c r="C23" s="78" t="s">
        <v>711</v>
      </c>
      <c r="D23" s="78" t="s">
        <v>704</v>
      </c>
      <c r="E23" s="79" t="s">
        <v>704</v>
      </c>
      <c r="F23" s="80" t="s">
        <v>60</v>
      </c>
      <c r="G23" s="76" t="s">
        <v>52</v>
      </c>
      <c r="H23" s="81">
        <v>99</v>
      </c>
      <c r="I23" s="97">
        <v>10</v>
      </c>
      <c r="J23" s="83">
        <f t="shared" si="0"/>
        <v>0.10101010101010101</v>
      </c>
      <c r="K23" s="84">
        <v>7</v>
      </c>
      <c r="L23" s="83">
        <f t="shared" si="1"/>
        <v>7.0707070707070704E-2</v>
      </c>
      <c r="M23" s="85">
        <f t="shared" si="2"/>
        <v>0.30000000000000004</v>
      </c>
      <c r="N23" s="59"/>
      <c r="O23" s="59"/>
      <c r="P23" s="58"/>
      <c r="Q23" s="59"/>
      <c r="R23" s="60"/>
      <c r="S23" s="61"/>
      <c r="T23" s="61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</row>
    <row r="24" spans="1:31" x14ac:dyDescent="0.25">
      <c r="A24" s="76" t="s">
        <v>804</v>
      </c>
      <c r="B24" s="77" t="s">
        <v>1724</v>
      </c>
      <c r="C24" s="78" t="s">
        <v>712</v>
      </c>
      <c r="D24" s="78" t="s">
        <v>713</v>
      </c>
      <c r="E24" s="79" t="s">
        <v>704</v>
      </c>
      <c r="F24" s="80" t="s">
        <v>60</v>
      </c>
      <c r="G24" s="76" t="s">
        <v>52</v>
      </c>
      <c r="H24" s="81">
        <v>96</v>
      </c>
      <c r="I24" s="97">
        <v>19</v>
      </c>
      <c r="J24" s="83">
        <f t="shared" si="0"/>
        <v>0.19791666666666666</v>
      </c>
      <c r="K24" s="84">
        <v>12</v>
      </c>
      <c r="L24" s="83">
        <f t="shared" si="1"/>
        <v>0.125</v>
      </c>
      <c r="M24" s="85">
        <f t="shared" si="2"/>
        <v>0.36842105263157898</v>
      </c>
      <c r="N24" s="59"/>
      <c r="O24" s="59"/>
      <c r="P24" s="58"/>
      <c r="Q24" s="59"/>
      <c r="R24" s="60"/>
      <c r="S24" s="61"/>
      <c r="T24" s="61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</row>
    <row r="25" spans="1:31" x14ac:dyDescent="0.25">
      <c r="A25" s="76" t="s">
        <v>805</v>
      </c>
      <c r="B25" s="77" t="s">
        <v>540</v>
      </c>
      <c r="C25" s="78" t="s">
        <v>714</v>
      </c>
      <c r="D25" s="78" t="s">
        <v>704</v>
      </c>
      <c r="E25" s="79" t="s">
        <v>704</v>
      </c>
      <c r="F25" s="80" t="s">
        <v>60</v>
      </c>
      <c r="G25" s="76" t="s">
        <v>52</v>
      </c>
      <c r="H25" s="81">
        <v>61</v>
      </c>
      <c r="I25" s="97">
        <v>5</v>
      </c>
      <c r="J25" s="83">
        <f t="shared" si="0"/>
        <v>8.1967213114754092E-2</v>
      </c>
      <c r="K25" s="84">
        <v>6</v>
      </c>
      <c r="L25" s="83">
        <f t="shared" si="1"/>
        <v>9.8360655737704916E-2</v>
      </c>
      <c r="M25" s="85">
        <f t="shared" si="2"/>
        <v>-0.19999999999999996</v>
      </c>
      <c r="N25" s="59"/>
      <c r="O25" s="59"/>
      <c r="P25" s="58"/>
      <c r="Q25" s="59"/>
      <c r="R25" s="60"/>
      <c r="S25" s="61"/>
      <c r="T25" s="61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</row>
    <row r="26" spans="1:31" x14ac:dyDescent="0.25">
      <c r="A26" s="76" t="s">
        <v>806</v>
      </c>
      <c r="B26" s="77" t="s">
        <v>1725</v>
      </c>
      <c r="C26" s="78" t="s">
        <v>715</v>
      </c>
      <c r="D26" s="78" t="s">
        <v>704</v>
      </c>
      <c r="E26" s="79" t="s">
        <v>704</v>
      </c>
      <c r="F26" s="80" t="s">
        <v>60</v>
      </c>
      <c r="G26" s="76" t="s">
        <v>52</v>
      </c>
      <c r="H26" s="81">
        <v>56</v>
      </c>
      <c r="I26" s="97">
        <v>7</v>
      </c>
      <c r="J26" s="83">
        <f t="shared" si="0"/>
        <v>0.125</v>
      </c>
      <c r="K26" s="84">
        <v>3</v>
      </c>
      <c r="L26" s="83">
        <f t="shared" si="1"/>
        <v>5.3571428571428568E-2</v>
      </c>
      <c r="M26" s="85">
        <f t="shared" si="2"/>
        <v>0.5714285714285714</v>
      </c>
      <c r="N26" s="59"/>
      <c r="O26" s="59"/>
      <c r="P26" s="58"/>
      <c r="Q26" s="59"/>
      <c r="R26" s="60"/>
      <c r="S26" s="61"/>
      <c r="T26" s="61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</row>
    <row r="27" spans="1:31" x14ac:dyDescent="0.25">
      <c r="A27" s="76" t="s">
        <v>807</v>
      </c>
      <c r="B27" s="77" t="s">
        <v>1726</v>
      </c>
      <c r="C27" s="78" t="s">
        <v>716</v>
      </c>
      <c r="D27" s="78" t="s">
        <v>704</v>
      </c>
      <c r="E27" s="79" t="s">
        <v>704</v>
      </c>
      <c r="F27" s="80" t="s">
        <v>55</v>
      </c>
      <c r="G27" s="76" t="s">
        <v>63</v>
      </c>
      <c r="H27" s="81">
        <v>42</v>
      </c>
      <c r="I27" s="97">
        <v>2</v>
      </c>
      <c r="J27" s="83">
        <f t="shared" si="0"/>
        <v>4.7619047619047616E-2</v>
      </c>
      <c r="K27" s="84">
        <v>1</v>
      </c>
      <c r="L27" s="83">
        <f t="shared" si="1"/>
        <v>2.3809523809523808E-2</v>
      </c>
      <c r="M27" s="85">
        <f t="shared" si="2"/>
        <v>0.5</v>
      </c>
      <c r="N27" s="59"/>
      <c r="O27" s="59"/>
      <c r="P27" s="58"/>
      <c r="Q27" s="59"/>
      <c r="R27" s="60"/>
      <c r="S27" s="61"/>
      <c r="T27" s="61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2"/>
    </row>
    <row r="28" spans="1:31" x14ac:dyDescent="0.25">
      <c r="A28" s="76" t="s">
        <v>808</v>
      </c>
      <c r="B28" s="77" t="s">
        <v>1727</v>
      </c>
      <c r="C28" s="78" t="s">
        <v>717</v>
      </c>
      <c r="D28" s="78" t="s">
        <v>713</v>
      </c>
      <c r="E28" s="79" t="s">
        <v>704</v>
      </c>
      <c r="F28" s="80" t="s">
        <v>55</v>
      </c>
      <c r="G28" s="76" t="s">
        <v>63</v>
      </c>
      <c r="H28" s="81">
        <v>36</v>
      </c>
      <c r="I28" s="97">
        <v>6</v>
      </c>
      <c r="J28" s="83">
        <f t="shared" si="0"/>
        <v>0.16666666666666666</v>
      </c>
      <c r="K28" s="84">
        <v>1</v>
      </c>
      <c r="L28" s="83">
        <f t="shared" si="1"/>
        <v>2.7777777777777776E-2</v>
      </c>
      <c r="M28" s="85">
        <f t="shared" si="2"/>
        <v>0.83333333333333337</v>
      </c>
      <c r="N28" s="59"/>
      <c r="O28" s="59"/>
      <c r="P28" s="58"/>
      <c r="Q28" s="59"/>
      <c r="R28" s="60"/>
      <c r="S28" s="61"/>
      <c r="T28" s="61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2"/>
    </row>
    <row r="29" spans="1:31" x14ac:dyDescent="0.25">
      <c r="A29" s="76" t="s">
        <v>809</v>
      </c>
      <c r="B29" s="77" t="s">
        <v>1728</v>
      </c>
      <c r="C29" s="78" t="s">
        <v>718</v>
      </c>
      <c r="D29" s="78" t="s">
        <v>713</v>
      </c>
      <c r="E29" s="79" t="s">
        <v>704</v>
      </c>
      <c r="F29" s="80" t="s">
        <v>55</v>
      </c>
      <c r="G29" s="76" t="s">
        <v>52</v>
      </c>
      <c r="H29" s="81">
        <v>35</v>
      </c>
      <c r="I29" s="97">
        <v>3</v>
      </c>
      <c r="J29" s="83">
        <f t="shared" si="0"/>
        <v>8.5714285714285715E-2</v>
      </c>
      <c r="K29" s="84"/>
      <c r="L29" s="83">
        <f t="shared" si="1"/>
        <v>0</v>
      </c>
      <c r="M29" s="85">
        <f t="shared" si="2"/>
        <v>1</v>
      </c>
      <c r="N29" s="59"/>
      <c r="O29" s="59"/>
      <c r="P29" s="58"/>
      <c r="Q29" s="59"/>
      <c r="R29" s="60"/>
      <c r="S29" s="61"/>
      <c r="T29" s="61"/>
      <c r="U29" s="63"/>
      <c r="V29" s="63"/>
      <c r="W29" s="63"/>
      <c r="X29" s="63"/>
      <c r="Y29" s="63"/>
      <c r="Z29" s="62"/>
      <c r="AA29" s="63"/>
      <c r="AB29" s="62"/>
      <c r="AC29" s="63"/>
      <c r="AD29" s="63"/>
      <c r="AE29" s="62"/>
    </row>
    <row r="30" spans="1:31" x14ac:dyDescent="0.25">
      <c r="A30" s="76" t="s">
        <v>810</v>
      </c>
      <c r="B30" s="77" t="s">
        <v>1729</v>
      </c>
      <c r="C30" s="78" t="s">
        <v>719</v>
      </c>
      <c r="D30" s="78" t="s">
        <v>720</v>
      </c>
      <c r="E30" s="79" t="s">
        <v>704</v>
      </c>
      <c r="F30" s="80" t="s">
        <v>55</v>
      </c>
      <c r="G30" s="76" t="s">
        <v>52</v>
      </c>
      <c r="H30" s="81">
        <v>32</v>
      </c>
      <c r="I30" s="97">
        <v>2</v>
      </c>
      <c r="J30" s="83">
        <f t="shared" si="0"/>
        <v>6.25E-2</v>
      </c>
      <c r="K30" s="84"/>
      <c r="L30" s="83">
        <f t="shared" si="1"/>
        <v>0</v>
      </c>
      <c r="M30" s="85">
        <f t="shared" si="2"/>
        <v>1</v>
      </c>
      <c r="N30" s="59"/>
      <c r="O30" s="59"/>
      <c r="P30" s="58"/>
      <c r="Q30" s="59"/>
      <c r="R30" s="60"/>
      <c r="S30" s="61"/>
      <c r="T30" s="61"/>
      <c r="U30" s="63"/>
      <c r="V30" s="63"/>
      <c r="W30" s="63"/>
      <c r="X30" s="63"/>
      <c r="Y30" s="62"/>
      <c r="Z30" s="62"/>
      <c r="AA30" s="63"/>
      <c r="AB30" s="62"/>
      <c r="AC30" s="63"/>
      <c r="AD30" s="63"/>
      <c r="AE30" s="62"/>
    </row>
    <row r="31" spans="1:31" x14ac:dyDescent="0.25">
      <c r="A31" s="76" t="s">
        <v>811</v>
      </c>
      <c r="B31" s="77" t="s">
        <v>53</v>
      </c>
      <c r="C31" s="78" t="s">
        <v>718</v>
      </c>
      <c r="D31" s="78" t="s">
        <v>713</v>
      </c>
      <c r="E31" s="79" t="s">
        <v>704</v>
      </c>
      <c r="F31" s="80" t="s">
        <v>55</v>
      </c>
      <c r="G31" s="76" t="s">
        <v>52</v>
      </c>
      <c r="H31" s="81">
        <v>28</v>
      </c>
      <c r="I31" s="97">
        <v>2</v>
      </c>
      <c r="J31" s="83">
        <f t="shared" si="0"/>
        <v>7.1428571428571425E-2</v>
      </c>
      <c r="K31" s="84"/>
      <c r="L31" s="83">
        <f t="shared" si="1"/>
        <v>0</v>
      </c>
      <c r="M31" s="85">
        <f t="shared" si="2"/>
        <v>1</v>
      </c>
      <c r="N31" s="59"/>
      <c r="O31" s="59"/>
      <c r="P31" s="58"/>
      <c r="Q31" s="59"/>
      <c r="R31" s="60"/>
      <c r="S31" s="61"/>
      <c r="T31" s="61"/>
      <c r="U31" s="63"/>
      <c r="V31" s="63"/>
      <c r="W31" s="62"/>
      <c r="X31" s="63"/>
      <c r="Y31" s="62"/>
      <c r="Z31" s="62"/>
      <c r="AA31" s="62"/>
      <c r="AB31" s="62"/>
      <c r="AC31" s="63"/>
      <c r="AD31" s="62"/>
      <c r="AE31" s="62"/>
    </row>
    <row r="32" spans="1:31" x14ac:dyDescent="0.25">
      <c r="A32" s="76" t="s">
        <v>812</v>
      </c>
      <c r="B32" s="77" t="s">
        <v>1730</v>
      </c>
      <c r="C32" s="78" t="s">
        <v>721</v>
      </c>
      <c r="D32" s="78" t="s">
        <v>704</v>
      </c>
      <c r="E32" s="79" t="s">
        <v>704</v>
      </c>
      <c r="F32" s="80" t="s">
        <v>55</v>
      </c>
      <c r="G32" s="76" t="s">
        <v>63</v>
      </c>
      <c r="H32" s="81">
        <v>17</v>
      </c>
      <c r="I32" s="97">
        <v>1</v>
      </c>
      <c r="J32" s="83">
        <f t="shared" si="0"/>
        <v>5.8823529411764705E-2</v>
      </c>
      <c r="K32" s="84"/>
      <c r="L32" s="83">
        <f t="shared" si="1"/>
        <v>0</v>
      </c>
      <c r="M32" s="85">
        <f t="shared" si="2"/>
        <v>1</v>
      </c>
      <c r="N32" s="59"/>
      <c r="O32" s="59"/>
      <c r="P32" s="58"/>
      <c r="Q32" s="59"/>
      <c r="R32" s="60"/>
      <c r="S32" s="61"/>
      <c r="T32" s="61"/>
      <c r="U32" s="63"/>
      <c r="V32" s="63"/>
      <c r="W32" s="62"/>
      <c r="X32" s="62"/>
      <c r="Y32" s="62"/>
      <c r="Z32" s="62"/>
      <c r="AA32" s="62"/>
      <c r="AB32" s="62"/>
      <c r="AC32" s="63"/>
      <c r="AD32" s="62"/>
      <c r="AE32" s="62"/>
    </row>
    <row r="33" spans="1:31" x14ac:dyDescent="0.25">
      <c r="A33" s="76" t="s">
        <v>813</v>
      </c>
      <c r="B33" s="77" t="s">
        <v>90</v>
      </c>
      <c r="C33" s="78" t="s">
        <v>722</v>
      </c>
      <c r="D33" s="78" t="s">
        <v>723</v>
      </c>
      <c r="E33" s="79" t="s">
        <v>723</v>
      </c>
      <c r="F33" s="80" t="s">
        <v>60</v>
      </c>
      <c r="G33" s="76" t="s">
        <v>52</v>
      </c>
      <c r="H33" s="81">
        <v>435</v>
      </c>
      <c r="I33" s="97">
        <v>15</v>
      </c>
      <c r="J33" s="83">
        <f t="shared" si="0"/>
        <v>3.4482758620689655E-2</v>
      </c>
      <c r="K33" s="84">
        <v>14</v>
      </c>
      <c r="L33" s="83">
        <f t="shared" si="1"/>
        <v>3.2183908045977011E-2</v>
      </c>
      <c r="M33" s="85">
        <f t="shared" si="2"/>
        <v>6.6666666666666652E-2</v>
      </c>
      <c r="N33" s="59"/>
      <c r="O33" s="59"/>
      <c r="P33" s="58"/>
      <c r="Q33" s="59"/>
      <c r="R33" s="60"/>
      <c r="S33" s="61"/>
      <c r="T33" s="61"/>
      <c r="U33" s="63"/>
      <c r="V33" s="62"/>
      <c r="W33" s="62"/>
      <c r="X33" s="62"/>
      <c r="Y33" s="62"/>
      <c r="Z33" s="62"/>
      <c r="AA33" s="62"/>
      <c r="AB33" s="62"/>
      <c r="AC33" s="62"/>
      <c r="AD33" s="62"/>
      <c r="AE33" s="62"/>
    </row>
    <row r="34" spans="1:31" x14ac:dyDescent="0.25">
      <c r="A34" s="76" t="s">
        <v>814</v>
      </c>
      <c r="B34" s="77" t="s">
        <v>53</v>
      </c>
      <c r="C34" s="78" t="s">
        <v>724</v>
      </c>
      <c r="D34" s="78" t="s">
        <v>723</v>
      </c>
      <c r="E34" s="79" t="s">
        <v>723</v>
      </c>
      <c r="F34" s="80" t="s">
        <v>55</v>
      </c>
      <c r="G34" s="76" t="s">
        <v>52</v>
      </c>
      <c r="H34" s="81">
        <v>323</v>
      </c>
      <c r="I34" s="97">
        <v>3</v>
      </c>
      <c r="J34" s="83">
        <f t="shared" si="0"/>
        <v>9.2879256965944269E-3</v>
      </c>
      <c r="K34" s="84">
        <v>6</v>
      </c>
      <c r="L34" s="83">
        <f t="shared" si="1"/>
        <v>1.8575851393188854E-2</v>
      </c>
      <c r="M34" s="85">
        <f t="shared" si="2"/>
        <v>-1</v>
      </c>
      <c r="N34" s="59"/>
      <c r="O34" s="59"/>
      <c r="P34" s="58"/>
      <c r="Q34" s="59"/>
      <c r="R34" s="60"/>
      <c r="S34" s="61"/>
      <c r="T34" s="61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</row>
    <row r="35" spans="1:31" x14ac:dyDescent="0.25">
      <c r="A35" s="76" t="s">
        <v>815</v>
      </c>
      <c r="B35" s="77" t="s">
        <v>53</v>
      </c>
      <c r="C35" s="78" t="s">
        <v>725</v>
      </c>
      <c r="D35" s="78" t="s">
        <v>723</v>
      </c>
      <c r="E35" s="79" t="s">
        <v>723</v>
      </c>
      <c r="F35" s="80" t="s">
        <v>55</v>
      </c>
      <c r="G35" s="76" t="s">
        <v>52</v>
      </c>
      <c r="H35" s="81">
        <v>309</v>
      </c>
      <c r="I35" s="97">
        <v>6</v>
      </c>
      <c r="J35" s="83">
        <f t="shared" si="0"/>
        <v>1.9417475728155338E-2</v>
      </c>
      <c r="K35" s="84">
        <v>6</v>
      </c>
      <c r="L35" s="83">
        <f t="shared" si="1"/>
        <v>1.9417475728155338E-2</v>
      </c>
      <c r="M35" s="85">
        <f t="shared" si="2"/>
        <v>0</v>
      </c>
      <c r="N35" s="59"/>
      <c r="O35" s="59"/>
      <c r="P35" s="58"/>
      <c r="Q35" s="59"/>
      <c r="R35" s="60"/>
      <c r="S35" s="61"/>
      <c r="T35" s="61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</row>
    <row r="36" spans="1:31" x14ac:dyDescent="0.25">
      <c r="A36" s="76" t="s">
        <v>816</v>
      </c>
      <c r="B36" s="77" t="s">
        <v>1731</v>
      </c>
      <c r="C36" s="78" t="s">
        <v>726</v>
      </c>
      <c r="D36" s="78" t="s">
        <v>723</v>
      </c>
      <c r="E36" s="79" t="s">
        <v>723</v>
      </c>
      <c r="F36" s="80" t="s">
        <v>60</v>
      </c>
      <c r="G36" s="76" t="s">
        <v>76</v>
      </c>
      <c r="H36" s="81">
        <v>233</v>
      </c>
      <c r="I36" s="97">
        <v>20</v>
      </c>
      <c r="J36" s="83">
        <f t="shared" si="0"/>
        <v>8.5836909871244635E-2</v>
      </c>
      <c r="K36" s="84">
        <v>2</v>
      </c>
      <c r="L36" s="83">
        <f t="shared" si="1"/>
        <v>8.5836909871244635E-3</v>
      </c>
      <c r="M36" s="85">
        <f t="shared" si="2"/>
        <v>0.9</v>
      </c>
      <c r="N36" s="59"/>
      <c r="O36" s="59"/>
      <c r="P36" s="58"/>
      <c r="Q36" s="59"/>
      <c r="R36" s="60"/>
      <c r="S36" s="61"/>
      <c r="T36" s="61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</row>
    <row r="37" spans="1:31" x14ac:dyDescent="0.25">
      <c r="A37" s="76" t="s">
        <v>817</v>
      </c>
      <c r="B37" s="77" t="s">
        <v>1732</v>
      </c>
      <c r="C37" s="78" t="s">
        <v>727</v>
      </c>
      <c r="D37" s="78" t="s">
        <v>723</v>
      </c>
      <c r="E37" s="79" t="s">
        <v>723</v>
      </c>
      <c r="F37" s="80" t="s">
        <v>60</v>
      </c>
      <c r="G37" s="76" t="s">
        <v>52</v>
      </c>
      <c r="H37" s="81">
        <v>226</v>
      </c>
      <c r="I37" s="97">
        <v>16</v>
      </c>
      <c r="J37" s="83">
        <f t="shared" si="0"/>
        <v>7.0796460176991149E-2</v>
      </c>
      <c r="K37" s="84">
        <v>9</v>
      </c>
      <c r="L37" s="83">
        <f t="shared" si="1"/>
        <v>3.9823008849557522E-2</v>
      </c>
      <c r="M37" s="85">
        <f t="shared" si="2"/>
        <v>0.4375</v>
      </c>
      <c r="N37" s="59"/>
      <c r="O37" s="59"/>
      <c r="P37" s="58"/>
      <c r="Q37" s="59"/>
      <c r="R37" s="60"/>
      <c r="S37" s="61"/>
      <c r="T37" s="61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</row>
    <row r="38" spans="1:31" x14ac:dyDescent="0.25">
      <c r="A38" s="76" t="s">
        <v>818</v>
      </c>
      <c r="B38" s="77" t="s">
        <v>1733</v>
      </c>
      <c r="C38" s="78" t="s">
        <v>728</v>
      </c>
      <c r="D38" s="78" t="s">
        <v>723</v>
      </c>
      <c r="E38" s="79" t="s">
        <v>723</v>
      </c>
      <c r="F38" s="80" t="s">
        <v>60</v>
      </c>
      <c r="G38" s="76" t="s">
        <v>52</v>
      </c>
      <c r="H38" s="81">
        <v>222</v>
      </c>
      <c r="I38" s="97">
        <v>9</v>
      </c>
      <c r="J38" s="83">
        <f t="shared" ref="J38:J69" si="3">I38/H38</f>
        <v>4.0540540540540543E-2</v>
      </c>
      <c r="K38" s="84">
        <v>8</v>
      </c>
      <c r="L38" s="83">
        <f t="shared" ref="L38:L69" si="4">K38/H38</f>
        <v>3.6036036036036036E-2</v>
      </c>
      <c r="M38" s="85">
        <f t="shared" ref="M38:M69" si="5">IFERROR(1-(K38/I38),"-")</f>
        <v>0.11111111111111116</v>
      </c>
      <c r="N38" s="59"/>
      <c r="O38" s="59"/>
      <c r="P38" s="58"/>
      <c r="Q38" s="59"/>
      <c r="R38" s="60"/>
      <c r="S38" s="61"/>
      <c r="T38" s="61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2"/>
    </row>
    <row r="39" spans="1:31" x14ac:dyDescent="0.25">
      <c r="A39" s="76" t="s">
        <v>819</v>
      </c>
      <c r="B39" s="77" t="s">
        <v>1723</v>
      </c>
      <c r="C39" s="78" t="s">
        <v>729</v>
      </c>
      <c r="D39" s="78" t="s">
        <v>723</v>
      </c>
      <c r="E39" s="79" t="s">
        <v>723</v>
      </c>
      <c r="F39" s="80" t="s">
        <v>60</v>
      </c>
      <c r="G39" s="76" t="s">
        <v>52</v>
      </c>
      <c r="H39" s="81">
        <v>218</v>
      </c>
      <c r="I39" s="97">
        <v>23</v>
      </c>
      <c r="J39" s="83">
        <f t="shared" si="3"/>
        <v>0.10550458715596331</v>
      </c>
      <c r="K39" s="84">
        <v>22</v>
      </c>
      <c r="L39" s="83">
        <f t="shared" si="4"/>
        <v>0.10091743119266056</v>
      </c>
      <c r="M39" s="85">
        <f t="shared" si="5"/>
        <v>4.3478260869565188E-2</v>
      </c>
      <c r="N39" s="59"/>
      <c r="O39" s="59"/>
      <c r="P39" s="58"/>
      <c r="Q39" s="59"/>
      <c r="R39" s="60"/>
      <c r="S39" s="61"/>
      <c r="T39" s="61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2"/>
    </row>
    <row r="40" spans="1:31" x14ac:dyDescent="0.25">
      <c r="A40" s="76" t="s">
        <v>820</v>
      </c>
      <c r="B40" s="77" t="s">
        <v>1722</v>
      </c>
      <c r="C40" s="78" t="s">
        <v>730</v>
      </c>
      <c r="D40" s="78" t="s">
        <v>723</v>
      </c>
      <c r="E40" s="79" t="s">
        <v>723</v>
      </c>
      <c r="F40" s="80" t="s">
        <v>60</v>
      </c>
      <c r="G40" s="76" t="s">
        <v>52</v>
      </c>
      <c r="H40" s="81">
        <v>210</v>
      </c>
      <c r="I40" s="97">
        <v>16</v>
      </c>
      <c r="J40" s="83">
        <f t="shared" si="3"/>
        <v>7.6190476190476197E-2</v>
      </c>
      <c r="K40" s="84">
        <v>7</v>
      </c>
      <c r="L40" s="83">
        <f t="shared" si="4"/>
        <v>3.3333333333333333E-2</v>
      </c>
      <c r="M40" s="85">
        <f t="shared" si="5"/>
        <v>0.5625</v>
      </c>
      <c r="N40" s="59"/>
      <c r="O40" s="59"/>
      <c r="P40" s="58"/>
      <c r="Q40" s="59"/>
      <c r="R40" s="60"/>
      <c r="S40" s="61"/>
      <c r="T40" s="61"/>
      <c r="U40" s="62"/>
      <c r="V40" s="63"/>
      <c r="W40" s="62"/>
      <c r="X40" s="63"/>
      <c r="Y40" s="62"/>
      <c r="Z40" s="63"/>
      <c r="AA40" s="63"/>
      <c r="AB40" s="63"/>
      <c r="AC40" s="63"/>
      <c r="AD40" s="62"/>
      <c r="AE40" s="62"/>
    </row>
    <row r="41" spans="1:31" x14ac:dyDescent="0.25">
      <c r="A41" s="76" t="s">
        <v>821</v>
      </c>
      <c r="B41" s="77" t="s">
        <v>82</v>
      </c>
      <c r="C41" s="78" t="s">
        <v>731</v>
      </c>
      <c r="D41" s="78" t="s">
        <v>723</v>
      </c>
      <c r="E41" s="79" t="s">
        <v>723</v>
      </c>
      <c r="F41" s="80" t="s">
        <v>60</v>
      </c>
      <c r="G41" s="76" t="s">
        <v>52</v>
      </c>
      <c r="H41" s="81">
        <v>201</v>
      </c>
      <c r="I41" s="97">
        <v>3</v>
      </c>
      <c r="J41" s="83">
        <f t="shared" si="3"/>
        <v>1.4925373134328358E-2</v>
      </c>
      <c r="K41" s="84">
        <v>4</v>
      </c>
      <c r="L41" s="83">
        <f t="shared" si="4"/>
        <v>1.9900497512437811E-2</v>
      </c>
      <c r="M41" s="85">
        <f t="shared" si="5"/>
        <v>-0.33333333333333326</v>
      </c>
      <c r="N41" s="59"/>
      <c r="O41" s="59"/>
      <c r="P41" s="58"/>
      <c r="Q41" s="59"/>
      <c r="R41" s="60"/>
      <c r="S41" s="61"/>
      <c r="T41" s="61"/>
      <c r="U41" s="62"/>
      <c r="V41" s="62"/>
      <c r="W41" s="62"/>
      <c r="X41" s="63"/>
      <c r="Y41" s="62"/>
      <c r="Z41" s="62"/>
      <c r="AA41" s="62"/>
      <c r="AB41" s="63"/>
      <c r="AC41" s="62"/>
      <c r="AD41" s="62"/>
      <c r="AE41" s="62"/>
    </row>
    <row r="42" spans="1:31" x14ac:dyDescent="0.25">
      <c r="A42" s="76" t="s">
        <v>822</v>
      </c>
      <c r="B42" s="77" t="s">
        <v>1734</v>
      </c>
      <c r="C42" s="78" t="s">
        <v>732</v>
      </c>
      <c r="D42" s="78" t="s">
        <v>723</v>
      </c>
      <c r="E42" s="79" t="s">
        <v>723</v>
      </c>
      <c r="F42" s="80" t="s">
        <v>55</v>
      </c>
      <c r="G42" s="76" t="s">
        <v>63</v>
      </c>
      <c r="H42" s="81">
        <v>189</v>
      </c>
      <c r="I42" s="97">
        <v>8</v>
      </c>
      <c r="J42" s="83">
        <f t="shared" si="3"/>
        <v>4.2328042328042326E-2</v>
      </c>
      <c r="K42" s="84">
        <v>6</v>
      </c>
      <c r="L42" s="83">
        <f t="shared" si="4"/>
        <v>3.1746031746031744E-2</v>
      </c>
      <c r="M42" s="85">
        <f t="shared" si="5"/>
        <v>0.25</v>
      </c>
      <c r="N42" s="59"/>
      <c r="O42" s="59"/>
      <c r="P42" s="58"/>
      <c r="Q42" s="59"/>
      <c r="R42" s="60"/>
      <c r="S42" s="61"/>
      <c r="T42" s="61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</row>
    <row r="43" spans="1:31" x14ac:dyDescent="0.25">
      <c r="A43" s="76" t="s">
        <v>823</v>
      </c>
      <c r="B43" s="77" t="s">
        <v>1735</v>
      </c>
      <c r="C43" s="78" t="s">
        <v>733</v>
      </c>
      <c r="D43" s="78" t="s">
        <v>723</v>
      </c>
      <c r="E43" s="79" t="s">
        <v>723</v>
      </c>
      <c r="F43" s="80" t="s">
        <v>60</v>
      </c>
      <c r="G43" s="76" t="s">
        <v>52</v>
      </c>
      <c r="H43" s="81">
        <v>186</v>
      </c>
      <c r="I43" s="97">
        <v>20</v>
      </c>
      <c r="J43" s="83">
        <f t="shared" si="3"/>
        <v>0.10752688172043011</v>
      </c>
      <c r="K43" s="84">
        <v>10</v>
      </c>
      <c r="L43" s="83">
        <f t="shared" si="4"/>
        <v>5.3763440860215055E-2</v>
      </c>
      <c r="M43" s="85">
        <f t="shared" si="5"/>
        <v>0.5</v>
      </c>
      <c r="N43" s="59"/>
      <c r="O43" s="59"/>
      <c r="P43" s="58"/>
      <c r="Q43" s="59"/>
      <c r="R43" s="60"/>
      <c r="S43" s="61"/>
      <c r="T43" s="61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</row>
    <row r="44" spans="1:31" x14ac:dyDescent="0.25">
      <c r="A44" s="76" t="s">
        <v>824</v>
      </c>
      <c r="B44" s="77" t="s">
        <v>94</v>
      </c>
      <c r="C44" s="78" t="s">
        <v>734</v>
      </c>
      <c r="D44" s="78" t="s">
        <v>723</v>
      </c>
      <c r="E44" s="79" t="s">
        <v>723</v>
      </c>
      <c r="F44" s="80" t="s">
        <v>60</v>
      </c>
      <c r="G44" s="76" t="s">
        <v>52</v>
      </c>
      <c r="H44" s="81">
        <v>182</v>
      </c>
      <c r="I44" s="97">
        <v>6</v>
      </c>
      <c r="J44" s="83">
        <f t="shared" si="3"/>
        <v>3.2967032967032968E-2</v>
      </c>
      <c r="K44" s="84">
        <v>5</v>
      </c>
      <c r="L44" s="83">
        <f t="shared" si="4"/>
        <v>2.7472527472527472E-2</v>
      </c>
      <c r="M44" s="85">
        <f t="shared" si="5"/>
        <v>0.16666666666666663</v>
      </c>
      <c r="N44" s="59"/>
      <c r="O44" s="59"/>
      <c r="P44" s="58"/>
      <c r="Q44" s="59"/>
      <c r="R44" s="60"/>
      <c r="S44" s="61"/>
      <c r="T44" s="61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</row>
    <row r="45" spans="1:31" x14ac:dyDescent="0.25">
      <c r="A45" s="76" t="s">
        <v>825</v>
      </c>
      <c r="B45" s="77" t="s">
        <v>1736</v>
      </c>
      <c r="C45" s="78" t="s">
        <v>735</v>
      </c>
      <c r="D45" s="78" t="s">
        <v>723</v>
      </c>
      <c r="E45" s="79" t="s">
        <v>723</v>
      </c>
      <c r="F45" s="80" t="s">
        <v>55</v>
      </c>
      <c r="G45" s="76" t="s">
        <v>63</v>
      </c>
      <c r="H45" s="81">
        <v>166</v>
      </c>
      <c r="I45" s="97">
        <v>1</v>
      </c>
      <c r="J45" s="83">
        <f t="shared" si="3"/>
        <v>6.024096385542169E-3</v>
      </c>
      <c r="K45" s="84"/>
      <c r="L45" s="83">
        <f t="shared" si="4"/>
        <v>0</v>
      </c>
      <c r="M45" s="85">
        <f t="shared" si="5"/>
        <v>1</v>
      </c>
      <c r="N45" s="59"/>
      <c r="O45" s="59"/>
      <c r="P45" s="58"/>
      <c r="Q45" s="59"/>
      <c r="R45" s="60"/>
      <c r="S45" s="61"/>
      <c r="T45" s="61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</row>
    <row r="46" spans="1:31" x14ac:dyDescent="0.25">
      <c r="A46" s="76" t="s">
        <v>826</v>
      </c>
      <c r="B46" s="77" t="s">
        <v>1737</v>
      </c>
      <c r="C46" s="78" t="s">
        <v>736</v>
      </c>
      <c r="D46" s="78" t="s">
        <v>723</v>
      </c>
      <c r="E46" s="79" t="s">
        <v>723</v>
      </c>
      <c r="F46" s="80" t="s">
        <v>60</v>
      </c>
      <c r="G46" s="76" t="s">
        <v>52</v>
      </c>
      <c r="H46" s="81">
        <v>161</v>
      </c>
      <c r="I46" s="97">
        <v>18</v>
      </c>
      <c r="J46" s="83">
        <f t="shared" si="3"/>
        <v>0.11180124223602485</v>
      </c>
      <c r="K46" s="84">
        <v>13</v>
      </c>
      <c r="L46" s="83">
        <f t="shared" si="4"/>
        <v>8.0745341614906832E-2</v>
      </c>
      <c r="M46" s="85">
        <f t="shared" si="5"/>
        <v>0.27777777777777779</v>
      </c>
      <c r="N46" s="59"/>
      <c r="O46" s="59"/>
      <c r="P46" s="58"/>
      <c r="Q46" s="59"/>
      <c r="R46" s="60"/>
      <c r="S46" s="61"/>
      <c r="T46" s="61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</row>
    <row r="47" spans="1:31" x14ac:dyDescent="0.25">
      <c r="A47" s="76" t="s">
        <v>827</v>
      </c>
      <c r="B47" s="77" t="s">
        <v>214</v>
      </c>
      <c r="C47" s="78" t="s">
        <v>737</v>
      </c>
      <c r="D47" s="78" t="s">
        <v>738</v>
      </c>
      <c r="E47" s="79" t="s">
        <v>723</v>
      </c>
      <c r="F47" s="80" t="s">
        <v>60</v>
      </c>
      <c r="G47" s="76" t="s">
        <v>52</v>
      </c>
      <c r="H47" s="81">
        <v>118</v>
      </c>
      <c r="I47" s="97">
        <v>15</v>
      </c>
      <c r="J47" s="83">
        <f t="shared" si="3"/>
        <v>0.1271186440677966</v>
      </c>
      <c r="K47" s="84">
        <v>5</v>
      </c>
      <c r="L47" s="83">
        <f t="shared" si="4"/>
        <v>4.2372881355932202E-2</v>
      </c>
      <c r="M47" s="85">
        <f t="shared" si="5"/>
        <v>0.66666666666666674</v>
      </c>
      <c r="N47" s="59"/>
      <c r="O47" s="59"/>
      <c r="P47" s="58"/>
      <c r="Q47" s="59"/>
      <c r="R47" s="60"/>
      <c r="S47" s="61"/>
      <c r="T47" s="61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</row>
    <row r="48" spans="1:31" x14ac:dyDescent="0.25">
      <c r="A48" s="76" t="s">
        <v>828</v>
      </c>
      <c r="B48" s="77" t="s">
        <v>1738</v>
      </c>
      <c r="C48" s="78" t="s">
        <v>739</v>
      </c>
      <c r="D48" s="78" t="s">
        <v>723</v>
      </c>
      <c r="E48" s="79" t="s">
        <v>723</v>
      </c>
      <c r="F48" s="80" t="s">
        <v>60</v>
      </c>
      <c r="G48" s="76" t="s">
        <v>52</v>
      </c>
      <c r="H48" s="81">
        <v>111</v>
      </c>
      <c r="I48" s="97">
        <v>12</v>
      </c>
      <c r="J48" s="83">
        <f t="shared" si="3"/>
        <v>0.10810810810810811</v>
      </c>
      <c r="K48" s="84">
        <v>2</v>
      </c>
      <c r="L48" s="83">
        <f t="shared" si="4"/>
        <v>1.8018018018018018E-2</v>
      </c>
      <c r="M48" s="85">
        <f t="shared" si="5"/>
        <v>0.83333333333333337</v>
      </c>
      <c r="N48" s="59"/>
      <c r="O48" s="59"/>
      <c r="P48" s="58"/>
      <c r="Q48" s="59"/>
      <c r="R48" s="60"/>
      <c r="S48" s="61"/>
      <c r="T48" s="61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</row>
    <row r="49" spans="1:31" x14ac:dyDescent="0.25">
      <c r="A49" s="76" t="s">
        <v>829</v>
      </c>
      <c r="B49" s="77" t="s">
        <v>1739</v>
      </c>
      <c r="C49" s="78" t="s">
        <v>740</v>
      </c>
      <c r="D49" s="78" t="s">
        <v>723</v>
      </c>
      <c r="E49" s="79" t="s">
        <v>723</v>
      </c>
      <c r="F49" s="80" t="s">
        <v>60</v>
      </c>
      <c r="G49" s="76" t="s">
        <v>76</v>
      </c>
      <c r="H49" s="81">
        <v>110</v>
      </c>
      <c r="I49" s="97">
        <v>19</v>
      </c>
      <c r="J49" s="83">
        <f t="shared" si="3"/>
        <v>0.17272727272727273</v>
      </c>
      <c r="K49" s="84">
        <v>10</v>
      </c>
      <c r="L49" s="83">
        <f t="shared" si="4"/>
        <v>9.0909090909090912E-2</v>
      </c>
      <c r="M49" s="85">
        <f t="shared" si="5"/>
        <v>0.47368421052631582</v>
      </c>
      <c r="N49" s="59"/>
      <c r="O49" s="59"/>
      <c r="P49" s="58"/>
      <c r="Q49" s="59"/>
      <c r="R49" s="60"/>
      <c r="S49" s="61"/>
      <c r="T49" s="61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</row>
    <row r="50" spans="1:31" x14ac:dyDescent="0.25">
      <c r="A50" s="76" t="s">
        <v>830</v>
      </c>
      <c r="B50" s="77" t="s">
        <v>53</v>
      </c>
      <c r="C50" s="78" t="s">
        <v>741</v>
      </c>
      <c r="D50" s="78" t="s">
        <v>738</v>
      </c>
      <c r="E50" s="79" t="s">
        <v>723</v>
      </c>
      <c r="F50" s="80" t="s">
        <v>55</v>
      </c>
      <c r="G50" s="76" t="s">
        <v>52</v>
      </c>
      <c r="H50" s="81">
        <v>72</v>
      </c>
      <c r="I50" s="97">
        <v>2</v>
      </c>
      <c r="J50" s="83">
        <f t="shared" si="3"/>
        <v>2.7777777777777776E-2</v>
      </c>
      <c r="K50" s="84">
        <v>1</v>
      </c>
      <c r="L50" s="83">
        <f t="shared" si="4"/>
        <v>1.3888888888888888E-2</v>
      </c>
      <c r="M50" s="85">
        <f t="shared" si="5"/>
        <v>0.5</v>
      </c>
      <c r="N50" s="59"/>
      <c r="O50" s="59"/>
      <c r="P50" s="58"/>
      <c r="Q50" s="59"/>
      <c r="R50" s="60"/>
      <c r="S50" s="61"/>
      <c r="T50" s="61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</row>
    <row r="51" spans="1:31" x14ac:dyDescent="0.25">
      <c r="A51" s="76" t="s">
        <v>831</v>
      </c>
      <c r="B51" s="77" t="s">
        <v>1740</v>
      </c>
      <c r="C51" s="78" t="s">
        <v>742</v>
      </c>
      <c r="D51" s="78" t="s">
        <v>723</v>
      </c>
      <c r="E51" s="79" t="s">
        <v>723</v>
      </c>
      <c r="F51" s="80" t="s">
        <v>51</v>
      </c>
      <c r="G51" s="76" t="s">
        <v>76</v>
      </c>
      <c r="H51" s="81">
        <v>69</v>
      </c>
      <c r="I51" s="97">
        <v>1</v>
      </c>
      <c r="J51" s="83">
        <f t="shared" si="3"/>
        <v>1.4492753623188406E-2</v>
      </c>
      <c r="K51" s="84">
        <v>1</v>
      </c>
      <c r="L51" s="83">
        <f t="shared" si="4"/>
        <v>1.4492753623188406E-2</v>
      </c>
      <c r="M51" s="85">
        <f t="shared" si="5"/>
        <v>0</v>
      </c>
      <c r="N51" s="59"/>
      <c r="O51" s="59"/>
      <c r="P51" s="58"/>
      <c r="Q51" s="59"/>
      <c r="R51" s="60"/>
      <c r="S51" s="61"/>
      <c r="T51" s="61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</row>
    <row r="52" spans="1:31" x14ac:dyDescent="0.25">
      <c r="A52" s="76" t="s">
        <v>832</v>
      </c>
      <c r="B52" s="77" t="s">
        <v>1741</v>
      </c>
      <c r="C52" s="78" t="s">
        <v>743</v>
      </c>
      <c r="D52" s="78" t="s">
        <v>723</v>
      </c>
      <c r="E52" s="79" t="s">
        <v>723</v>
      </c>
      <c r="F52" s="80" t="s">
        <v>60</v>
      </c>
      <c r="G52" s="76" t="s">
        <v>76</v>
      </c>
      <c r="H52" s="81">
        <v>58</v>
      </c>
      <c r="I52" s="97">
        <v>6</v>
      </c>
      <c r="J52" s="83">
        <f t="shared" si="3"/>
        <v>0.10344827586206896</v>
      </c>
      <c r="K52" s="84">
        <v>4</v>
      </c>
      <c r="L52" s="83">
        <f t="shared" si="4"/>
        <v>6.8965517241379309E-2</v>
      </c>
      <c r="M52" s="85">
        <f t="shared" si="5"/>
        <v>0.33333333333333337</v>
      </c>
      <c r="N52" s="59"/>
      <c r="O52" s="59"/>
      <c r="P52" s="58"/>
      <c r="Q52" s="59"/>
      <c r="R52" s="60"/>
      <c r="S52" s="61"/>
      <c r="T52" s="61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</row>
    <row r="53" spans="1:31" x14ac:dyDescent="0.25">
      <c r="A53" s="76" t="s">
        <v>833</v>
      </c>
      <c r="B53" s="77" t="s">
        <v>1742</v>
      </c>
      <c r="C53" s="78" t="s">
        <v>744</v>
      </c>
      <c r="D53" s="78" t="s">
        <v>745</v>
      </c>
      <c r="E53" s="79" t="s">
        <v>723</v>
      </c>
      <c r="F53" s="80" t="s">
        <v>60</v>
      </c>
      <c r="G53" s="76" t="s">
        <v>76</v>
      </c>
      <c r="H53" s="81">
        <v>16</v>
      </c>
      <c r="I53" s="97">
        <v>4</v>
      </c>
      <c r="J53" s="83">
        <f t="shared" si="3"/>
        <v>0.25</v>
      </c>
      <c r="K53" s="84">
        <v>2</v>
      </c>
      <c r="L53" s="83">
        <f t="shared" si="4"/>
        <v>0.125</v>
      </c>
      <c r="M53" s="85">
        <f t="shared" si="5"/>
        <v>0.5</v>
      </c>
      <c r="N53" s="59"/>
      <c r="O53" s="59"/>
      <c r="P53" s="58"/>
      <c r="Q53" s="59"/>
      <c r="R53" s="60"/>
      <c r="S53" s="61"/>
      <c r="T53" s="61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</row>
    <row r="54" spans="1:31" x14ac:dyDescent="0.25">
      <c r="A54" s="76" t="s">
        <v>834</v>
      </c>
      <c r="B54" s="77" t="s">
        <v>90</v>
      </c>
      <c r="C54" s="78" t="s">
        <v>746</v>
      </c>
      <c r="D54" s="78" t="s">
        <v>747</v>
      </c>
      <c r="E54" s="79" t="s">
        <v>747</v>
      </c>
      <c r="F54" s="80" t="s">
        <v>60</v>
      </c>
      <c r="G54" s="76" t="s">
        <v>52</v>
      </c>
      <c r="H54" s="81">
        <v>315</v>
      </c>
      <c r="I54" s="97">
        <v>35</v>
      </c>
      <c r="J54" s="83">
        <f t="shared" si="3"/>
        <v>0.1111111111111111</v>
      </c>
      <c r="K54" s="84">
        <v>15</v>
      </c>
      <c r="L54" s="83">
        <f t="shared" si="4"/>
        <v>4.7619047619047616E-2</v>
      </c>
      <c r="M54" s="85">
        <f t="shared" si="5"/>
        <v>0.5714285714285714</v>
      </c>
      <c r="N54" s="59"/>
      <c r="O54" s="59"/>
      <c r="P54" s="58"/>
      <c r="Q54" s="59"/>
      <c r="R54" s="60"/>
      <c r="S54" s="61"/>
      <c r="T54" s="61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</row>
    <row r="55" spans="1:31" x14ac:dyDescent="0.25">
      <c r="A55" s="76" t="s">
        <v>835</v>
      </c>
      <c r="B55" s="77" t="s">
        <v>149</v>
      </c>
      <c r="C55" s="78" t="s">
        <v>748</v>
      </c>
      <c r="D55" s="78" t="s">
        <v>747</v>
      </c>
      <c r="E55" s="79" t="s">
        <v>747</v>
      </c>
      <c r="F55" s="80" t="s">
        <v>60</v>
      </c>
      <c r="G55" s="76" t="s">
        <v>52</v>
      </c>
      <c r="H55" s="81">
        <v>294</v>
      </c>
      <c r="I55" s="97">
        <v>39</v>
      </c>
      <c r="J55" s="83">
        <f t="shared" si="3"/>
        <v>0.1326530612244898</v>
      </c>
      <c r="K55" s="84">
        <v>34</v>
      </c>
      <c r="L55" s="83">
        <f t="shared" si="4"/>
        <v>0.11564625850340136</v>
      </c>
      <c r="M55" s="85">
        <f t="shared" si="5"/>
        <v>0.12820512820512819</v>
      </c>
      <c r="N55" s="59"/>
      <c r="O55" s="59"/>
      <c r="P55" s="58"/>
      <c r="Q55" s="59"/>
      <c r="R55" s="60"/>
      <c r="S55" s="61"/>
      <c r="T55" s="61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</row>
    <row r="56" spans="1:31" x14ac:dyDescent="0.25">
      <c r="A56" s="76" t="s">
        <v>836</v>
      </c>
      <c r="B56" s="77" t="s">
        <v>528</v>
      </c>
      <c r="C56" s="78" t="s">
        <v>749</v>
      </c>
      <c r="D56" s="78" t="s">
        <v>747</v>
      </c>
      <c r="E56" s="79" t="s">
        <v>747</v>
      </c>
      <c r="F56" s="80" t="s">
        <v>60</v>
      </c>
      <c r="G56" s="76" t="s">
        <v>52</v>
      </c>
      <c r="H56" s="81">
        <v>243</v>
      </c>
      <c r="I56" s="97">
        <v>25</v>
      </c>
      <c r="J56" s="83">
        <f t="shared" si="3"/>
        <v>0.102880658436214</v>
      </c>
      <c r="K56" s="84">
        <v>22</v>
      </c>
      <c r="L56" s="83">
        <f t="shared" si="4"/>
        <v>9.0534979423868317E-2</v>
      </c>
      <c r="M56" s="85">
        <f t="shared" si="5"/>
        <v>0.12</v>
      </c>
      <c r="N56" s="59"/>
      <c r="O56" s="59"/>
      <c r="P56" s="58"/>
      <c r="Q56" s="59"/>
      <c r="R56" s="60"/>
      <c r="S56" s="61"/>
      <c r="T56" s="61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</row>
    <row r="57" spans="1:31" x14ac:dyDescent="0.25">
      <c r="A57" s="76" t="s">
        <v>837</v>
      </c>
      <c r="B57" s="77" t="s">
        <v>53</v>
      </c>
      <c r="C57" s="78" t="s">
        <v>750</v>
      </c>
      <c r="D57" s="78" t="s">
        <v>747</v>
      </c>
      <c r="E57" s="79" t="s">
        <v>747</v>
      </c>
      <c r="F57" s="80" t="s">
        <v>55</v>
      </c>
      <c r="G57" s="76" t="s">
        <v>52</v>
      </c>
      <c r="H57" s="81">
        <v>208</v>
      </c>
      <c r="I57" s="97">
        <v>7</v>
      </c>
      <c r="J57" s="83">
        <f t="shared" si="3"/>
        <v>3.3653846153846152E-2</v>
      </c>
      <c r="K57" s="84">
        <v>6</v>
      </c>
      <c r="L57" s="83">
        <f t="shared" si="4"/>
        <v>2.8846153846153848E-2</v>
      </c>
      <c r="M57" s="85">
        <f t="shared" si="5"/>
        <v>0.1428571428571429</v>
      </c>
      <c r="N57" s="59"/>
      <c r="O57" s="59"/>
      <c r="P57" s="58"/>
      <c r="Q57" s="59"/>
      <c r="R57" s="60"/>
      <c r="S57" s="61"/>
      <c r="T57" s="61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</row>
    <row r="58" spans="1:31" x14ac:dyDescent="0.25">
      <c r="A58" s="76" t="s">
        <v>838</v>
      </c>
      <c r="B58" s="77" t="s">
        <v>1743</v>
      </c>
      <c r="C58" s="78" t="s">
        <v>751</v>
      </c>
      <c r="D58" s="78" t="s">
        <v>747</v>
      </c>
      <c r="E58" s="79" t="s">
        <v>747</v>
      </c>
      <c r="F58" s="80" t="s">
        <v>60</v>
      </c>
      <c r="G58" s="76" t="s">
        <v>52</v>
      </c>
      <c r="H58" s="81">
        <v>178</v>
      </c>
      <c r="I58" s="97">
        <v>14</v>
      </c>
      <c r="J58" s="83">
        <f t="shared" si="3"/>
        <v>7.8651685393258425E-2</v>
      </c>
      <c r="K58" s="84">
        <v>4</v>
      </c>
      <c r="L58" s="83">
        <f t="shared" si="4"/>
        <v>2.247191011235955E-2</v>
      </c>
      <c r="M58" s="85">
        <f t="shared" si="5"/>
        <v>0.7142857142857143</v>
      </c>
      <c r="N58" s="59"/>
      <c r="O58" s="59"/>
      <c r="P58" s="58"/>
      <c r="Q58" s="59"/>
      <c r="R58" s="60"/>
      <c r="S58" s="61"/>
      <c r="T58" s="61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</row>
    <row r="59" spans="1:31" x14ac:dyDescent="0.25">
      <c r="A59" s="76" t="s">
        <v>839</v>
      </c>
      <c r="B59" s="77" t="s">
        <v>53</v>
      </c>
      <c r="C59" s="78" t="s">
        <v>752</v>
      </c>
      <c r="D59" s="78" t="s">
        <v>753</v>
      </c>
      <c r="E59" s="79" t="s">
        <v>747</v>
      </c>
      <c r="F59" s="80" t="s">
        <v>55</v>
      </c>
      <c r="G59" s="76" t="s">
        <v>52</v>
      </c>
      <c r="H59" s="81">
        <v>160</v>
      </c>
      <c r="I59" s="97">
        <v>3</v>
      </c>
      <c r="J59" s="83">
        <f t="shared" si="3"/>
        <v>1.8749999999999999E-2</v>
      </c>
      <c r="K59" s="84">
        <v>4</v>
      </c>
      <c r="L59" s="83">
        <f t="shared" si="4"/>
        <v>2.5000000000000001E-2</v>
      </c>
      <c r="M59" s="85">
        <f t="shared" si="5"/>
        <v>-0.33333333333333326</v>
      </c>
      <c r="N59" s="59"/>
      <c r="O59" s="59"/>
      <c r="P59" s="58"/>
      <c r="Q59" s="59"/>
      <c r="R59" s="60"/>
      <c r="S59" s="61"/>
      <c r="T59" s="61"/>
      <c r="U59" s="60"/>
      <c r="V59" s="60"/>
      <c r="W59" s="60"/>
      <c r="X59" s="60"/>
      <c r="Y59" s="60"/>
      <c r="Z59" s="60"/>
      <c r="AA59" s="60"/>
      <c r="AB59" s="60"/>
      <c r="AC59" s="60"/>
      <c r="AD59" s="62"/>
      <c r="AE59" s="62"/>
    </row>
    <row r="60" spans="1:31" x14ac:dyDescent="0.25">
      <c r="A60" s="76" t="s">
        <v>840</v>
      </c>
      <c r="B60" s="77" t="s">
        <v>1744</v>
      </c>
      <c r="C60" s="78" t="s">
        <v>754</v>
      </c>
      <c r="D60" s="78" t="s">
        <v>747</v>
      </c>
      <c r="E60" s="79" t="s">
        <v>747</v>
      </c>
      <c r="F60" s="80" t="s">
        <v>60</v>
      </c>
      <c r="G60" s="76" t="s">
        <v>52</v>
      </c>
      <c r="H60" s="81">
        <v>155</v>
      </c>
      <c r="I60" s="97">
        <v>5</v>
      </c>
      <c r="J60" s="83">
        <f t="shared" si="3"/>
        <v>3.2258064516129031E-2</v>
      </c>
      <c r="K60" s="84">
        <v>5</v>
      </c>
      <c r="L60" s="83">
        <f t="shared" si="4"/>
        <v>3.2258064516129031E-2</v>
      </c>
      <c r="M60" s="85">
        <f t="shared" si="5"/>
        <v>0</v>
      </c>
      <c r="N60" s="59"/>
      <c r="O60" s="59"/>
      <c r="P60" s="58"/>
      <c r="Q60" s="59"/>
      <c r="R60" s="60"/>
      <c r="S60" s="61"/>
      <c r="T60" s="61"/>
      <c r="U60" s="63"/>
      <c r="V60" s="63"/>
      <c r="W60" s="63"/>
      <c r="X60" s="63"/>
      <c r="Y60" s="63"/>
      <c r="Z60" s="63"/>
      <c r="AA60" s="63"/>
      <c r="AB60" s="63"/>
      <c r="AC60" s="63"/>
      <c r="AD60" s="62"/>
      <c r="AE60" s="62"/>
    </row>
    <row r="61" spans="1:31" x14ac:dyDescent="0.25">
      <c r="A61" s="76" t="s">
        <v>841</v>
      </c>
      <c r="B61" s="77" t="s">
        <v>1745</v>
      </c>
      <c r="C61" s="78" t="s">
        <v>755</v>
      </c>
      <c r="D61" s="78" t="s">
        <v>756</v>
      </c>
      <c r="E61" s="79" t="s">
        <v>747</v>
      </c>
      <c r="F61" s="80" t="s">
        <v>60</v>
      </c>
      <c r="G61" s="76" t="s">
        <v>76</v>
      </c>
      <c r="H61" s="81">
        <v>137</v>
      </c>
      <c r="I61" s="97">
        <v>7</v>
      </c>
      <c r="J61" s="83">
        <f t="shared" si="3"/>
        <v>5.1094890510948905E-2</v>
      </c>
      <c r="K61" s="84">
        <v>7</v>
      </c>
      <c r="L61" s="83">
        <f t="shared" si="4"/>
        <v>5.1094890510948905E-2</v>
      </c>
      <c r="M61" s="85">
        <f t="shared" si="5"/>
        <v>0</v>
      </c>
      <c r="N61" s="59"/>
      <c r="O61" s="59"/>
      <c r="P61" s="58"/>
      <c r="Q61" s="59"/>
      <c r="R61" s="60"/>
      <c r="S61" s="61"/>
      <c r="T61" s="61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</row>
    <row r="62" spans="1:31" x14ac:dyDescent="0.25">
      <c r="A62" s="76" t="s">
        <v>842</v>
      </c>
      <c r="B62" s="77" t="s">
        <v>214</v>
      </c>
      <c r="C62" s="78" t="s">
        <v>757</v>
      </c>
      <c r="D62" s="78" t="s">
        <v>753</v>
      </c>
      <c r="E62" s="79" t="s">
        <v>747</v>
      </c>
      <c r="F62" s="80" t="s">
        <v>60</v>
      </c>
      <c r="G62" s="76" t="s">
        <v>52</v>
      </c>
      <c r="H62" s="81">
        <v>123</v>
      </c>
      <c r="I62" s="97">
        <v>13</v>
      </c>
      <c r="J62" s="83">
        <f t="shared" si="3"/>
        <v>0.10569105691056911</v>
      </c>
      <c r="K62" s="84">
        <v>4</v>
      </c>
      <c r="L62" s="83">
        <f t="shared" si="4"/>
        <v>3.2520325203252036E-2</v>
      </c>
      <c r="M62" s="85">
        <f t="shared" si="5"/>
        <v>0.69230769230769229</v>
      </c>
      <c r="N62" s="59"/>
      <c r="O62" s="59"/>
      <c r="P62" s="58"/>
      <c r="Q62" s="59"/>
      <c r="R62" s="60"/>
      <c r="S62" s="61"/>
      <c r="T62" s="61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</row>
    <row r="63" spans="1:31" x14ac:dyDescent="0.25">
      <c r="A63" s="76" t="s">
        <v>843</v>
      </c>
      <c r="B63" s="77" t="s">
        <v>94</v>
      </c>
      <c r="C63" s="78" t="s">
        <v>758</v>
      </c>
      <c r="D63" s="78" t="s">
        <v>753</v>
      </c>
      <c r="E63" s="79" t="s">
        <v>747</v>
      </c>
      <c r="F63" s="80" t="s">
        <v>60</v>
      </c>
      <c r="G63" s="76" t="s">
        <v>52</v>
      </c>
      <c r="H63" s="81">
        <v>78</v>
      </c>
      <c r="I63" s="97">
        <v>10</v>
      </c>
      <c r="J63" s="83">
        <f t="shared" si="3"/>
        <v>0.12820512820512819</v>
      </c>
      <c r="K63" s="84">
        <v>7</v>
      </c>
      <c r="L63" s="83">
        <f t="shared" si="4"/>
        <v>8.9743589743589744E-2</v>
      </c>
      <c r="M63" s="85">
        <f t="shared" si="5"/>
        <v>0.30000000000000004</v>
      </c>
      <c r="N63" s="59"/>
      <c r="O63" s="59"/>
      <c r="P63" s="58"/>
      <c r="Q63" s="59"/>
      <c r="R63" s="60"/>
      <c r="S63" s="61"/>
      <c r="T63" s="61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</row>
    <row r="64" spans="1:31" x14ac:dyDescent="0.25">
      <c r="A64" s="76" t="s">
        <v>844</v>
      </c>
      <c r="B64" s="77" t="s">
        <v>1746</v>
      </c>
      <c r="C64" s="78" t="s">
        <v>759</v>
      </c>
      <c r="D64" s="78" t="s">
        <v>756</v>
      </c>
      <c r="E64" s="79" t="s">
        <v>747</v>
      </c>
      <c r="F64" s="80" t="s">
        <v>60</v>
      </c>
      <c r="G64" s="76" t="s">
        <v>52</v>
      </c>
      <c r="H64" s="81">
        <v>73</v>
      </c>
      <c r="I64" s="97">
        <v>10</v>
      </c>
      <c r="J64" s="83">
        <f t="shared" si="3"/>
        <v>0.13698630136986301</v>
      </c>
      <c r="K64" s="84">
        <v>9</v>
      </c>
      <c r="L64" s="83">
        <f t="shared" si="4"/>
        <v>0.12328767123287671</v>
      </c>
      <c r="M64" s="85">
        <f t="shared" si="5"/>
        <v>9.9999999999999978E-2</v>
      </c>
      <c r="N64" s="59"/>
      <c r="O64" s="59"/>
      <c r="P64" s="58"/>
      <c r="Q64" s="59"/>
      <c r="R64" s="60"/>
      <c r="S64" s="61"/>
      <c r="T64" s="61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</row>
    <row r="65" spans="1:31" x14ac:dyDescent="0.25">
      <c r="A65" s="76" t="s">
        <v>845</v>
      </c>
      <c r="B65" s="77" t="s">
        <v>1747</v>
      </c>
      <c r="C65" s="78" t="s">
        <v>760</v>
      </c>
      <c r="D65" s="78" t="s">
        <v>753</v>
      </c>
      <c r="E65" s="79" t="s">
        <v>747</v>
      </c>
      <c r="F65" s="80" t="s">
        <v>60</v>
      </c>
      <c r="G65" s="76" t="s">
        <v>52</v>
      </c>
      <c r="H65" s="81">
        <v>69</v>
      </c>
      <c r="I65" s="97">
        <v>5</v>
      </c>
      <c r="J65" s="83">
        <f t="shared" si="3"/>
        <v>7.2463768115942032E-2</v>
      </c>
      <c r="K65" s="84">
        <v>5</v>
      </c>
      <c r="L65" s="83">
        <f t="shared" si="4"/>
        <v>7.2463768115942032E-2</v>
      </c>
      <c r="M65" s="85">
        <f t="shared" si="5"/>
        <v>0</v>
      </c>
      <c r="N65" s="59"/>
      <c r="O65" s="59"/>
      <c r="P65" s="58"/>
      <c r="Q65" s="59"/>
      <c r="R65" s="60"/>
      <c r="S65" s="61"/>
      <c r="T65" s="61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</row>
    <row r="66" spans="1:31" x14ac:dyDescent="0.25">
      <c r="A66" s="76" t="s">
        <v>846</v>
      </c>
      <c r="B66" s="77" t="s">
        <v>1748</v>
      </c>
      <c r="C66" s="78" t="s">
        <v>761</v>
      </c>
      <c r="D66" s="78" t="s">
        <v>747</v>
      </c>
      <c r="E66" s="79" t="s">
        <v>747</v>
      </c>
      <c r="F66" s="80" t="s">
        <v>55</v>
      </c>
      <c r="G66" s="76" t="s">
        <v>52</v>
      </c>
      <c r="H66" s="81">
        <v>57</v>
      </c>
      <c r="I66" s="97">
        <v>2</v>
      </c>
      <c r="J66" s="83">
        <f t="shared" si="3"/>
        <v>3.5087719298245612E-2</v>
      </c>
      <c r="K66" s="84">
        <v>2</v>
      </c>
      <c r="L66" s="83">
        <f t="shared" si="4"/>
        <v>3.5087719298245612E-2</v>
      </c>
      <c r="M66" s="85">
        <f t="shared" si="5"/>
        <v>0</v>
      </c>
      <c r="N66" s="59"/>
      <c r="O66" s="59"/>
      <c r="P66" s="58"/>
      <c r="Q66" s="59"/>
      <c r="R66" s="60"/>
      <c r="S66" s="61"/>
      <c r="T66" s="61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</row>
    <row r="67" spans="1:31" x14ac:dyDescent="0.25">
      <c r="A67" s="76" t="s">
        <v>847</v>
      </c>
      <c r="B67" s="77" t="s">
        <v>1749</v>
      </c>
      <c r="C67" s="78" t="s">
        <v>762</v>
      </c>
      <c r="D67" s="78" t="s">
        <v>756</v>
      </c>
      <c r="E67" s="79" t="s">
        <v>747</v>
      </c>
      <c r="F67" s="80" t="s">
        <v>55</v>
      </c>
      <c r="G67" s="76" t="s">
        <v>52</v>
      </c>
      <c r="H67" s="81">
        <v>41</v>
      </c>
      <c r="I67" s="97">
        <v>2</v>
      </c>
      <c r="J67" s="83">
        <f t="shared" si="3"/>
        <v>4.878048780487805E-2</v>
      </c>
      <c r="K67" s="84">
        <v>3</v>
      </c>
      <c r="L67" s="83">
        <f t="shared" si="4"/>
        <v>7.3170731707317069E-2</v>
      </c>
      <c r="M67" s="85">
        <f t="shared" si="5"/>
        <v>-0.5</v>
      </c>
      <c r="N67" s="59"/>
      <c r="O67" s="59"/>
      <c r="P67" s="58"/>
      <c r="Q67" s="59"/>
      <c r="R67" s="60"/>
      <c r="S67" s="61"/>
      <c r="T67" s="61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</row>
    <row r="68" spans="1:31" x14ac:dyDescent="0.25">
      <c r="A68" s="76" t="s">
        <v>848</v>
      </c>
      <c r="B68" s="77" t="s">
        <v>1750</v>
      </c>
      <c r="C68" s="78" t="s">
        <v>763</v>
      </c>
      <c r="D68" s="78" t="s">
        <v>764</v>
      </c>
      <c r="E68" s="79" t="s">
        <v>747</v>
      </c>
      <c r="F68" s="80" t="s">
        <v>60</v>
      </c>
      <c r="G68" s="76" t="s">
        <v>52</v>
      </c>
      <c r="H68" s="81">
        <v>14</v>
      </c>
      <c r="I68" s="97">
        <v>2</v>
      </c>
      <c r="J68" s="83">
        <f t="shared" si="3"/>
        <v>0.14285714285714285</v>
      </c>
      <c r="K68" s="84">
        <v>1</v>
      </c>
      <c r="L68" s="83">
        <f t="shared" si="4"/>
        <v>7.1428571428571425E-2</v>
      </c>
      <c r="M68" s="85">
        <f t="shared" si="5"/>
        <v>0.5</v>
      </c>
      <c r="N68" s="59"/>
      <c r="O68" s="59"/>
      <c r="P68" s="58"/>
      <c r="Q68" s="59"/>
      <c r="R68" s="60"/>
      <c r="S68" s="61"/>
      <c r="T68" s="61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</row>
    <row r="69" spans="1:31" x14ac:dyDescent="0.25">
      <c r="A69" s="76" t="s">
        <v>849</v>
      </c>
      <c r="B69" s="77" t="s">
        <v>90</v>
      </c>
      <c r="C69" s="78" t="s">
        <v>765</v>
      </c>
      <c r="D69" s="78" t="s">
        <v>766</v>
      </c>
      <c r="E69" s="79" t="s">
        <v>766</v>
      </c>
      <c r="F69" s="80" t="s">
        <v>60</v>
      </c>
      <c r="G69" s="76" t="s">
        <v>52</v>
      </c>
      <c r="H69" s="81">
        <v>170</v>
      </c>
      <c r="I69" s="97">
        <v>18</v>
      </c>
      <c r="J69" s="83">
        <f t="shared" si="3"/>
        <v>0.10588235294117647</v>
      </c>
      <c r="K69" s="84">
        <v>13</v>
      </c>
      <c r="L69" s="83">
        <f t="shared" si="4"/>
        <v>7.6470588235294124E-2</v>
      </c>
      <c r="M69" s="85">
        <f t="shared" si="5"/>
        <v>0.27777777777777779</v>
      </c>
      <c r="N69" s="59"/>
      <c r="O69" s="59"/>
      <c r="P69" s="58"/>
      <c r="Q69" s="59"/>
      <c r="R69" s="60"/>
      <c r="S69" s="61"/>
      <c r="T69" s="61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</row>
    <row r="70" spans="1:31" x14ac:dyDescent="0.25">
      <c r="A70" s="76" t="s">
        <v>850</v>
      </c>
      <c r="B70" s="77" t="s">
        <v>1751</v>
      </c>
      <c r="C70" s="78" t="s">
        <v>767</v>
      </c>
      <c r="D70" s="78" t="s">
        <v>766</v>
      </c>
      <c r="E70" s="79" t="s">
        <v>766</v>
      </c>
      <c r="F70" s="80" t="s">
        <v>55</v>
      </c>
      <c r="G70" s="76" t="s">
        <v>52</v>
      </c>
      <c r="H70" s="81">
        <v>123</v>
      </c>
      <c r="I70" s="97">
        <v>1</v>
      </c>
      <c r="J70" s="83">
        <f t="shared" ref="J70:J87" si="6">I70/H70</f>
        <v>8.130081300813009E-3</v>
      </c>
      <c r="K70" s="84">
        <v>4</v>
      </c>
      <c r="L70" s="83">
        <f t="shared" ref="L70:L87" si="7">K70/H70</f>
        <v>3.2520325203252036E-2</v>
      </c>
      <c r="M70" s="85">
        <f t="shared" ref="M70:M87" si="8">IFERROR(1-(K70/I70),"-")</f>
        <v>-3</v>
      </c>
      <c r="N70" s="59"/>
      <c r="O70" s="59"/>
      <c r="P70" s="58"/>
      <c r="Q70" s="59"/>
      <c r="R70" s="60"/>
      <c r="S70" s="61"/>
      <c r="T70" s="61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</row>
    <row r="71" spans="1:31" x14ac:dyDescent="0.25">
      <c r="A71" s="76" t="s">
        <v>851</v>
      </c>
      <c r="B71" s="77" t="s">
        <v>1752</v>
      </c>
      <c r="C71" s="78" t="s">
        <v>768</v>
      </c>
      <c r="D71" s="78" t="s">
        <v>766</v>
      </c>
      <c r="E71" s="79" t="s">
        <v>766</v>
      </c>
      <c r="F71" s="80" t="s">
        <v>60</v>
      </c>
      <c r="G71" s="76" t="s">
        <v>52</v>
      </c>
      <c r="H71" s="81">
        <v>56</v>
      </c>
      <c r="I71" s="97">
        <v>3</v>
      </c>
      <c r="J71" s="83">
        <f t="shared" si="6"/>
        <v>5.3571428571428568E-2</v>
      </c>
      <c r="K71" s="84">
        <v>3</v>
      </c>
      <c r="L71" s="83">
        <f t="shared" si="7"/>
        <v>5.3571428571428568E-2</v>
      </c>
      <c r="M71" s="85">
        <f t="shared" si="8"/>
        <v>0</v>
      </c>
      <c r="N71" s="59"/>
      <c r="O71" s="59"/>
      <c r="P71" s="58"/>
      <c r="Q71" s="59"/>
      <c r="R71" s="60"/>
      <c r="S71" s="61"/>
      <c r="T71" s="61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</row>
    <row r="72" spans="1:31" x14ac:dyDescent="0.25">
      <c r="A72" s="76" t="s">
        <v>852</v>
      </c>
      <c r="B72" s="77" t="s">
        <v>53</v>
      </c>
      <c r="C72" s="78" t="s">
        <v>769</v>
      </c>
      <c r="D72" s="78" t="s">
        <v>770</v>
      </c>
      <c r="E72" s="79" t="s">
        <v>770</v>
      </c>
      <c r="F72" s="80" t="s">
        <v>55</v>
      </c>
      <c r="G72" s="76" t="s">
        <v>52</v>
      </c>
      <c r="H72" s="81">
        <v>270</v>
      </c>
      <c r="I72" s="97">
        <v>9</v>
      </c>
      <c r="J72" s="83">
        <f t="shared" si="6"/>
        <v>3.3333333333333333E-2</v>
      </c>
      <c r="K72" s="84">
        <v>6</v>
      </c>
      <c r="L72" s="83">
        <f t="shared" si="7"/>
        <v>2.2222222222222223E-2</v>
      </c>
      <c r="M72" s="85">
        <f t="shared" si="8"/>
        <v>0.33333333333333337</v>
      </c>
      <c r="N72" s="59"/>
      <c r="O72" s="59"/>
      <c r="P72" s="58"/>
      <c r="Q72" s="59"/>
      <c r="R72" s="60"/>
      <c r="S72" s="61"/>
      <c r="T72" s="61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</row>
    <row r="73" spans="1:31" x14ac:dyDescent="0.25">
      <c r="A73" s="76" t="s">
        <v>853</v>
      </c>
      <c r="B73" s="77" t="s">
        <v>1723</v>
      </c>
      <c r="C73" s="78" t="s">
        <v>771</v>
      </c>
      <c r="D73" s="78" t="s">
        <v>770</v>
      </c>
      <c r="E73" s="79" t="s">
        <v>770</v>
      </c>
      <c r="F73" s="80" t="s">
        <v>60</v>
      </c>
      <c r="G73" s="76" t="s">
        <v>52</v>
      </c>
      <c r="H73" s="81">
        <v>258</v>
      </c>
      <c r="I73" s="97">
        <v>33</v>
      </c>
      <c r="J73" s="83">
        <f t="shared" si="6"/>
        <v>0.12790697674418605</v>
      </c>
      <c r="K73" s="84">
        <v>14</v>
      </c>
      <c r="L73" s="83">
        <f t="shared" si="7"/>
        <v>5.4263565891472867E-2</v>
      </c>
      <c r="M73" s="85">
        <f t="shared" si="8"/>
        <v>0.57575757575757569</v>
      </c>
      <c r="N73" s="59"/>
      <c r="O73" s="59"/>
      <c r="P73" s="58"/>
      <c r="Q73" s="59"/>
      <c r="R73" s="60"/>
      <c r="S73" s="61"/>
      <c r="T73" s="61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</row>
    <row r="74" spans="1:31" x14ac:dyDescent="0.25">
      <c r="A74" s="76" t="s">
        <v>854</v>
      </c>
      <c r="B74" s="77" t="s">
        <v>514</v>
      </c>
      <c r="C74" s="78" t="s">
        <v>772</v>
      </c>
      <c r="D74" s="78" t="s">
        <v>770</v>
      </c>
      <c r="E74" s="79" t="s">
        <v>770</v>
      </c>
      <c r="F74" s="80" t="s">
        <v>60</v>
      </c>
      <c r="G74" s="76" t="s">
        <v>52</v>
      </c>
      <c r="H74" s="81">
        <v>165</v>
      </c>
      <c r="I74" s="97">
        <v>24</v>
      </c>
      <c r="J74" s="83">
        <f t="shared" si="6"/>
        <v>0.14545454545454545</v>
      </c>
      <c r="K74" s="84">
        <v>14</v>
      </c>
      <c r="L74" s="83">
        <f t="shared" si="7"/>
        <v>8.4848484848484854E-2</v>
      </c>
      <c r="M74" s="85">
        <f t="shared" si="8"/>
        <v>0.41666666666666663</v>
      </c>
      <c r="N74" s="59"/>
      <c r="O74" s="59"/>
      <c r="P74" s="58"/>
      <c r="Q74" s="59"/>
      <c r="R74" s="60"/>
      <c r="S74" s="61"/>
      <c r="T74" s="61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</row>
    <row r="75" spans="1:31" x14ac:dyDescent="0.25">
      <c r="A75" s="76" t="s">
        <v>855</v>
      </c>
      <c r="B75" s="77" t="s">
        <v>1753</v>
      </c>
      <c r="C75" s="78" t="s">
        <v>773</v>
      </c>
      <c r="D75" s="78" t="s">
        <v>770</v>
      </c>
      <c r="E75" s="79" t="s">
        <v>770</v>
      </c>
      <c r="F75" s="80" t="s">
        <v>60</v>
      </c>
      <c r="G75" s="76" t="s">
        <v>52</v>
      </c>
      <c r="H75" s="81">
        <v>152</v>
      </c>
      <c r="I75" s="97">
        <v>17</v>
      </c>
      <c r="J75" s="83">
        <f t="shared" si="6"/>
        <v>0.1118421052631579</v>
      </c>
      <c r="K75" s="84">
        <v>6</v>
      </c>
      <c r="L75" s="83">
        <f t="shared" si="7"/>
        <v>3.9473684210526314E-2</v>
      </c>
      <c r="M75" s="85">
        <f t="shared" si="8"/>
        <v>0.64705882352941169</v>
      </c>
      <c r="N75" s="59"/>
      <c r="O75" s="59"/>
      <c r="P75" s="58"/>
      <c r="Q75" s="59"/>
      <c r="R75" s="60"/>
      <c r="S75" s="61"/>
      <c r="T75" s="61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</row>
    <row r="76" spans="1:31" x14ac:dyDescent="0.25">
      <c r="A76" s="76" t="s">
        <v>856</v>
      </c>
      <c r="B76" s="77" t="s">
        <v>94</v>
      </c>
      <c r="C76" s="78" t="s">
        <v>774</v>
      </c>
      <c r="D76" s="78" t="s">
        <v>770</v>
      </c>
      <c r="E76" s="79" t="s">
        <v>770</v>
      </c>
      <c r="F76" s="80" t="s">
        <v>60</v>
      </c>
      <c r="G76" s="76" t="s">
        <v>52</v>
      </c>
      <c r="H76" s="81">
        <v>146</v>
      </c>
      <c r="I76" s="97">
        <v>16</v>
      </c>
      <c r="J76" s="83">
        <f t="shared" si="6"/>
        <v>0.1095890410958904</v>
      </c>
      <c r="K76" s="84">
        <v>6</v>
      </c>
      <c r="L76" s="83">
        <f t="shared" si="7"/>
        <v>4.1095890410958902E-2</v>
      </c>
      <c r="M76" s="85">
        <f t="shared" si="8"/>
        <v>0.625</v>
      </c>
      <c r="N76" s="59"/>
      <c r="O76" s="59"/>
      <c r="P76" s="58"/>
      <c r="Q76" s="59"/>
      <c r="R76" s="60"/>
      <c r="S76" s="61"/>
      <c r="T76" s="61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</row>
    <row r="77" spans="1:31" x14ac:dyDescent="0.25">
      <c r="A77" s="76" t="s">
        <v>857</v>
      </c>
      <c r="B77" s="77" t="s">
        <v>1754</v>
      </c>
      <c r="C77" s="78" t="s">
        <v>775</v>
      </c>
      <c r="D77" s="78" t="s">
        <v>770</v>
      </c>
      <c r="E77" s="79" t="s">
        <v>770</v>
      </c>
      <c r="F77" s="80" t="s">
        <v>51</v>
      </c>
      <c r="G77" s="76" t="s">
        <v>76</v>
      </c>
      <c r="H77" s="81">
        <v>123</v>
      </c>
      <c r="I77" s="97">
        <v>2</v>
      </c>
      <c r="J77" s="83">
        <f t="shared" si="6"/>
        <v>1.6260162601626018E-2</v>
      </c>
      <c r="K77" s="84">
        <v>1</v>
      </c>
      <c r="L77" s="83">
        <f t="shared" si="7"/>
        <v>8.130081300813009E-3</v>
      </c>
      <c r="M77" s="85">
        <f t="shared" si="8"/>
        <v>0.5</v>
      </c>
      <c r="N77" s="59"/>
      <c r="O77" s="59"/>
      <c r="P77" s="58"/>
      <c r="Q77" s="59"/>
      <c r="R77" s="60"/>
      <c r="S77" s="61"/>
      <c r="T77" s="61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</row>
    <row r="78" spans="1:31" x14ac:dyDescent="0.25">
      <c r="A78" s="76" t="s">
        <v>858</v>
      </c>
      <c r="B78" s="77" t="s">
        <v>1755</v>
      </c>
      <c r="C78" s="78" t="s">
        <v>776</v>
      </c>
      <c r="D78" s="78" t="s">
        <v>770</v>
      </c>
      <c r="E78" s="79" t="s">
        <v>770</v>
      </c>
      <c r="F78" s="80" t="s">
        <v>60</v>
      </c>
      <c r="G78" s="76" t="s">
        <v>52</v>
      </c>
      <c r="H78" s="81">
        <v>112</v>
      </c>
      <c r="I78" s="97">
        <v>28</v>
      </c>
      <c r="J78" s="83">
        <f t="shared" si="6"/>
        <v>0.25</v>
      </c>
      <c r="K78" s="84">
        <v>10</v>
      </c>
      <c r="L78" s="83">
        <f t="shared" si="7"/>
        <v>8.9285714285714288E-2</v>
      </c>
      <c r="M78" s="85">
        <f t="shared" si="8"/>
        <v>0.64285714285714279</v>
      </c>
      <c r="N78" s="59"/>
      <c r="O78" s="59"/>
      <c r="P78" s="58"/>
      <c r="Q78" s="59"/>
      <c r="R78" s="60"/>
      <c r="S78" s="61"/>
      <c r="T78" s="61"/>
      <c r="U78" s="60"/>
      <c r="V78" s="60"/>
      <c r="W78" s="60"/>
      <c r="X78" s="60"/>
      <c r="Y78" s="60"/>
      <c r="Z78" s="60"/>
      <c r="AA78" s="60"/>
      <c r="AB78" s="60"/>
      <c r="AC78" s="60"/>
      <c r="AD78" s="62"/>
      <c r="AE78" s="62"/>
    </row>
    <row r="79" spans="1:31" x14ac:dyDescent="0.25">
      <c r="A79" s="76" t="s">
        <v>859</v>
      </c>
      <c r="B79" s="77" t="s">
        <v>1756</v>
      </c>
      <c r="C79" s="78" t="s">
        <v>777</v>
      </c>
      <c r="D79" s="78" t="s">
        <v>770</v>
      </c>
      <c r="E79" s="79" t="s">
        <v>770</v>
      </c>
      <c r="F79" s="80" t="s">
        <v>60</v>
      </c>
      <c r="G79" s="76" t="s">
        <v>76</v>
      </c>
      <c r="H79" s="81">
        <v>102</v>
      </c>
      <c r="I79" s="97">
        <v>10</v>
      </c>
      <c r="J79" s="83">
        <f t="shared" si="6"/>
        <v>9.8039215686274508E-2</v>
      </c>
      <c r="K79" s="84">
        <v>6</v>
      </c>
      <c r="L79" s="83">
        <f t="shared" si="7"/>
        <v>5.8823529411764705E-2</v>
      </c>
      <c r="M79" s="85">
        <f t="shared" si="8"/>
        <v>0.4</v>
      </c>
      <c r="N79" s="59"/>
      <c r="O79" s="59"/>
      <c r="P79" s="58"/>
      <c r="Q79" s="59"/>
      <c r="R79" s="60"/>
      <c r="S79" s="61"/>
      <c r="T79" s="61"/>
      <c r="U79" s="62"/>
      <c r="V79" s="63"/>
      <c r="W79" s="63"/>
      <c r="X79" s="63"/>
      <c r="Y79" s="63"/>
      <c r="Z79" s="63"/>
      <c r="AA79" s="62"/>
      <c r="AB79" s="62"/>
      <c r="AC79" s="62"/>
      <c r="AD79" s="62"/>
      <c r="AE79" s="62"/>
    </row>
    <row r="80" spans="1:31" x14ac:dyDescent="0.25">
      <c r="A80" s="76" t="s">
        <v>860</v>
      </c>
      <c r="B80" s="77" t="s">
        <v>1757</v>
      </c>
      <c r="C80" s="78" t="s">
        <v>778</v>
      </c>
      <c r="D80" s="78" t="s">
        <v>770</v>
      </c>
      <c r="E80" s="79" t="s">
        <v>770</v>
      </c>
      <c r="F80" s="80" t="s">
        <v>60</v>
      </c>
      <c r="G80" s="76" t="s">
        <v>63</v>
      </c>
      <c r="H80" s="81">
        <v>92</v>
      </c>
      <c r="I80" s="97">
        <v>8</v>
      </c>
      <c r="J80" s="83">
        <f t="shared" si="6"/>
        <v>8.6956521739130432E-2</v>
      </c>
      <c r="K80" s="84">
        <v>3</v>
      </c>
      <c r="L80" s="83">
        <f t="shared" si="7"/>
        <v>3.2608695652173912E-2</v>
      </c>
      <c r="M80" s="85">
        <f t="shared" si="8"/>
        <v>0.625</v>
      </c>
      <c r="N80" s="59"/>
      <c r="O80" s="59"/>
      <c r="P80" s="58"/>
      <c r="Q80" s="59"/>
      <c r="R80" s="60"/>
      <c r="S80" s="61"/>
      <c r="T80" s="61"/>
      <c r="U80" s="62"/>
      <c r="V80" s="62"/>
      <c r="W80" s="62"/>
      <c r="X80" s="62"/>
      <c r="Y80" s="62"/>
      <c r="Z80" s="63"/>
      <c r="AA80" s="62"/>
      <c r="AB80" s="62"/>
      <c r="AC80" s="62"/>
      <c r="AD80" s="62"/>
      <c r="AE80" s="62"/>
    </row>
    <row r="81" spans="1:31" x14ac:dyDescent="0.25">
      <c r="A81" s="76" t="s">
        <v>861</v>
      </c>
      <c r="B81" s="77" t="s">
        <v>1735</v>
      </c>
      <c r="C81" s="78" t="s">
        <v>779</v>
      </c>
      <c r="D81" s="78" t="s">
        <v>770</v>
      </c>
      <c r="E81" s="79" t="s">
        <v>770</v>
      </c>
      <c r="F81" s="80" t="s">
        <v>60</v>
      </c>
      <c r="G81" s="76" t="s">
        <v>52</v>
      </c>
      <c r="H81" s="81">
        <v>72</v>
      </c>
      <c r="I81" s="97">
        <v>6</v>
      </c>
      <c r="J81" s="83">
        <f t="shared" si="6"/>
        <v>8.3333333333333329E-2</v>
      </c>
      <c r="K81" s="84">
        <v>4</v>
      </c>
      <c r="L81" s="83">
        <f t="shared" si="7"/>
        <v>5.5555555555555552E-2</v>
      </c>
      <c r="M81" s="85">
        <f t="shared" si="8"/>
        <v>0.33333333333333337</v>
      </c>
      <c r="N81" s="59"/>
      <c r="O81" s="59"/>
      <c r="P81" s="58"/>
      <c r="Q81" s="59"/>
      <c r="R81" s="60"/>
      <c r="S81" s="61"/>
      <c r="T81" s="61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</row>
    <row r="82" spans="1:31" x14ac:dyDescent="0.25">
      <c r="A82" s="76" t="s">
        <v>862</v>
      </c>
      <c r="B82" s="77" t="s">
        <v>1741</v>
      </c>
      <c r="C82" s="78" t="s">
        <v>775</v>
      </c>
      <c r="D82" s="78" t="s">
        <v>770</v>
      </c>
      <c r="E82" s="79" t="s">
        <v>770</v>
      </c>
      <c r="F82" s="80" t="s">
        <v>60</v>
      </c>
      <c r="G82" s="76" t="s">
        <v>76</v>
      </c>
      <c r="H82" s="81">
        <v>28</v>
      </c>
      <c r="I82" s="97">
        <v>3</v>
      </c>
      <c r="J82" s="83">
        <f t="shared" si="6"/>
        <v>0.10714285714285714</v>
      </c>
      <c r="K82" s="84">
        <v>4</v>
      </c>
      <c r="L82" s="83">
        <f t="shared" si="7"/>
        <v>0.14285714285714285</v>
      </c>
      <c r="M82" s="85">
        <f t="shared" si="8"/>
        <v>-0.33333333333333326</v>
      </c>
      <c r="N82" s="59"/>
      <c r="O82" s="59"/>
      <c r="P82" s="58"/>
      <c r="Q82" s="59"/>
      <c r="R82" s="60"/>
      <c r="S82" s="61"/>
      <c r="T82" s="61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</row>
    <row r="83" spans="1:31" x14ac:dyDescent="0.25">
      <c r="A83" s="76" t="s">
        <v>863</v>
      </c>
      <c r="B83" s="77" t="s">
        <v>1758</v>
      </c>
      <c r="C83" s="78" t="s">
        <v>780</v>
      </c>
      <c r="D83" s="78" t="s">
        <v>781</v>
      </c>
      <c r="E83" s="79" t="s">
        <v>781</v>
      </c>
      <c r="F83" s="80" t="s">
        <v>60</v>
      </c>
      <c r="G83" s="76" t="s">
        <v>52</v>
      </c>
      <c r="H83" s="81">
        <v>203</v>
      </c>
      <c r="I83" s="97">
        <v>22</v>
      </c>
      <c r="J83" s="83">
        <f t="shared" si="6"/>
        <v>0.10837438423645321</v>
      </c>
      <c r="K83" s="84">
        <v>9</v>
      </c>
      <c r="L83" s="83">
        <f t="shared" si="7"/>
        <v>4.4334975369458129E-2</v>
      </c>
      <c r="M83" s="85">
        <f t="shared" si="8"/>
        <v>0.59090909090909083</v>
      </c>
      <c r="N83" s="59"/>
      <c r="O83" s="59"/>
      <c r="P83" s="58"/>
      <c r="Q83" s="59"/>
      <c r="R83" s="60"/>
      <c r="S83" s="61"/>
      <c r="T83" s="61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</row>
    <row r="84" spans="1:31" x14ac:dyDescent="0.25">
      <c r="A84" s="76" t="s">
        <v>864</v>
      </c>
      <c r="B84" s="77" t="s">
        <v>214</v>
      </c>
      <c r="C84" s="78" t="s">
        <v>782</v>
      </c>
      <c r="D84" s="78" t="s">
        <v>781</v>
      </c>
      <c r="E84" s="79" t="s">
        <v>781</v>
      </c>
      <c r="F84" s="80" t="s">
        <v>60</v>
      </c>
      <c r="G84" s="76" t="s">
        <v>52</v>
      </c>
      <c r="H84" s="81">
        <v>124</v>
      </c>
      <c r="I84" s="97">
        <v>13</v>
      </c>
      <c r="J84" s="83">
        <f t="shared" si="6"/>
        <v>0.10483870967741936</v>
      </c>
      <c r="K84" s="84">
        <v>11</v>
      </c>
      <c r="L84" s="83">
        <f t="shared" si="7"/>
        <v>8.8709677419354843E-2</v>
      </c>
      <c r="M84" s="85">
        <f t="shared" si="8"/>
        <v>0.15384615384615385</v>
      </c>
      <c r="N84" s="59"/>
      <c r="O84" s="59"/>
      <c r="P84" s="58"/>
      <c r="Q84" s="59"/>
      <c r="R84" s="60"/>
      <c r="S84" s="61"/>
      <c r="T84" s="61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</row>
    <row r="85" spans="1:31" x14ac:dyDescent="0.25">
      <c r="A85" s="76" t="s">
        <v>865</v>
      </c>
      <c r="B85" s="77" t="s">
        <v>514</v>
      </c>
      <c r="C85" s="78" t="s">
        <v>783</v>
      </c>
      <c r="D85" s="78" t="s">
        <v>781</v>
      </c>
      <c r="E85" s="79" t="s">
        <v>781</v>
      </c>
      <c r="F85" s="80" t="s">
        <v>60</v>
      </c>
      <c r="G85" s="76" t="s">
        <v>52</v>
      </c>
      <c r="H85" s="81">
        <v>122</v>
      </c>
      <c r="I85" s="97">
        <v>16</v>
      </c>
      <c r="J85" s="83">
        <f t="shared" si="6"/>
        <v>0.13114754098360656</v>
      </c>
      <c r="K85" s="84">
        <v>4</v>
      </c>
      <c r="L85" s="83">
        <f t="shared" si="7"/>
        <v>3.2786885245901641E-2</v>
      </c>
      <c r="M85" s="85">
        <f t="shared" si="8"/>
        <v>0.75</v>
      </c>
      <c r="N85" s="59"/>
      <c r="O85" s="59"/>
      <c r="P85" s="58"/>
      <c r="Q85" s="59"/>
      <c r="R85" s="60"/>
      <c r="S85" s="61"/>
      <c r="T85" s="61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</row>
    <row r="86" spans="1:31" x14ac:dyDescent="0.25">
      <c r="A86" s="76" t="s">
        <v>866</v>
      </c>
      <c r="B86" s="77" t="s">
        <v>1759</v>
      </c>
      <c r="C86" s="78" t="s">
        <v>784</v>
      </c>
      <c r="D86" s="78" t="s">
        <v>781</v>
      </c>
      <c r="E86" s="79" t="s">
        <v>781</v>
      </c>
      <c r="F86" s="80" t="s">
        <v>55</v>
      </c>
      <c r="G86" s="76" t="s">
        <v>52</v>
      </c>
      <c r="H86" s="81">
        <v>114</v>
      </c>
      <c r="I86" s="97">
        <v>5</v>
      </c>
      <c r="J86" s="83">
        <f t="shared" si="6"/>
        <v>4.3859649122807015E-2</v>
      </c>
      <c r="K86" s="84">
        <v>3</v>
      </c>
      <c r="L86" s="83">
        <f t="shared" si="7"/>
        <v>2.6315789473684209E-2</v>
      </c>
      <c r="M86" s="85">
        <f t="shared" si="8"/>
        <v>0.4</v>
      </c>
      <c r="N86" s="59"/>
      <c r="O86" s="59"/>
      <c r="P86" s="58"/>
      <c r="Q86" s="59"/>
      <c r="R86" s="60"/>
      <c r="S86" s="61"/>
      <c r="T86" s="61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</row>
    <row r="87" spans="1:31" x14ac:dyDescent="0.25">
      <c r="A87" s="76" t="s">
        <v>867</v>
      </c>
      <c r="B87" s="77" t="s">
        <v>94</v>
      </c>
      <c r="C87" s="78" t="s">
        <v>785</v>
      </c>
      <c r="D87" s="78" t="s">
        <v>781</v>
      </c>
      <c r="E87" s="79" t="s">
        <v>781</v>
      </c>
      <c r="F87" s="80" t="s">
        <v>60</v>
      </c>
      <c r="G87" s="76" t="s">
        <v>52</v>
      </c>
      <c r="H87" s="81">
        <v>110</v>
      </c>
      <c r="I87" s="97">
        <v>7</v>
      </c>
      <c r="J87" s="83">
        <f t="shared" si="6"/>
        <v>6.363636363636363E-2</v>
      </c>
      <c r="K87" s="84">
        <v>3</v>
      </c>
      <c r="L87" s="83">
        <f t="shared" si="7"/>
        <v>2.7272727272727271E-2</v>
      </c>
      <c r="M87" s="85">
        <f t="shared" si="8"/>
        <v>0.5714285714285714</v>
      </c>
      <c r="N87" s="59"/>
      <c r="O87" s="59"/>
      <c r="P87" s="58"/>
      <c r="Q87" s="59"/>
      <c r="R87" s="60"/>
      <c r="S87" s="61"/>
      <c r="T87" s="61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</row>
    <row r="88" spans="1:31" x14ac:dyDescent="0.25">
      <c r="M88" s="71" t="s">
        <v>344</v>
      </c>
      <c r="N88" s="59"/>
      <c r="O88" s="59"/>
      <c r="P88" s="58"/>
      <c r="Q88" s="59"/>
      <c r="R88" s="60"/>
      <c r="S88" s="61"/>
      <c r="T88" s="61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</row>
    <row r="89" spans="1:31" x14ac:dyDescent="0.25">
      <c r="H89" s="70">
        <f>SUM(H6:H87)</f>
        <v>11549</v>
      </c>
      <c r="I89" s="70">
        <f t="shared" ref="I89:K89" si="9">SUM(I6:I87)</f>
        <v>980</v>
      </c>
      <c r="J89" s="70"/>
      <c r="K89" s="70">
        <f t="shared" si="9"/>
        <v>607</v>
      </c>
    </row>
  </sheetData>
  <conditionalFormatting sqref="J6:J87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{3CC28B64-955B-48EA-96E3-9F882CF8644B}</x14:id>
        </ext>
      </extLst>
    </cfRule>
  </conditionalFormatting>
  <conditionalFormatting sqref="L6:L8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{C3A0B027-E89F-4E6C-9879-33F3886B10CF}</x14:id>
        </ext>
      </extLst>
    </cfRule>
  </conditionalFormatting>
  <conditionalFormatting sqref="A6:A87">
    <cfRule type="duplicateValues" dxfId="6" priority="6"/>
    <cfRule type="duplicateValues" dxfId="5" priority="7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C28B64-955B-48EA-96E3-9F882CF864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J6:J87</xm:sqref>
        </x14:conditionalFormatting>
        <x14:conditionalFormatting xmlns:xm="http://schemas.microsoft.com/office/excel/2006/main">
          <x14:cfRule type="dataBar" id="{C3A0B027-E89F-4E6C-9879-33F3886B10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L6:L87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showGridLines="0" zoomScaleNormal="100" workbookViewId="0"/>
  </sheetViews>
  <sheetFormatPr defaultColWidth="9.140625" defaultRowHeight="15" x14ac:dyDescent="0.25"/>
  <cols>
    <col min="1" max="1" width="10.85546875" style="36" customWidth="1"/>
    <col min="2" max="2" width="62.5703125" customWidth="1"/>
    <col min="3" max="3" width="22.5703125" bestFit="1" customWidth="1"/>
    <col min="4" max="4" width="16.7109375" bestFit="1" customWidth="1"/>
    <col min="5" max="5" width="17" bestFit="1" customWidth="1"/>
    <col min="6" max="6" width="10.85546875" style="36" customWidth="1"/>
    <col min="7" max="7" width="9" style="36" customWidth="1"/>
    <col min="8" max="8" width="11.7109375" customWidth="1"/>
    <col min="9" max="9" width="11.42578125" customWidth="1"/>
    <col min="10" max="10" width="11.28515625" customWidth="1"/>
    <col min="11" max="11" width="11.5703125" customWidth="1"/>
    <col min="12" max="12" width="9.5703125" customWidth="1"/>
    <col min="22" max="22" width="10.42578125" bestFit="1" customWidth="1"/>
    <col min="23" max="23" width="11.140625" bestFit="1" customWidth="1"/>
  </cols>
  <sheetData>
    <row r="1" spans="1:32" ht="18.75" x14ac:dyDescent="0.3">
      <c r="A1" s="35" t="s">
        <v>868</v>
      </c>
    </row>
    <row r="2" spans="1:32" x14ac:dyDescent="0.25">
      <c r="B2" s="38" t="s">
        <v>34</v>
      </c>
    </row>
    <row r="4" spans="1:32" x14ac:dyDescent="0.25">
      <c r="A4" s="39"/>
    </row>
    <row r="5" spans="1:32" ht="36" x14ac:dyDescent="0.25">
      <c r="A5" s="99" t="s">
        <v>35</v>
      </c>
      <c r="B5" s="99" t="s">
        <v>36</v>
      </c>
      <c r="C5" s="99" t="s">
        <v>37</v>
      </c>
      <c r="D5" s="99" t="s">
        <v>38</v>
      </c>
      <c r="E5" s="99" t="s">
        <v>39</v>
      </c>
      <c r="F5" s="99" t="s">
        <v>40</v>
      </c>
      <c r="G5" s="99" t="s">
        <v>41</v>
      </c>
      <c r="H5" s="100" t="s">
        <v>42</v>
      </c>
      <c r="I5" s="101" t="s">
        <v>43</v>
      </c>
      <c r="J5" s="101" t="s">
        <v>44</v>
      </c>
      <c r="K5" s="102" t="s">
        <v>45</v>
      </c>
      <c r="L5" s="102" t="s">
        <v>46</v>
      </c>
      <c r="M5" s="103" t="s">
        <v>22</v>
      </c>
    </row>
    <row r="6" spans="1:32" x14ac:dyDescent="0.25">
      <c r="A6" s="76" t="s">
        <v>972</v>
      </c>
      <c r="B6" s="77" t="s">
        <v>53</v>
      </c>
      <c r="C6" s="78" t="s">
        <v>869</v>
      </c>
      <c r="D6" s="78" t="s">
        <v>870</v>
      </c>
      <c r="E6" s="79" t="s">
        <v>870</v>
      </c>
      <c r="F6" s="80" t="s">
        <v>55</v>
      </c>
      <c r="G6" s="76" t="s">
        <v>52</v>
      </c>
      <c r="H6" s="81">
        <v>127</v>
      </c>
      <c r="I6" s="97">
        <v>1</v>
      </c>
      <c r="J6" s="83">
        <f>I6/H6</f>
        <v>7.874015748031496E-3</v>
      </c>
      <c r="K6" s="84">
        <v>4</v>
      </c>
      <c r="L6" s="83">
        <f>K6/H6</f>
        <v>3.1496062992125984E-2</v>
      </c>
      <c r="M6" s="85">
        <f>IFERROR(1-(K6/I6),"-")</f>
        <v>-3</v>
      </c>
    </row>
    <row r="7" spans="1:32" x14ac:dyDescent="0.25">
      <c r="A7" s="76" t="s">
        <v>973</v>
      </c>
      <c r="B7" s="77" t="s">
        <v>86</v>
      </c>
      <c r="C7" s="78" t="s">
        <v>871</v>
      </c>
      <c r="D7" s="78" t="s">
        <v>870</v>
      </c>
      <c r="E7" s="79" t="s">
        <v>870</v>
      </c>
      <c r="F7" s="80" t="s">
        <v>60</v>
      </c>
      <c r="G7" s="76" t="s">
        <v>76</v>
      </c>
      <c r="H7" s="81">
        <v>24</v>
      </c>
      <c r="I7" s="97">
        <v>3</v>
      </c>
      <c r="J7" s="83">
        <f t="shared" ref="J7:J70" si="0">I7/H7</f>
        <v>0.125</v>
      </c>
      <c r="K7" s="84">
        <v>4</v>
      </c>
      <c r="L7" s="83">
        <f t="shared" ref="L7:L70" si="1">K7/H7</f>
        <v>0.16666666666666666</v>
      </c>
      <c r="M7" s="85">
        <f t="shared" ref="M7:M70" si="2">IFERROR(1-(K7/I7),"-")</f>
        <v>-0.33333333333333326</v>
      </c>
    </row>
    <row r="8" spans="1:32" x14ac:dyDescent="0.25">
      <c r="A8" s="76" t="s">
        <v>974</v>
      </c>
      <c r="B8" s="77" t="s">
        <v>1760</v>
      </c>
      <c r="C8" s="78" t="s">
        <v>872</v>
      </c>
      <c r="D8" s="78" t="s">
        <v>873</v>
      </c>
      <c r="E8" s="79" t="s">
        <v>873</v>
      </c>
      <c r="F8" s="80" t="s">
        <v>55</v>
      </c>
      <c r="G8" s="76" t="s">
        <v>52</v>
      </c>
      <c r="H8" s="81">
        <v>314</v>
      </c>
      <c r="I8" s="97">
        <v>9</v>
      </c>
      <c r="J8" s="83">
        <f t="shared" si="0"/>
        <v>2.8662420382165606E-2</v>
      </c>
      <c r="K8" s="84">
        <v>6</v>
      </c>
      <c r="L8" s="83">
        <f t="shared" si="1"/>
        <v>1.9108280254777069E-2</v>
      </c>
      <c r="M8" s="85">
        <f t="shared" si="2"/>
        <v>0.33333333333333337</v>
      </c>
    </row>
    <row r="9" spans="1:32" x14ac:dyDescent="0.25">
      <c r="A9" s="76" t="s">
        <v>975</v>
      </c>
      <c r="B9" s="77" t="s">
        <v>214</v>
      </c>
      <c r="C9" s="78" t="s">
        <v>874</v>
      </c>
      <c r="D9" s="78" t="s">
        <v>873</v>
      </c>
      <c r="E9" s="79" t="s">
        <v>873</v>
      </c>
      <c r="F9" s="80" t="s">
        <v>60</v>
      </c>
      <c r="G9" s="76" t="s">
        <v>52</v>
      </c>
      <c r="H9" s="81">
        <v>287</v>
      </c>
      <c r="I9" s="97">
        <v>40</v>
      </c>
      <c r="J9" s="83">
        <f t="shared" si="0"/>
        <v>0.13937282229965156</v>
      </c>
      <c r="K9" s="84">
        <v>25</v>
      </c>
      <c r="L9" s="83">
        <f t="shared" si="1"/>
        <v>8.7108013937282236E-2</v>
      </c>
      <c r="M9" s="85">
        <f t="shared" si="2"/>
        <v>0.375</v>
      </c>
    </row>
    <row r="10" spans="1:32" x14ac:dyDescent="0.25">
      <c r="A10" s="76" t="s">
        <v>976</v>
      </c>
      <c r="B10" s="77" t="s">
        <v>514</v>
      </c>
      <c r="C10" s="78" t="s">
        <v>875</v>
      </c>
      <c r="D10" s="78" t="s">
        <v>873</v>
      </c>
      <c r="E10" s="79" t="s">
        <v>873</v>
      </c>
      <c r="F10" s="80" t="s">
        <v>60</v>
      </c>
      <c r="G10" s="76" t="s">
        <v>52</v>
      </c>
      <c r="H10" s="81">
        <v>249</v>
      </c>
      <c r="I10" s="97">
        <v>38</v>
      </c>
      <c r="J10" s="83">
        <f t="shared" si="0"/>
        <v>0.15261044176706828</v>
      </c>
      <c r="K10" s="84">
        <v>25</v>
      </c>
      <c r="L10" s="83">
        <f t="shared" si="1"/>
        <v>0.10040160642570281</v>
      </c>
      <c r="M10" s="85">
        <f t="shared" si="2"/>
        <v>0.34210526315789469</v>
      </c>
    </row>
    <row r="11" spans="1:32" x14ac:dyDescent="0.25">
      <c r="A11" s="76" t="s">
        <v>977</v>
      </c>
      <c r="B11" s="77" t="s">
        <v>1761</v>
      </c>
      <c r="C11" s="78" t="s">
        <v>876</v>
      </c>
      <c r="D11" s="78" t="s">
        <v>873</v>
      </c>
      <c r="E11" s="79" t="s">
        <v>873</v>
      </c>
      <c r="F11" s="80" t="s">
        <v>60</v>
      </c>
      <c r="G11" s="76" t="s">
        <v>52</v>
      </c>
      <c r="H11" s="81">
        <v>151</v>
      </c>
      <c r="I11" s="97">
        <v>14</v>
      </c>
      <c r="J11" s="83">
        <f t="shared" si="0"/>
        <v>9.2715231788079472E-2</v>
      </c>
      <c r="K11" s="84">
        <v>12</v>
      </c>
      <c r="L11" s="83">
        <f t="shared" si="1"/>
        <v>7.9470198675496692E-2</v>
      </c>
      <c r="M11" s="85">
        <f t="shared" si="2"/>
        <v>0.1428571428571429</v>
      </c>
      <c r="N11" s="59"/>
      <c r="O11" s="59"/>
      <c r="P11" s="58"/>
      <c r="Q11" s="59"/>
      <c r="R11" s="60"/>
      <c r="S11" s="61"/>
      <c r="T11" s="61"/>
      <c r="U11" s="60"/>
      <c r="V11" s="104"/>
      <c r="W11" s="104"/>
      <c r="X11" s="60"/>
      <c r="Y11" s="60"/>
      <c r="Z11" s="60"/>
      <c r="AA11" s="60"/>
      <c r="AB11" s="60"/>
      <c r="AC11" s="60"/>
      <c r="AD11" s="60"/>
      <c r="AE11" s="62"/>
      <c r="AF11" s="62"/>
    </row>
    <row r="12" spans="1:32" x14ac:dyDescent="0.25">
      <c r="A12" s="76" t="s">
        <v>978</v>
      </c>
      <c r="B12" s="77" t="s">
        <v>1762</v>
      </c>
      <c r="C12" s="78" t="s">
        <v>877</v>
      </c>
      <c r="D12" s="78" t="s">
        <v>873</v>
      </c>
      <c r="E12" s="79" t="s">
        <v>873</v>
      </c>
      <c r="F12" s="80" t="s">
        <v>60</v>
      </c>
      <c r="G12" s="76" t="s">
        <v>63</v>
      </c>
      <c r="H12" s="81">
        <v>144</v>
      </c>
      <c r="I12" s="97">
        <v>9</v>
      </c>
      <c r="J12" s="83">
        <f t="shared" si="0"/>
        <v>6.25E-2</v>
      </c>
      <c r="K12" s="84">
        <v>9</v>
      </c>
      <c r="L12" s="83">
        <f t="shared" si="1"/>
        <v>6.25E-2</v>
      </c>
      <c r="M12" s="85">
        <f t="shared" si="2"/>
        <v>0</v>
      </c>
      <c r="N12" s="59"/>
      <c r="O12" s="59"/>
      <c r="P12" s="58"/>
      <c r="Q12" s="59"/>
      <c r="R12" s="60"/>
      <c r="S12" s="61"/>
      <c r="T12" s="61"/>
      <c r="U12" s="63"/>
      <c r="V12" s="105"/>
      <c r="W12" s="105"/>
      <c r="X12" s="63"/>
      <c r="Y12" s="63"/>
      <c r="Z12" s="63"/>
      <c r="AA12" s="63"/>
      <c r="AB12" s="63"/>
      <c r="AC12" s="63"/>
      <c r="AD12" s="63"/>
      <c r="AE12" s="62"/>
      <c r="AF12" s="62"/>
    </row>
    <row r="13" spans="1:32" x14ac:dyDescent="0.25">
      <c r="A13" s="76" t="s">
        <v>979</v>
      </c>
      <c r="B13" s="77" t="s">
        <v>1763</v>
      </c>
      <c r="C13" s="78" t="s">
        <v>878</v>
      </c>
      <c r="D13" s="78" t="s">
        <v>879</v>
      </c>
      <c r="E13" s="79" t="s">
        <v>873</v>
      </c>
      <c r="F13" s="80" t="s">
        <v>60</v>
      </c>
      <c r="G13" s="76" t="s">
        <v>52</v>
      </c>
      <c r="H13" s="81">
        <v>164</v>
      </c>
      <c r="I13" s="97">
        <v>35</v>
      </c>
      <c r="J13" s="83">
        <f t="shared" si="0"/>
        <v>0.21341463414634146</v>
      </c>
      <c r="K13" s="84">
        <v>15</v>
      </c>
      <c r="L13" s="83">
        <f t="shared" si="1"/>
        <v>9.1463414634146339E-2</v>
      </c>
      <c r="M13" s="85">
        <f t="shared" si="2"/>
        <v>0.5714285714285714</v>
      </c>
      <c r="N13" s="59"/>
      <c r="O13" s="59"/>
      <c r="P13" s="58"/>
      <c r="Q13" s="59"/>
      <c r="R13" s="60"/>
      <c r="S13" s="61"/>
      <c r="T13" s="61"/>
      <c r="U13" s="63"/>
      <c r="V13" s="105"/>
      <c r="W13" s="105"/>
      <c r="X13" s="63"/>
      <c r="Y13" s="63"/>
      <c r="Z13" s="63"/>
      <c r="AA13" s="63"/>
      <c r="AB13" s="63"/>
      <c r="AC13" s="63"/>
      <c r="AD13" s="63"/>
      <c r="AE13" s="62"/>
      <c r="AF13" s="62"/>
    </row>
    <row r="14" spans="1:32" x14ac:dyDescent="0.25">
      <c r="A14" s="76" t="s">
        <v>980</v>
      </c>
      <c r="B14" s="77" t="s">
        <v>1764</v>
      </c>
      <c r="C14" s="78" t="s">
        <v>877</v>
      </c>
      <c r="D14" s="78" t="s">
        <v>873</v>
      </c>
      <c r="E14" s="79" t="s">
        <v>873</v>
      </c>
      <c r="F14" s="80" t="s">
        <v>60</v>
      </c>
      <c r="G14" s="76" t="s">
        <v>63</v>
      </c>
      <c r="H14" s="81">
        <v>76</v>
      </c>
      <c r="I14" s="97">
        <v>11</v>
      </c>
      <c r="J14" s="83">
        <f t="shared" si="0"/>
        <v>0.14473684210526316</v>
      </c>
      <c r="K14" s="84">
        <v>4</v>
      </c>
      <c r="L14" s="83">
        <f t="shared" si="1"/>
        <v>5.2631578947368418E-2</v>
      </c>
      <c r="M14" s="85">
        <f t="shared" si="2"/>
        <v>0.63636363636363635</v>
      </c>
      <c r="N14" s="59"/>
      <c r="O14" s="59"/>
      <c r="P14" s="58"/>
      <c r="Q14" s="59"/>
      <c r="R14" s="60"/>
      <c r="S14" s="61"/>
      <c r="T14" s="61"/>
      <c r="U14" s="63"/>
      <c r="V14" s="105"/>
      <c r="W14" s="105"/>
      <c r="X14" s="63"/>
      <c r="Y14" s="63"/>
      <c r="Z14" s="63"/>
      <c r="AA14" s="63"/>
      <c r="AB14" s="63"/>
      <c r="AC14" s="63"/>
      <c r="AD14" s="63"/>
      <c r="AE14" s="62"/>
      <c r="AF14" s="62"/>
    </row>
    <row r="15" spans="1:32" x14ac:dyDescent="0.25">
      <c r="A15" s="76" t="s">
        <v>981</v>
      </c>
      <c r="B15" s="77" t="s">
        <v>53</v>
      </c>
      <c r="C15" s="78" t="s">
        <v>880</v>
      </c>
      <c r="D15" s="78" t="s">
        <v>881</v>
      </c>
      <c r="E15" s="79" t="s">
        <v>873</v>
      </c>
      <c r="F15" s="80" t="s">
        <v>55</v>
      </c>
      <c r="G15" s="76" t="s">
        <v>52</v>
      </c>
      <c r="H15" s="81">
        <v>74</v>
      </c>
      <c r="I15" s="97">
        <v>2</v>
      </c>
      <c r="J15" s="83">
        <f t="shared" si="0"/>
        <v>2.7027027027027029E-2</v>
      </c>
      <c r="K15" s="84">
        <v>2</v>
      </c>
      <c r="L15" s="83">
        <f t="shared" si="1"/>
        <v>2.7027027027027029E-2</v>
      </c>
      <c r="M15" s="85">
        <f t="shared" si="2"/>
        <v>0</v>
      </c>
      <c r="N15" s="59"/>
      <c r="O15" s="59"/>
      <c r="P15" s="58"/>
      <c r="Q15" s="59"/>
      <c r="R15" s="60"/>
      <c r="S15" s="61"/>
      <c r="T15" s="61"/>
      <c r="U15" s="63"/>
      <c r="V15" s="105"/>
      <c r="W15" s="105"/>
      <c r="X15" s="63"/>
      <c r="Y15" s="63"/>
      <c r="Z15" s="63"/>
      <c r="AA15" s="63"/>
      <c r="AB15" s="62"/>
      <c r="AC15" s="63"/>
      <c r="AD15" s="63"/>
      <c r="AE15" s="62"/>
      <c r="AF15" s="62"/>
    </row>
    <row r="16" spans="1:32" x14ac:dyDescent="0.25">
      <c r="A16" s="76" t="s">
        <v>982</v>
      </c>
      <c r="B16" s="77" t="s">
        <v>514</v>
      </c>
      <c r="C16" s="78" t="s">
        <v>882</v>
      </c>
      <c r="D16" s="78" t="s">
        <v>883</v>
      </c>
      <c r="E16" s="79" t="s">
        <v>883</v>
      </c>
      <c r="F16" s="80" t="s">
        <v>60</v>
      </c>
      <c r="G16" s="76" t="s">
        <v>52</v>
      </c>
      <c r="H16" s="81">
        <v>233</v>
      </c>
      <c r="I16" s="97">
        <v>33</v>
      </c>
      <c r="J16" s="83">
        <f t="shared" si="0"/>
        <v>0.14163090128755365</v>
      </c>
      <c r="K16" s="84">
        <v>24</v>
      </c>
      <c r="L16" s="83">
        <f t="shared" si="1"/>
        <v>0.10300429184549356</v>
      </c>
      <c r="M16" s="85">
        <f t="shared" si="2"/>
        <v>0.27272727272727271</v>
      </c>
      <c r="N16" s="59"/>
      <c r="O16" s="59"/>
      <c r="P16" s="58"/>
      <c r="Q16" s="59"/>
      <c r="R16" s="60"/>
      <c r="S16" s="61"/>
      <c r="T16" s="61"/>
      <c r="U16" s="63"/>
      <c r="V16" s="105"/>
      <c r="W16" s="105"/>
      <c r="X16" s="63"/>
      <c r="Y16" s="63"/>
      <c r="Z16" s="63"/>
      <c r="AA16" s="63"/>
      <c r="AB16" s="62"/>
      <c r="AC16" s="63"/>
      <c r="AD16" s="63"/>
      <c r="AE16" s="62"/>
      <c r="AF16" s="62"/>
    </row>
    <row r="17" spans="1:32" x14ac:dyDescent="0.25">
      <c r="A17" s="76" t="s">
        <v>983</v>
      </c>
      <c r="B17" s="77" t="s">
        <v>1765</v>
      </c>
      <c r="C17" s="78" t="s">
        <v>884</v>
      </c>
      <c r="D17" s="78" t="s">
        <v>883</v>
      </c>
      <c r="E17" s="79" t="s">
        <v>883</v>
      </c>
      <c r="F17" s="80" t="s">
        <v>55</v>
      </c>
      <c r="G17" s="76" t="s">
        <v>52</v>
      </c>
      <c r="H17" s="81">
        <v>195</v>
      </c>
      <c r="I17" s="97">
        <v>1</v>
      </c>
      <c r="J17" s="83">
        <f t="shared" si="0"/>
        <v>5.1282051282051282E-3</v>
      </c>
      <c r="K17" s="84">
        <v>5</v>
      </c>
      <c r="L17" s="83">
        <f t="shared" si="1"/>
        <v>2.564102564102564E-2</v>
      </c>
      <c r="M17" s="85">
        <f t="shared" si="2"/>
        <v>-4</v>
      </c>
      <c r="N17" s="59"/>
      <c r="O17" s="59"/>
      <c r="P17" s="58"/>
      <c r="Q17" s="59"/>
      <c r="R17" s="60"/>
      <c r="S17" s="61"/>
      <c r="T17" s="61"/>
      <c r="U17" s="63"/>
      <c r="V17" s="105"/>
      <c r="W17" s="105"/>
      <c r="X17" s="63"/>
      <c r="Y17" s="63"/>
      <c r="Z17" s="63"/>
      <c r="AA17" s="62"/>
      <c r="AB17" s="62"/>
      <c r="AC17" s="62"/>
      <c r="AD17" s="62"/>
      <c r="AE17" s="62"/>
      <c r="AF17" s="62"/>
    </row>
    <row r="18" spans="1:32" x14ac:dyDescent="0.25">
      <c r="A18" s="76" t="s">
        <v>984</v>
      </c>
      <c r="B18" s="77" t="s">
        <v>1758</v>
      </c>
      <c r="C18" s="78" t="s">
        <v>885</v>
      </c>
      <c r="D18" s="78" t="s">
        <v>883</v>
      </c>
      <c r="E18" s="79" t="s">
        <v>883</v>
      </c>
      <c r="F18" s="80" t="s">
        <v>60</v>
      </c>
      <c r="G18" s="76" t="s">
        <v>52</v>
      </c>
      <c r="H18" s="81">
        <v>175</v>
      </c>
      <c r="I18" s="97">
        <v>33</v>
      </c>
      <c r="J18" s="83">
        <f t="shared" si="0"/>
        <v>0.18857142857142858</v>
      </c>
      <c r="K18" s="84">
        <v>13</v>
      </c>
      <c r="L18" s="83">
        <f t="shared" si="1"/>
        <v>7.4285714285714288E-2</v>
      </c>
      <c r="M18" s="85">
        <f t="shared" si="2"/>
        <v>0.60606060606060608</v>
      </c>
      <c r="N18" s="59"/>
      <c r="O18" s="59"/>
      <c r="P18" s="58"/>
      <c r="Q18" s="59"/>
      <c r="R18" s="60"/>
      <c r="S18" s="61"/>
      <c r="T18" s="61"/>
      <c r="U18" s="63"/>
      <c r="V18" s="105"/>
      <c r="W18" s="105"/>
      <c r="X18" s="63"/>
      <c r="Y18" s="63"/>
      <c r="Z18" s="63"/>
      <c r="AA18" s="62"/>
      <c r="AB18" s="62"/>
      <c r="AC18" s="62"/>
      <c r="AD18" s="62"/>
      <c r="AE18" s="62"/>
      <c r="AF18" s="62"/>
    </row>
    <row r="19" spans="1:32" x14ac:dyDescent="0.25">
      <c r="A19" s="76" t="s">
        <v>985</v>
      </c>
      <c r="B19" s="77" t="s">
        <v>94</v>
      </c>
      <c r="C19" s="78" t="s">
        <v>886</v>
      </c>
      <c r="D19" s="78" t="s">
        <v>883</v>
      </c>
      <c r="E19" s="79" t="s">
        <v>883</v>
      </c>
      <c r="F19" s="80" t="s">
        <v>60</v>
      </c>
      <c r="G19" s="76" t="s">
        <v>52</v>
      </c>
      <c r="H19" s="81">
        <v>155</v>
      </c>
      <c r="I19" s="97">
        <v>17</v>
      </c>
      <c r="J19" s="83">
        <f t="shared" si="0"/>
        <v>0.10967741935483871</v>
      </c>
      <c r="K19" s="84">
        <v>13</v>
      </c>
      <c r="L19" s="83">
        <f t="shared" si="1"/>
        <v>8.387096774193549E-2</v>
      </c>
      <c r="M19" s="85">
        <f t="shared" si="2"/>
        <v>0.23529411764705888</v>
      </c>
      <c r="N19" s="59"/>
      <c r="O19" s="59"/>
      <c r="P19" s="58"/>
      <c r="Q19" s="59"/>
      <c r="R19" s="60"/>
      <c r="S19" s="61"/>
      <c r="T19" s="61"/>
      <c r="U19" s="63"/>
      <c r="V19" s="105"/>
      <c r="W19" s="105"/>
      <c r="X19" s="63"/>
      <c r="Y19" s="63"/>
      <c r="Z19" s="63"/>
      <c r="AA19" s="62"/>
      <c r="AB19" s="62"/>
      <c r="AC19" s="62"/>
      <c r="AD19" s="62"/>
      <c r="AE19" s="62"/>
      <c r="AF19" s="62"/>
    </row>
    <row r="20" spans="1:32" x14ac:dyDescent="0.25">
      <c r="A20" s="76" t="s">
        <v>986</v>
      </c>
      <c r="B20" s="77" t="s">
        <v>82</v>
      </c>
      <c r="C20" s="78" t="s">
        <v>887</v>
      </c>
      <c r="D20" s="78" t="s">
        <v>883</v>
      </c>
      <c r="E20" s="79" t="s">
        <v>883</v>
      </c>
      <c r="F20" s="80" t="s">
        <v>60</v>
      </c>
      <c r="G20" s="76" t="s">
        <v>52</v>
      </c>
      <c r="H20" s="81">
        <v>96</v>
      </c>
      <c r="I20" s="97">
        <v>12</v>
      </c>
      <c r="J20" s="83">
        <f t="shared" si="0"/>
        <v>0.125</v>
      </c>
      <c r="K20" s="84">
        <v>3</v>
      </c>
      <c r="L20" s="83">
        <f t="shared" si="1"/>
        <v>3.125E-2</v>
      </c>
      <c r="M20" s="85">
        <f t="shared" si="2"/>
        <v>0.75</v>
      </c>
      <c r="N20" s="59"/>
      <c r="O20" s="59"/>
      <c r="P20" s="58"/>
      <c r="Q20" s="59"/>
      <c r="R20" s="60"/>
      <c r="S20" s="61"/>
      <c r="T20" s="61"/>
      <c r="U20" s="63"/>
      <c r="V20" s="105"/>
      <c r="W20" s="105"/>
      <c r="X20" s="63"/>
      <c r="Y20" s="63"/>
      <c r="Z20" s="63"/>
      <c r="AA20" s="62"/>
      <c r="AB20" s="62"/>
      <c r="AC20" s="62"/>
      <c r="AD20" s="62"/>
      <c r="AE20" s="62"/>
      <c r="AF20" s="62"/>
    </row>
    <row r="21" spans="1:32" x14ac:dyDescent="0.25">
      <c r="A21" s="76" t="s">
        <v>987</v>
      </c>
      <c r="B21" s="77" t="s">
        <v>86</v>
      </c>
      <c r="C21" s="78" t="s">
        <v>888</v>
      </c>
      <c r="D21" s="78" t="s">
        <v>883</v>
      </c>
      <c r="E21" s="79" t="s">
        <v>883</v>
      </c>
      <c r="F21" s="80" t="s">
        <v>60</v>
      </c>
      <c r="G21" s="76" t="s">
        <v>76</v>
      </c>
      <c r="H21" s="81">
        <v>53</v>
      </c>
      <c r="I21" s="97">
        <v>5</v>
      </c>
      <c r="J21" s="83">
        <f t="shared" si="0"/>
        <v>9.4339622641509441E-2</v>
      </c>
      <c r="K21" s="84">
        <v>5</v>
      </c>
      <c r="L21" s="83">
        <f t="shared" si="1"/>
        <v>9.4339622641509441E-2</v>
      </c>
      <c r="M21" s="85">
        <f t="shared" si="2"/>
        <v>0</v>
      </c>
      <c r="N21" s="59"/>
      <c r="O21" s="59"/>
      <c r="P21" s="58"/>
      <c r="Q21" s="59"/>
      <c r="R21" s="60"/>
      <c r="S21" s="61"/>
      <c r="T21" s="61"/>
      <c r="U21" s="63"/>
      <c r="V21" s="105"/>
      <c r="W21" s="105"/>
      <c r="X21" s="63"/>
      <c r="Y21" s="62"/>
      <c r="Z21" s="63"/>
      <c r="AA21" s="62"/>
      <c r="AB21" s="62"/>
      <c r="AC21" s="62"/>
      <c r="AD21" s="62"/>
      <c r="AE21" s="62"/>
      <c r="AF21" s="62"/>
    </row>
    <row r="22" spans="1:32" x14ac:dyDescent="0.25">
      <c r="A22" s="76" t="s">
        <v>988</v>
      </c>
      <c r="B22" s="77" t="s">
        <v>1766</v>
      </c>
      <c r="C22" s="78" t="s">
        <v>889</v>
      </c>
      <c r="D22" s="78" t="s">
        <v>883</v>
      </c>
      <c r="E22" s="79" t="s">
        <v>883</v>
      </c>
      <c r="F22" s="80" t="s">
        <v>55</v>
      </c>
      <c r="G22" s="76" t="s">
        <v>63</v>
      </c>
      <c r="H22" s="81">
        <v>37</v>
      </c>
      <c r="I22" s="97"/>
      <c r="J22" s="83">
        <f t="shared" si="0"/>
        <v>0</v>
      </c>
      <c r="K22" s="84"/>
      <c r="L22" s="83">
        <f t="shared" si="1"/>
        <v>0</v>
      </c>
      <c r="M22" s="86" t="str">
        <f t="shared" si="2"/>
        <v>-</v>
      </c>
      <c r="N22" s="59"/>
      <c r="O22" s="59"/>
      <c r="P22" s="58"/>
      <c r="Q22" s="59"/>
      <c r="R22" s="60"/>
      <c r="S22" s="61"/>
      <c r="T22" s="61"/>
      <c r="U22" s="62"/>
      <c r="V22" s="105"/>
      <c r="W22" s="105"/>
      <c r="X22" s="62"/>
      <c r="Y22" s="62"/>
      <c r="Z22" s="63"/>
      <c r="AA22" s="62"/>
      <c r="AB22" s="62"/>
      <c r="AC22" s="62"/>
      <c r="AD22" s="62"/>
      <c r="AE22" s="62"/>
      <c r="AF22" s="62"/>
    </row>
    <row r="23" spans="1:32" x14ac:dyDescent="0.25">
      <c r="A23" s="76" t="s">
        <v>989</v>
      </c>
      <c r="B23" s="77" t="s">
        <v>1767</v>
      </c>
      <c r="C23" s="78" t="s">
        <v>890</v>
      </c>
      <c r="D23" s="78" t="s">
        <v>891</v>
      </c>
      <c r="E23" s="79" t="s">
        <v>891</v>
      </c>
      <c r="F23" s="80" t="s">
        <v>60</v>
      </c>
      <c r="G23" s="76" t="s">
        <v>52</v>
      </c>
      <c r="H23" s="81">
        <v>420</v>
      </c>
      <c r="I23" s="97">
        <v>47</v>
      </c>
      <c r="J23" s="83">
        <f t="shared" si="0"/>
        <v>0.11190476190476191</v>
      </c>
      <c r="K23" s="84">
        <v>26</v>
      </c>
      <c r="L23" s="83">
        <f t="shared" si="1"/>
        <v>6.1904761904761907E-2</v>
      </c>
      <c r="M23" s="85">
        <f t="shared" si="2"/>
        <v>0.44680851063829785</v>
      </c>
      <c r="N23" s="59"/>
      <c r="O23" s="59"/>
      <c r="P23" s="58"/>
      <c r="Q23" s="59"/>
      <c r="R23" s="60"/>
      <c r="S23" s="61"/>
      <c r="T23" s="61"/>
      <c r="U23" s="62"/>
      <c r="V23" s="105"/>
      <c r="W23" s="105"/>
      <c r="X23" s="62"/>
      <c r="Y23" s="62"/>
      <c r="Z23" s="62"/>
      <c r="AA23" s="62"/>
      <c r="AB23" s="62"/>
      <c r="AC23" s="62"/>
      <c r="AD23" s="62"/>
      <c r="AE23" s="62"/>
      <c r="AF23" s="62"/>
    </row>
    <row r="24" spans="1:32" x14ac:dyDescent="0.25">
      <c r="A24" s="76" t="s">
        <v>990</v>
      </c>
      <c r="B24" s="77" t="s">
        <v>529</v>
      </c>
      <c r="C24" s="78" t="s">
        <v>892</v>
      </c>
      <c r="D24" s="78" t="s">
        <v>891</v>
      </c>
      <c r="E24" s="79" t="s">
        <v>891</v>
      </c>
      <c r="F24" s="80" t="s">
        <v>60</v>
      </c>
      <c r="G24" s="76" t="s">
        <v>52</v>
      </c>
      <c r="H24" s="81">
        <v>283</v>
      </c>
      <c r="I24" s="97">
        <v>49</v>
      </c>
      <c r="J24" s="83">
        <f t="shared" si="0"/>
        <v>0.17314487632508835</v>
      </c>
      <c r="K24" s="84">
        <v>16</v>
      </c>
      <c r="L24" s="83">
        <f t="shared" si="1"/>
        <v>5.6537102473498232E-2</v>
      </c>
      <c r="M24" s="85">
        <f t="shared" si="2"/>
        <v>0.67346938775510212</v>
      </c>
      <c r="N24" s="59"/>
      <c r="O24" s="59"/>
      <c r="P24" s="58"/>
      <c r="Q24" s="59"/>
      <c r="R24" s="60"/>
      <c r="S24" s="61"/>
      <c r="T24" s="61"/>
      <c r="U24" s="62"/>
      <c r="V24" s="105"/>
      <c r="W24" s="105"/>
      <c r="X24" s="62"/>
      <c r="Y24" s="62"/>
      <c r="Z24" s="62"/>
      <c r="AA24" s="62"/>
      <c r="AB24" s="62"/>
      <c r="AC24" s="62"/>
      <c r="AD24" s="62"/>
      <c r="AE24" s="62"/>
      <c r="AF24" s="62"/>
    </row>
    <row r="25" spans="1:32" x14ac:dyDescent="0.25">
      <c r="A25" s="76" t="s">
        <v>991</v>
      </c>
      <c r="B25" s="77" t="s">
        <v>53</v>
      </c>
      <c r="C25" s="78" t="s">
        <v>893</v>
      </c>
      <c r="D25" s="78" t="s">
        <v>891</v>
      </c>
      <c r="E25" s="79" t="s">
        <v>891</v>
      </c>
      <c r="F25" s="80" t="s">
        <v>55</v>
      </c>
      <c r="G25" s="76" t="s">
        <v>52</v>
      </c>
      <c r="H25" s="81">
        <v>108</v>
      </c>
      <c r="I25" s="97">
        <v>4</v>
      </c>
      <c r="J25" s="83">
        <f t="shared" si="0"/>
        <v>3.7037037037037035E-2</v>
      </c>
      <c r="K25" s="84">
        <v>3</v>
      </c>
      <c r="L25" s="83">
        <f t="shared" si="1"/>
        <v>2.7777777777777776E-2</v>
      </c>
      <c r="M25" s="85">
        <f t="shared" si="2"/>
        <v>0.25</v>
      </c>
      <c r="N25" s="59"/>
      <c r="O25" s="59"/>
      <c r="P25" s="58"/>
      <c r="Q25" s="59"/>
      <c r="R25" s="60"/>
      <c r="S25" s="61"/>
      <c r="T25" s="61"/>
      <c r="U25" s="62"/>
      <c r="V25" s="105"/>
      <c r="W25" s="105"/>
      <c r="X25" s="62"/>
      <c r="Y25" s="62"/>
      <c r="Z25" s="62"/>
      <c r="AA25" s="62"/>
      <c r="AB25" s="62"/>
      <c r="AC25" s="62"/>
      <c r="AD25" s="62"/>
      <c r="AE25" s="62"/>
      <c r="AF25" s="62"/>
    </row>
    <row r="26" spans="1:32" x14ac:dyDescent="0.25">
      <c r="A26" s="76" t="s">
        <v>992</v>
      </c>
      <c r="B26" s="77" t="s">
        <v>133</v>
      </c>
      <c r="C26" s="78" t="s">
        <v>894</v>
      </c>
      <c r="D26" s="78" t="s">
        <v>895</v>
      </c>
      <c r="E26" s="79" t="s">
        <v>895</v>
      </c>
      <c r="F26" s="80" t="s">
        <v>60</v>
      </c>
      <c r="G26" s="76" t="s">
        <v>52</v>
      </c>
      <c r="H26" s="81">
        <v>233</v>
      </c>
      <c r="I26" s="97">
        <v>28</v>
      </c>
      <c r="J26" s="83">
        <f t="shared" si="0"/>
        <v>0.12017167381974249</v>
      </c>
      <c r="K26" s="84">
        <v>23</v>
      </c>
      <c r="L26" s="83">
        <f t="shared" si="1"/>
        <v>9.8712446351931327E-2</v>
      </c>
      <c r="M26" s="85">
        <f t="shared" si="2"/>
        <v>0.1785714285714286</v>
      </c>
      <c r="N26" s="59"/>
      <c r="O26" s="59"/>
      <c r="P26" s="58"/>
      <c r="Q26" s="59"/>
      <c r="R26" s="60"/>
      <c r="S26" s="61"/>
      <c r="T26" s="61"/>
      <c r="U26" s="62"/>
      <c r="V26" s="105"/>
      <c r="W26" s="105"/>
      <c r="X26" s="62"/>
      <c r="Y26" s="62"/>
      <c r="Z26" s="62"/>
      <c r="AA26" s="62"/>
      <c r="AB26" s="62"/>
      <c r="AC26" s="62"/>
      <c r="AD26" s="62"/>
      <c r="AE26" s="62"/>
      <c r="AF26" s="62"/>
    </row>
    <row r="27" spans="1:32" x14ac:dyDescent="0.25">
      <c r="A27" s="76" t="s">
        <v>993</v>
      </c>
      <c r="B27" s="77" t="s">
        <v>155</v>
      </c>
      <c r="C27" s="78" t="s">
        <v>896</v>
      </c>
      <c r="D27" s="78" t="s">
        <v>897</v>
      </c>
      <c r="E27" s="79" t="s">
        <v>895</v>
      </c>
      <c r="F27" s="80" t="s">
        <v>60</v>
      </c>
      <c r="G27" s="76" t="s">
        <v>52</v>
      </c>
      <c r="H27" s="81">
        <v>217</v>
      </c>
      <c r="I27" s="97">
        <v>36</v>
      </c>
      <c r="J27" s="83">
        <f t="shared" si="0"/>
        <v>0.16589861751152074</v>
      </c>
      <c r="K27" s="84">
        <v>21</v>
      </c>
      <c r="L27" s="83">
        <f t="shared" si="1"/>
        <v>9.6774193548387094E-2</v>
      </c>
      <c r="M27" s="85">
        <f t="shared" si="2"/>
        <v>0.41666666666666663</v>
      </c>
      <c r="N27" s="59"/>
      <c r="O27" s="59"/>
      <c r="P27" s="58"/>
      <c r="Q27" s="59"/>
      <c r="R27" s="60"/>
      <c r="S27" s="61"/>
      <c r="T27" s="61"/>
      <c r="U27" s="62"/>
      <c r="V27" s="105"/>
      <c r="W27" s="105"/>
      <c r="X27" s="62"/>
      <c r="Y27" s="62"/>
      <c r="Z27" s="62"/>
      <c r="AA27" s="62"/>
      <c r="AB27" s="62"/>
      <c r="AC27" s="62"/>
      <c r="AD27" s="62"/>
      <c r="AE27" s="62"/>
      <c r="AF27" s="62"/>
    </row>
    <row r="28" spans="1:32" x14ac:dyDescent="0.25">
      <c r="A28" s="76" t="s">
        <v>994</v>
      </c>
      <c r="B28" s="77" t="s">
        <v>1768</v>
      </c>
      <c r="C28" s="78" t="s">
        <v>898</v>
      </c>
      <c r="D28" s="78" t="s">
        <v>895</v>
      </c>
      <c r="E28" s="79" t="s">
        <v>895</v>
      </c>
      <c r="F28" s="80" t="s">
        <v>55</v>
      </c>
      <c r="G28" s="76" t="s">
        <v>63</v>
      </c>
      <c r="H28" s="81">
        <v>180</v>
      </c>
      <c r="I28" s="97">
        <v>4</v>
      </c>
      <c r="J28" s="83">
        <f t="shared" si="0"/>
        <v>2.2222222222222223E-2</v>
      </c>
      <c r="K28" s="84">
        <v>7</v>
      </c>
      <c r="L28" s="83">
        <f t="shared" si="1"/>
        <v>3.888888888888889E-2</v>
      </c>
      <c r="M28" s="85">
        <f t="shared" si="2"/>
        <v>-0.75</v>
      </c>
      <c r="N28" s="59"/>
      <c r="O28" s="59"/>
      <c r="P28" s="58"/>
      <c r="Q28" s="59"/>
      <c r="R28" s="60"/>
      <c r="S28" s="61"/>
      <c r="T28" s="61"/>
      <c r="U28" s="60"/>
      <c r="V28" s="104"/>
      <c r="W28" s="104"/>
      <c r="X28" s="60"/>
      <c r="Y28" s="60"/>
      <c r="Z28" s="60"/>
      <c r="AA28" s="60"/>
      <c r="AB28" s="60"/>
      <c r="AC28" s="60"/>
      <c r="AD28" s="60"/>
      <c r="AE28" s="62"/>
      <c r="AF28" s="62"/>
    </row>
    <row r="29" spans="1:32" x14ac:dyDescent="0.25">
      <c r="A29" s="76" t="s">
        <v>995</v>
      </c>
      <c r="B29" s="77" t="s">
        <v>1738</v>
      </c>
      <c r="C29" s="78" t="s">
        <v>899</v>
      </c>
      <c r="D29" s="78" t="s">
        <v>895</v>
      </c>
      <c r="E29" s="79" t="s">
        <v>895</v>
      </c>
      <c r="F29" s="80" t="s">
        <v>60</v>
      </c>
      <c r="G29" s="76" t="s">
        <v>52</v>
      </c>
      <c r="H29" s="81">
        <v>165</v>
      </c>
      <c r="I29" s="97">
        <v>23</v>
      </c>
      <c r="J29" s="83">
        <f t="shared" si="0"/>
        <v>0.1393939393939394</v>
      </c>
      <c r="K29" s="84">
        <v>9</v>
      </c>
      <c r="L29" s="83">
        <f t="shared" si="1"/>
        <v>5.4545454545454543E-2</v>
      </c>
      <c r="M29" s="85">
        <f t="shared" si="2"/>
        <v>0.60869565217391308</v>
      </c>
      <c r="N29" s="59"/>
      <c r="O29" s="59"/>
      <c r="P29" s="58"/>
      <c r="Q29" s="59"/>
      <c r="R29" s="60"/>
      <c r="S29" s="61"/>
      <c r="T29" s="61"/>
      <c r="U29" s="63"/>
      <c r="V29" s="105"/>
      <c r="W29" s="105"/>
      <c r="X29" s="63"/>
      <c r="Y29" s="63"/>
      <c r="Z29" s="63"/>
      <c r="AA29" s="63"/>
      <c r="AB29" s="63"/>
      <c r="AC29" s="63"/>
      <c r="AD29" s="63"/>
      <c r="AE29" s="62"/>
      <c r="AF29" s="62"/>
    </row>
    <row r="30" spans="1:32" x14ac:dyDescent="0.25">
      <c r="A30" s="76" t="s">
        <v>996</v>
      </c>
      <c r="B30" s="77" t="s">
        <v>1769</v>
      </c>
      <c r="C30" s="78" t="s">
        <v>900</v>
      </c>
      <c r="D30" s="78" t="s">
        <v>895</v>
      </c>
      <c r="E30" s="79" t="s">
        <v>895</v>
      </c>
      <c r="F30" s="80" t="s">
        <v>55</v>
      </c>
      <c r="G30" s="76" t="s">
        <v>52</v>
      </c>
      <c r="H30" s="81">
        <v>158</v>
      </c>
      <c r="I30" s="97">
        <v>4</v>
      </c>
      <c r="J30" s="83">
        <f t="shared" si="0"/>
        <v>2.5316455696202531E-2</v>
      </c>
      <c r="K30" s="84">
        <v>3</v>
      </c>
      <c r="L30" s="83">
        <f t="shared" si="1"/>
        <v>1.8987341772151899E-2</v>
      </c>
      <c r="M30" s="85">
        <f t="shared" si="2"/>
        <v>0.25</v>
      </c>
      <c r="N30" s="59"/>
      <c r="O30" s="59"/>
      <c r="P30" s="58"/>
      <c r="Q30" s="59"/>
      <c r="R30" s="60"/>
      <c r="S30" s="61"/>
      <c r="T30" s="61"/>
      <c r="U30" s="63"/>
      <c r="V30" s="105"/>
      <c r="W30" s="105"/>
      <c r="X30" s="62"/>
      <c r="Y30" s="63"/>
      <c r="Z30" s="63"/>
      <c r="AA30" s="63"/>
      <c r="AB30" s="63"/>
      <c r="AC30" s="63"/>
      <c r="AD30" s="63"/>
      <c r="AE30" s="62"/>
      <c r="AF30" s="62"/>
    </row>
    <row r="31" spans="1:32" x14ac:dyDescent="0.25">
      <c r="A31" s="76" t="s">
        <v>997</v>
      </c>
      <c r="B31" s="77" t="s">
        <v>1770</v>
      </c>
      <c r="C31" s="78" t="s">
        <v>901</v>
      </c>
      <c r="D31" s="78" t="s">
        <v>897</v>
      </c>
      <c r="E31" s="79" t="s">
        <v>895</v>
      </c>
      <c r="F31" s="80" t="s">
        <v>60</v>
      </c>
      <c r="G31" s="76" t="s">
        <v>52</v>
      </c>
      <c r="H31" s="81">
        <v>102</v>
      </c>
      <c r="I31" s="97">
        <v>13</v>
      </c>
      <c r="J31" s="83">
        <f t="shared" si="0"/>
        <v>0.12745098039215685</v>
      </c>
      <c r="K31" s="84">
        <v>7</v>
      </c>
      <c r="L31" s="83">
        <f t="shared" si="1"/>
        <v>6.8627450980392163E-2</v>
      </c>
      <c r="M31" s="85">
        <f t="shared" si="2"/>
        <v>0.46153846153846156</v>
      </c>
      <c r="N31" s="59"/>
      <c r="O31" s="59"/>
      <c r="P31" s="58"/>
      <c r="Q31" s="59"/>
      <c r="R31" s="60"/>
      <c r="S31" s="61"/>
      <c r="T31" s="61"/>
      <c r="U31" s="63"/>
      <c r="V31" s="105"/>
      <c r="W31" s="105"/>
      <c r="X31" s="62"/>
      <c r="Y31" s="63"/>
      <c r="Z31" s="63"/>
      <c r="AA31" s="63"/>
      <c r="AB31" s="63"/>
      <c r="AC31" s="63"/>
      <c r="AD31" s="62"/>
      <c r="AE31" s="62"/>
      <c r="AF31" s="62"/>
    </row>
    <row r="32" spans="1:32" x14ac:dyDescent="0.25">
      <c r="A32" s="76" t="s">
        <v>998</v>
      </c>
      <c r="B32" s="77" t="s">
        <v>53</v>
      </c>
      <c r="C32" s="78" t="s">
        <v>902</v>
      </c>
      <c r="D32" s="78" t="s">
        <v>897</v>
      </c>
      <c r="E32" s="79" t="s">
        <v>895</v>
      </c>
      <c r="F32" s="80" t="s">
        <v>55</v>
      </c>
      <c r="G32" s="76" t="s">
        <v>52</v>
      </c>
      <c r="H32" s="81">
        <v>83</v>
      </c>
      <c r="I32" s="97">
        <v>1</v>
      </c>
      <c r="J32" s="83">
        <f t="shared" si="0"/>
        <v>1.2048192771084338E-2</v>
      </c>
      <c r="K32" s="84">
        <v>1</v>
      </c>
      <c r="L32" s="83">
        <f t="shared" si="1"/>
        <v>1.2048192771084338E-2</v>
      </c>
      <c r="M32" s="85">
        <f t="shared" si="2"/>
        <v>0</v>
      </c>
      <c r="N32" s="59"/>
      <c r="O32" s="59"/>
      <c r="P32" s="58"/>
      <c r="Q32" s="59"/>
      <c r="R32" s="60"/>
      <c r="S32" s="61"/>
      <c r="T32" s="61"/>
      <c r="U32" s="63"/>
      <c r="V32" s="105"/>
      <c r="W32" s="105"/>
      <c r="X32" s="62"/>
      <c r="Y32" s="62"/>
      <c r="Z32" s="62"/>
      <c r="AA32" s="63"/>
      <c r="AB32" s="63"/>
      <c r="AC32" s="63"/>
      <c r="AD32" s="62"/>
      <c r="AE32" s="62"/>
      <c r="AF32" s="62"/>
    </row>
    <row r="33" spans="1:32" x14ac:dyDescent="0.25">
      <c r="A33" s="76" t="s">
        <v>999</v>
      </c>
      <c r="B33" s="77" t="s">
        <v>1758</v>
      </c>
      <c r="C33" s="78" t="s">
        <v>903</v>
      </c>
      <c r="D33" s="78" t="s">
        <v>895</v>
      </c>
      <c r="E33" s="79" t="s">
        <v>895</v>
      </c>
      <c r="F33" s="80" t="s">
        <v>60</v>
      </c>
      <c r="G33" s="76" t="s">
        <v>52</v>
      </c>
      <c r="H33" s="81">
        <v>79</v>
      </c>
      <c r="I33" s="97">
        <v>13</v>
      </c>
      <c r="J33" s="83">
        <f t="shared" si="0"/>
        <v>0.16455696202531644</v>
      </c>
      <c r="K33" s="84">
        <v>6</v>
      </c>
      <c r="L33" s="83">
        <f t="shared" si="1"/>
        <v>7.5949367088607597E-2</v>
      </c>
      <c r="M33" s="85">
        <f t="shared" si="2"/>
        <v>0.53846153846153844</v>
      </c>
      <c r="N33" s="59"/>
      <c r="O33" s="59"/>
      <c r="P33" s="58"/>
      <c r="Q33" s="59"/>
      <c r="R33" s="60"/>
      <c r="S33" s="61"/>
      <c r="T33" s="61"/>
      <c r="U33" s="63"/>
      <c r="V33" s="105"/>
      <c r="W33" s="105"/>
      <c r="X33" s="62"/>
      <c r="Y33" s="62"/>
      <c r="Z33" s="62"/>
      <c r="AA33" s="63"/>
      <c r="AB33" s="63"/>
      <c r="AC33" s="62"/>
      <c r="AD33" s="62"/>
      <c r="AE33" s="62"/>
      <c r="AF33" s="62"/>
    </row>
    <row r="34" spans="1:32" x14ac:dyDescent="0.25">
      <c r="A34" s="76" t="s">
        <v>1000</v>
      </c>
      <c r="B34" s="77" t="s">
        <v>94</v>
      </c>
      <c r="C34" s="78" t="s">
        <v>904</v>
      </c>
      <c r="D34" s="78" t="s">
        <v>895</v>
      </c>
      <c r="E34" s="79" t="s">
        <v>895</v>
      </c>
      <c r="F34" s="80" t="s">
        <v>60</v>
      </c>
      <c r="G34" s="76" t="s">
        <v>52</v>
      </c>
      <c r="H34" s="81">
        <v>68</v>
      </c>
      <c r="I34" s="97">
        <v>9</v>
      </c>
      <c r="J34" s="83">
        <f t="shared" si="0"/>
        <v>0.13235294117647059</v>
      </c>
      <c r="K34" s="84">
        <v>6</v>
      </c>
      <c r="L34" s="83">
        <f t="shared" si="1"/>
        <v>8.8235294117647065E-2</v>
      </c>
      <c r="M34" s="85">
        <f t="shared" si="2"/>
        <v>0.33333333333333337</v>
      </c>
      <c r="N34" s="59"/>
      <c r="O34" s="59"/>
      <c r="P34" s="58"/>
      <c r="Q34" s="59"/>
      <c r="R34" s="60"/>
      <c r="S34" s="61"/>
      <c r="T34" s="61"/>
      <c r="U34" s="63"/>
      <c r="V34" s="105"/>
      <c r="W34" s="105"/>
      <c r="X34" s="62"/>
      <c r="Y34" s="62"/>
      <c r="Z34" s="62"/>
      <c r="AA34" s="63"/>
      <c r="AB34" s="63"/>
      <c r="AC34" s="62"/>
      <c r="AD34" s="62"/>
      <c r="AE34" s="62"/>
      <c r="AF34" s="62"/>
    </row>
    <row r="35" spans="1:32" x14ac:dyDescent="0.25">
      <c r="A35" s="76" t="s">
        <v>1001</v>
      </c>
      <c r="B35" s="77" t="s">
        <v>82</v>
      </c>
      <c r="C35" s="78" t="s">
        <v>905</v>
      </c>
      <c r="D35" s="78" t="s">
        <v>895</v>
      </c>
      <c r="E35" s="79" t="s">
        <v>895</v>
      </c>
      <c r="F35" s="80" t="s">
        <v>60</v>
      </c>
      <c r="G35" s="76" t="s">
        <v>52</v>
      </c>
      <c r="H35" s="81">
        <v>100</v>
      </c>
      <c r="I35" s="97">
        <v>8</v>
      </c>
      <c r="J35" s="83">
        <f t="shared" si="0"/>
        <v>0.08</v>
      </c>
      <c r="K35" s="84">
        <v>2</v>
      </c>
      <c r="L35" s="83">
        <f t="shared" si="1"/>
        <v>0.02</v>
      </c>
      <c r="M35" s="85">
        <f t="shared" si="2"/>
        <v>0.75</v>
      </c>
      <c r="N35" s="59"/>
      <c r="O35" s="59"/>
      <c r="P35" s="58"/>
      <c r="Q35" s="59"/>
      <c r="R35" s="60"/>
      <c r="S35" s="61"/>
      <c r="T35" s="61"/>
      <c r="U35" s="62"/>
      <c r="V35" s="105"/>
      <c r="W35" s="105"/>
      <c r="X35" s="62"/>
      <c r="Y35" s="62"/>
      <c r="Z35" s="62"/>
      <c r="AA35" s="63"/>
      <c r="AB35" s="62"/>
      <c r="AC35" s="62"/>
      <c r="AD35" s="62"/>
      <c r="AE35" s="62"/>
      <c r="AF35" s="62"/>
    </row>
    <row r="36" spans="1:32" x14ac:dyDescent="0.25">
      <c r="A36" s="76" t="s">
        <v>1002</v>
      </c>
      <c r="B36" s="77" t="s">
        <v>1771</v>
      </c>
      <c r="C36" s="78" t="s">
        <v>906</v>
      </c>
      <c r="D36" s="78" t="s">
        <v>897</v>
      </c>
      <c r="E36" s="79" t="s">
        <v>895</v>
      </c>
      <c r="F36" s="80" t="s">
        <v>51</v>
      </c>
      <c r="G36" s="76" t="s">
        <v>76</v>
      </c>
      <c r="H36" s="81">
        <v>9</v>
      </c>
      <c r="I36" s="97"/>
      <c r="J36" s="83">
        <f t="shared" si="0"/>
        <v>0</v>
      </c>
      <c r="K36" s="84"/>
      <c r="L36" s="83">
        <f t="shared" si="1"/>
        <v>0</v>
      </c>
      <c r="M36" s="86" t="str">
        <f t="shared" si="2"/>
        <v>-</v>
      </c>
      <c r="N36" s="59"/>
      <c r="O36" s="59"/>
      <c r="P36" s="58"/>
      <c r="Q36" s="59"/>
      <c r="R36" s="60"/>
      <c r="S36" s="61"/>
      <c r="T36" s="61"/>
      <c r="U36" s="62"/>
      <c r="V36" s="105"/>
      <c r="W36" s="105"/>
      <c r="X36" s="62"/>
      <c r="Y36" s="62"/>
      <c r="Z36" s="62"/>
      <c r="AA36" s="62"/>
      <c r="AB36" s="62"/>
      <c r="AC36" s="62"/>
      <c r="AD36" s="62"/>
      <c r="AE36" s="62"/>
      <c r="AF36" s="62"/>
    </row>
    <row r="37" spans="1:32" x14ac:dyDescent="0.25">
      <c r="A37" s="76" t="s">
        <v>1003</v>
      </c>
      <c r="B37" s="77" t="s">
        <v>90</v>
      </c>
      <c r="C37" s="78" t="s">
        <v>907</v>
      </c>
      <c r="D37" s="78" t="s">
        <v>908</v>
      </c>
      <c r="E37" s="79" t="s">
        <v>908</v>
      </c>
      <c r="F37" s="80" t="s">
        <v>60</v>
      </c>
      <c r="G37" s="76" t="s">
        <v>52</v>
      </c>
      <c r="H37" s="81">
        <v>256</v>
      </c>
      <c r="I37" s="97">
        <v>29</v>
      </c>
      <c r="J37" s="83">
        <f t="shared" si="0"/>
        <v>0.11328125</v>
      </c>
      <c r="K37" s="84">
        <v>21</v>
      </c>
      <c r="L37" s="83">
        <f t="shared" si="1"/>
        <v>8.203125E-2</v>
      </c>
      <c r="M37" s="85">
        <f t="shared" si="2"/>
        <v>0.27586206896551724</v>
      </c>
      <c r="N37" s="59"/>
      <c r="O37" s="59"/>
      <c r="P37" s="58"/>
      <c r="Q37" s="59"/>
      <c r="R37" s="60"/>
      <c r="S37" s="61"/>
      <c r="T37" s="61"/>
      <c r="U37" s="62"/>
      <c r="V37" s="105"/>
      <c r="W37" s="105"/>
      <c r="X37" s="62"/>
      <c r="Y37" s="62"/>
      <c r="Z37" s="62"/>
      <c r="AA37" s="62"/>
      <c r="AB37" s="62"/>
      <c r="AC37" s="62"/>
      <c r="AD37" s="62"/>
      <c r="AE37" s="62"/>
      <c r="AF37" s="62"/>
    </row>
    <row r="38" spans="1:32" x14ac:dyDescent="0.25">
      <c r="A38" s="76" t="s">
        <v>1004</v>
      </c>
      <c r="B38" s="77" t="s">
        <v>514</v>
      </c>
      <c r="C38" s="78" t="s">
        <v>909</v>
      </c>
      <c r="D38" s="78" t="s">
        <v>908</v>
      </c>
      <c r="E38" s="79" t="s">
        <v>908</v>
      </c>
      <c r="F38" s="80" t="s">
        <v>60</v>
      </c>
      <c r="G38" s="76" t="s">
        <v>52</v>
      </c>
      <c r="H38" s="81">
        <v>238</v>
      </c>
      <c r="I38" s="97">
        <v>46</v>
      </c>
      <c r="J38" s="83">
        <f t="shared" si="0"/>
        <v>0.19327731092436976</v>
      </c>
      <c r="K38" s="84">
        <v>39</v>
      </c>
      <c r="L38" s="83">
        <f t="shared" si="1"/>
        <v>0.1638655462184874</v>
      </c>
      <c r="M38" s="85">
        <f t="shared" si="2"/>
        <v>0.15217391304347827</v>
      </c>
      <c r="N38" s="59"/>
      <c r="O38" s="59"/>
      <c r="P38" s="58"/>
      <c r="Q38" s="59"/>
      <c r="R38" s="60"/>
      <c r="S38" s="61"/>
      <c r="T38" s="61"/>
      <c r="U38" s="62"/>
      <c r="V38" s="105"/>
      <c r="W38" s="105"/>
      <c r="X38" s="62"/>
      <c r="Y38" s="62"/>
      <c r="Z38" s="62"/>
      <c r="AA38" s="62"/>
      <c r="AB38" s="62"/>
      <c r="AC38" s="62"/>
      <c r="AD38" s="62"/>
      <c r="AE38" s="62"/>
      <c r="AF38" s="62"/>
    </row>
    <row r="39" spans="1:32" x14ac:dyDescent="0.25">
      <c r="A39" s="76" t="s">
        <v>1005</v>
      </c>
      <c r="B39" s="77" t="s">
        <v>1772</v>
      </c>
      <c r="C39" s="78" t="s">
        <v>910</v>
      </c>
      <c r="D39" s="78" t="s">
        <v>908</v>
      </c>
      <c r="E39" s="79" t="s">
        <v>908</v>
      </c>
      <c r="F39" s="80" t="s">
        <v>55</v>
      </c>
      <c r="G39" s="76" t="s">
        <v>52</v>
      </c>
      <c r="H39" s="81">
        <v>235</v>
      </c>
      <c r="I39" s="97">
        <v>6</v>
      </c>
      <c r="J39" s="83">
        <f t="shared" si="0"/>
        <v>2.553191489361702E-2</v>
      </c>
      <c r="K39" s="84">
        <v>5</v>
      </c>
      <c r="L39" s="83">
        <f t="shared" si="1"/>
        <v>2.1276595744680851E-2</v>
      </c>
      <c r="M39" s="85">
        <f t="shared" si="2"/>
        <v>0.16666666666666663</v>
      </c>
      <c r="N39" s="59"/>
      <c r="O39" s="59"/>
      <c r="P39" s="58"/>
      <c r="Q39" s="59"/>
      <c r="R39" s="60"/>
      <c r="S39" s="61"/>
      <c r="T39" s="61"/>
      <c r="U39" s="62"/>
      <c r="V39" s="105"/>
      <c r="W39" s="105"/>
      <c r="X39" s="62"/>
      <c r="Y39" s="62"/>
      <c r="Z39" s="62"/>
      <c r="AA39" s="62"/>
      <c r="AB39" s="62"/>
      <c r="AC39" s="62"/>
      <c r="AD39" s="62"/>
      <c r="AE39" s="62"/>
      <c r="AF39" s="62"/>
    </row>
    <row r="40" spans="1:32" x14ac:dyDescent="0.25">
      <c r="A40" s="76" t="s">
        <v>1006</v>
      </c>
      <c r="B40" s="77" t="s">
        <v>536</v>
      </c>
      <c r="C40" s="78" t="s">
        <v>911</v>
      </c>
      <c r="D40" s="78" t="s">
        <v>908</v>
      </c>
      <c r="E40" s="79" t="s">
        <v>908</v>
      </c>
      <c r="F40" s="80" t="s">
        <v>60</v>
      </c>
      <c r="G40" s="76" t="s">
        <v>52</v>
      </c>
      <c r="H40" s="81">
        <v>191</v>
      </c>
      <c r="I40" s="97">
        <v>12</v>
      </c>
      <c r="J40" s="83">
        <f t="shared" si="0"/>
        <v>6.2827225130890049E-2</v>
      </c>
      <c r="K40" s="84">
        <v>9</v>
      </c>
      <c r="L40" s="83">
        <f t="shared" si="1"/>
        <v>4.712041884816754E-2</v>
      </c>
      <c r="M40" s="85">
        <f t="shared" si="2"/>
        <v>0.25</v>
      </c>
      <c r="N40" s="59"/>
      <c r="O40" s="59"/>
      <c r="P40" s="58"/>
      <c r="Q40" s="59"/>
      <c r="R40" s="60"/>
      <c r="S40" s="61"/>
      <c r="T40" s="61"/>
      <c r="U40" s="62"/>
      <c r="V40" s="105"/>
      <c r="W40" s="105"/>
      <c r="X40" s="62"/>
      <c r="Y40" s="62"/>
      <c r="Z40" s="62"/>
      <c r="AA40" s="62"/>
      <c r="AB40" s="62"/>
      <c r="AC40" s="62"/>
      <c r="AD40" s="62"/>
      <c r="AE40" s="62"/>
      <c r="AF40" s="62"/>
    </row>
    <row r="41" spans="1:32" x14ac:dyDescent="0.25">
      <c r="A41" s="76" t="s">
        <v>1007</v>
      </c>
      <c r="B41" s="77" t="s">
        <v>1773</v>
      </c>
      <c r="C41" s="78" t="s">
        <v>912</v>
      </c>
      <c r="D41" s="78" t="s">
        <v>913</v>
      </c>
      <c r="E41" s="79" t="s">
        <v>908</v>
      </c>
      <c r="F41" s="80" t="s">
        <v>55</v>
      </c>
      <c r="G41" s="76" t="s">
        <v>52</v>
      </c>
      <c r="H41" s="81">
        <v>181</v>
      </c>
      <c r="I41" s="97">
        <v>3</v>
      </c>
      <c r="J41" s="83">
        <f t="shared" si="0"/>
        <v>1.6574585635359115E-2</v>
      </c>
      <c r="K41" s="84">
        <v>2</v>
      </c>
      <c r="L41" s="83">
        <f t="shared" si="1"/>
        <v>1.1049723756906077E-2</v>
      </c>
      <c r="M41" s="85">
        <f t="shared" si="2"/>
        <v>0.33333333333333337</v>
      </c>
      <c r="N41" s="59"/>
      <c r="O41" s="59"/>
      <c r="P41" s="58"/>
      <c r="Q41" s="59"/>
      <c r="R41" s="60"/>
      <c r="S41" s="61"/>
      <c r="T41" s="61"/>
      <c r="U41" s="62"/>
      <c r="V41" s="105"/>
      <c r="W41" s="105"/>
      <c r="X41" s="62"/>
      <c r="Y41" s="62"/>
      <c r="Z41" s="62"/>
      <c r="AA41" s="62"/>
      <c r="AB41" s="62"/>
      <c r="AC41" s="62"/>
      <c r="AD41" s="62"/>
      <c r="AE41" s="62"/>
      <c r="AF41" s="62"/>
    </row>
    <row r="42" spans="1:32" x14ac:dyDescent="0.25">
      <c r="A42" s="76" t="s">
        <v>1008</v>
      </c>
      <c r="B42" s="77" t="s">
        <v>94</v>
      </c>
      <c r="C42" s="78" t="s">
        <v>914</v>
      </c>
      <c r="D42" s="78" t="s">
        <v>908</v>
      </c>
      <c r="E42" s="79" t="s">
        <v>908</v>
      </c>
      <c r="F42" s="80" t="s">
        <v>60</v>
      </c>
      <c r="G42" s="76" t="s">
        <v>52</v>
      </c>
      <c r="H42" s="81">
        <v>148</v>
      </c>
      <c r="I42" s="97">
        <v>13</v>
      </c>
      <c r="J42" s="83">
        <f t="shared" si="0"/>
        <v>8.7837837837837843E-2</v>
      </c>
      <c r="K42" s="84">
        <v>6</v>
      </c>
      <c r="L42" s="83">
        <f t="shared" si="1"/>
        <v>4.0540540540540543E-2</v>
      </c>
      <c r="M42" s="85">
        <f t="shared" si="2"/>
        <v>0.53846153846153844</v>
      </c>
      <c r="N42" s="59"/>
      <c r="O42" s="59"/>
      <c r="P42" s="58"/>
      <c r="Q42" s="59"/>
      <c r="R42" s="60"/>
      <c r="S42" s="61"/>
      <c r="T42" s="61"/>
      <c r="U42" s="60"/>
      <c r="V42" s="104"/>
      <c r="W42" s="104"/>
      <c r="X42" s="60"/>
      <c r="Y42" s="60"/>
      <c r="Z42" s="60"/>
      <c r="AA42" s="60"/>
      <c r="AB42" s="60"/>
      <c r="AC42" s="60"/>
      <c r="AD42" s="60"/>
      <c r="AE42" s="62"/>
      <c r="AF42" s="62"/>
    </row>
    <row r="43" spans="1:32" x14ac:dyDescent="0.25">
      <c r="A43" s="76" t="s">
        <v>1009</v>
      </c>
      <c r="B43" s="77" t="s">
        <v>106</v>
      </c>
      <c r="C43" s="78" t="s">
        <v>915</v>
      </c>
      <c r="D43" s="78" t="s">
        <v>908</v>
      </c>
      <c r="E43" s="79" t="s">
        <v>908</v>
      </c>
      <c r="F43" s="80" t="s">
        <v>60</v>
      </c>
      <c r="G43" s="76" t="s">
        <v>52</v>
      </c>
      <c r="H43" s="81">
        <v>129</v>
      </c>
      <c r="I43" s="97">
        <v>27</v>
      </c>
      <c r="J43" s="83">
        <f t="shared" si="0"/>
        <v>0.20930232558139536</v>
      </c>
      <c r="K43" s="84">
        <v>19</v>
      </c>
      <c r="L43" s="83">
        <f t="shared" si="1"/>
        <v>0.14728682170542637</v>
      </c>
      <c r="M43" s="85">
        <f t="shared" si="2"/>
        <v>0.29629629629629628</v>
      </c>
      <c r="N43" s="59"/>
      <c r="O43" s="59"/>
      <c r="P43" s="58"/>
      <c r="Q43" s="59"/>
      <c r="R43" s="60"/>
      <c r="S43" s="61"/>
      <c r="T43" s="61"/>
      <c r="U43" s="63"/>
      <c r="V43" s="105"/>
      <c r="W43" s="105"/>
      <c r="X43" s="63"/>
      <c r="Y43" s="63"/>
      <c r="Z43" s="63"/>
      <c r="AA43" s="63"/>
      <c r="AB43" s="63"/>
      <c r="AC43" s="63"/>
      <c r="AD43" s="63"/>
      <c r="AE43" s="62"/>
      <c r="AF43" s="62"/>
    </row>
    <row r="44" spans="1:32" x14ac:dyDescent="0.25">
      <c r="A44" s="76" t="s">
        <v>1010</v>
      </c>
      <c r="B44" s="77" t="s">
        <v>1774</v>
      </c>
      <c r="C44" s="78" t="s">
        <v>916</v>
      </c>
      <c r="D44" s="78" t="s">
        <v>908</v>
      </c>
      <c r="E44" s="79" t="s">
        <v>908</v>
      </c>
      <c r="F44" s="80" t="s">
        <v>55</v>
      </c>
      <c r="G44" s="76" t="s">
        <v>52</v>
      </c>
      <c r="H44" s="81">
        <v>101</v>
      </c>
      <c r="I44" s="97">
        <v>1</v>
      </c>
      <c r="J44" s="83">
        <f t="shared" si="0"/>
        <v>9.9009900990099011E-3</v>
      </c>
      <c r="K44" s="84">
        <v>2</v>
      </c>
      <c r="L44" s="83">
        <f t="shared" si="1"/>
        <v>1.9801980198019802E-2</v>
      </c>
      <c r="M44" s="85">
        <f t="shared" si="2"/>
        <v>-1</v>
      </c>
      <c r="N44" s="59"/>
      <c r="O44" s="59"/>
      <c r="P44" s="58"/>
      <c r="Q44" s="59"/>
      <c r="R44" s="60"/>
      <c r="S44" s="61"/>
      <c r="T44" s="61"/>
      <c r="U44" s="63"/>
      <c r="V44" s="105"/>
      <c r="W44" s="105"/>
      <c r="X44" s="63"/>
      <c r="Y44" s="63"/>
      <c r="Z44" s="63"/>
      <c r="AA44" s="62"/>
      <c r="AB44" s="63"/>
      <c r="AC44" s="63"/>
      <c r="AD44" s="63"/>
      <c r="AE44" s="62"/>
      <c r="AF44" s="62"/>
    </row>
    <row r="45" spans="1:32" x14ac:dyDescent="0.25">
      <c r="A45" s="76" t="s">
        <v>1011</v>
      </c>
      <c r="B45" s="77" t="s">
        <v>1775</v>
      </c>
      <c r="C45" s="78" t="s">
        <v>917</v>
      </c>
      <c r="D45" s="78" t="s">
        <v>908</v>
      </c>
      <c r="E45" s="79" t="s">
        <v>908</v>
      </c>
      <c r="F45" s="80" t="s">
        <v>55</v>
      </c>
      <c r="G45" s="76" t="s">
        <v>63</v>
      </c>
      <c r="H45" s="81">
        <v>91</v>
      </c>
      <c r="I45" s="97">
        <v>2</v>
      </c>
      <c r="J45" s="83">
        <f t="shared" si="0"/>
        <v>2.197802197802198E-2</v>
      </c>
      <c r="K45" s="84">
        <v>4</v>
      </c>
      <c r="L45" s="83">
        <f t="shared" si="1"/>
        <v>4.3956043956043959E-2</v>
      </c>
      <c r="M45" s="85">
        <f t="shared" si="2"/>
        <v>-1</v>
      </c>
      <c r="N45" s="59"/>
      <c r="O45" s="59"/>
      <c r="P45" s="58"/>
      <c r="Q45" s="59"/>
      <c r="R45" s="60"/>
      <c r="S45" s="61"/>
      <c r="T45" s="61"/>
      <c r="U45" s="62"/>
      <c r="V45" s="105"/>
      <c r="W45" s="105"/>
      <c r="X45" s="62"/>
      <c r="Y45" s="63"/>
      <c r="Z45" s="62"/>
      <c r="AA45" s="62"/>
      <c r="AB45" s="63"/>
      <c r="AC45" s="62"/>
      <c r="AD45" s="62"/>
      <c r="AE45" s="62"/>
      <c r="AF45" s="62"/>
    </row>
    <row r="46" spans="1:32" x14ac:dyDescent="0.25">
      <c r="A46" s="76" t="s">
        <v>1012</v>
      </c>
      <c r="B46" s="77" t="s">
        <v>1776</v>
      </c>
      <c r="C46" s="78" t="s">
        <v>918</v>
      </c>
      <c r="D46" s="78" t="s">
        <v>919</v>
      </c>
      <c r="E46" s="79" t="s">
        <v>908</v>
      </c>
      <c r="F46" s="80" t="s">
        <v>55</v>
      </c>
      <c r="G46" s="76" t="s">
        <v>52</v>
      </c>
      <c r="H46" s="81">
        <v>55</v>
      </c>
      <c r="I46" s="97">
        <v>4</v>
      </c>
      <c r="J46" s="83">
        <f t="shared" si="0"/>
        <v>7.2727272727272724E-2</v>
      </c>
      <c r="K46" s="84">
        <v>3</v>
      </c>
      <c r="L46" s="83">
        <f t="shared" si="1"/>
        <v>5.4545454545454543E-2</v>
      </c>
      <c r="M46" s="85">
        <f t="shared" si="2"/>
        <v>0.25</v>
      </c>
      <c r="N46" s="59"/>
      <c r="O46" s="59"/>
      <c r="P46" s="58"/>
      <c r="Q46" s="59"/>
      <c r="R46" s="60"/>
      <c r="S46" s="61"/>
      <c r="T46" s="61"/>
      <c r="U46" s="62"/>
      <c r="V46" s="105"/>
      <c r="W46" s="105"/>
      <c r="X46" s="62"/>
      <c r="Y46" s="63"/>
      <c r="Z46" s="62"/>
      <c r="AA46" s="62"/>
      <c r="AB46" s="62"/>
      <c r="AC46" s="62"/>
      <c r="AD46" s="62"/>
      <c r="AE46" s="62"/>
      <c r="AF46" s="62"/>
    </row>
    <row r="47" spans="1:32" x14ac:dyDescent="0.25">
      <c r="A47" s="76" t="s">
        <v>1013</v>
      </c>
      <c r="B47" s="77" t="s">
        <v>1745</v>
      </c>
      <c r="C47" s="78" t="s">
        <v>920</v>
      </c>
      <c r="D47" s="78" t="s">
        <v>908</v>
      </c>
      <c r="E47" s="79" t="s">
        <v>908</v>
      </c>
      <c r="F47" s="80" t="s">
        <v>60</v>
      </c>
      <c r="G47" s="76" t="s">
        <v>76</v>
      </c>
      <c r="H47" s="81">
        <v>51</v>
      </c>
      <c r="I47" s="97">
        <v>5</v>
      </c>
      <c r="J47" s="83">
        <f t="shared" si="0"/>
        <v>9.8039215686274508E-2</v>
      </c>
      <c r="K47" s="84">
        <v>3</v>
      </c>
      <c r="L47" s="83">
        <f t="shared" si="1"/>
        <v>5.8823529411764705E-2</v>
      </c>
      <c r="M47" s="85">
        <f t="shared" si="2"/>
        <v>0.4</v>
      </c>
      <c r="N47" s="59"/>
      <c r="O47" s="59"/>
      <c r="P47" s="58"/>
      <c r="Q47" s="59"/>
      <c r="R47" s="60"/>
      <c r="S47" s="61"/>
      <c r="T47" s="61"/>
      <c r="U47" s="62"/>
      <c r="V47" s="105"/>
      <c r="W47" s="105"/>
      <c r="X47" s="62"/>
      <c r="Y47" s="62"/>
      <c r="Z47" s="62"/>
      <c r="AA47" s="62"/>
      <c r="AB47" s="62"/>
      <c r="AC47" s="62"/>
      <c r="AD47" s="62"/>
      <c r="AE47" s="62"/>
      <c r="AF47" s="62"/>
    </row>
    <row r="48" spans="1:32" x14ac:dyDescent="0.25">
      <c r="A48" s="76" t="s">
        <v>1014</v>
      </c>
      <c r="B48" s="77" t="s">
        <v>236</v>
      </c>
      <c r="C48" s="78" t="s">
        <v>921</v>
      </c>
      <c r="D48" s="78" t="s">
        <v>922</v>
      </c>
      <c r="E48" s="79" t="s">
        <v>922</v>
      </c>
      <c r="F48" s="80" t="s">
        <v>55</v>
      </c>
      <c r="G48" s="76" t="s">
        <v>52</v>
      </c>
      <c r="H48" s="81">
        <v>405</v>
      </c>
      <c r="I48" s="97">
        <v>15</v>
      </c>
      <c r="J48" s="83">
        <f t="shared" si="0"/>
        <v>3.7037037037037035E-2</v>
      </c>
      <c r="K48" s="84">
        <v>8</v>
      </c>
      <c r="L48" s="83">
        <f t="shared" si="1"/>
        <v>1.9753086419753086E-2</v>
      </c>
      <c r="M48" s="85">
        <f t="shared" si="2"/>
        <v>0.46666666666666667</v>
      </c>
      <c r="N48" s="59"/>
      <c r="O48" s="59"/>
      <c r="P48" s="58"/>
      <c r="Q48" s="59"/>
      <c r="R48" s="60"/>
      <c r="S48" s="61"/>
      <c r="T48" s="61"/>
      <c r="U48" s="62"/>
      <c r="V48" s="105"/>
      <c r="W48" s="105"/>
      <c r="X48" s="62"/>
      <c r="Y48" s="62"/>
      <c r="Z48" s="62"/>
      <c r="AA48" s="62"/>
      <c r="AB48" s="62"/>
      <c r="AC48" s="62"/>
      <c r="AD48" s="62"/>
      <c r="AE48" s="62"/>
      <c r="AF48" s="62"/>
    </row>
    <row r="49" spans="1:32" x14ac:dyDescent="0.25">
      <c r="A49" s="76" t="s">
        <v>1015</v>
      </c>
      <c r="B49" s="77" t="s">
        <v>214</v>
      </c>
      <c r="C49" s="78" t="s">
        <v>923</v>
      </c>
      <c r="D49" s="78" t="s">
        <v>922</v>
      </c>
      <c r="E49" s="79" t="s">
        <v>922</v>
      </c>
      <c r="F49" s="80" t="s">
        <v>60</v>
      </c>
      <c r="G49" s="76" t="s">
        <v>52</v>
      </c>
      <c r="H49" s="81">
        <v>364</v>
      </c>
      <c r="I49" s="97">
        <v>40</v>
      </c>
      <c r="J49" s="83">
        <f t="shared" si="0"/>
        <v>0.10989010989010989</v>
      </c>
      <c r="K49" s="84">
        <v>18</v>
      </c>
      <c r="L49" s="83">
        <f t="shared" si="1"/>
        <v>4.9450549450549448E-2</v>
      </c>
      <c r="M49" s="85">
        <f t="shared" si="2"/>
        <v>0.55000000000000004</v>
      </c>
      <c r="N49" s="59"/>
      <c r="O49" s="59"/>
      <c r="P49" s="58"/>
      <c r="Q49" s="59"/>
      <c r="R49" s="60"/>
      <c r="S49" s="61"/>
      <c r="T49" s="61"/>
      <c r="U49" s="62"/>
      <c r="V49" s="105"/>
      <c r="W49" s="105"/>
      <c r="X49" s="62"/>
      <c r="Y49" s="62"/>
      <c r="Z49" s="62"/>
      <c r="AA49" s="62"/>
      <c r="AB49" s="62"/>
      <c r="AC49" s="62"/>
      <c r="AD49" s="62"/>
      <c r="AE49" s="62"/>
      <c r="AF49" s="62"/>
    </row>
    <row r="50" spans="1:32" x14ac:dyDescent="0.25">
      <c r="A50" s="76" t="s">
        <v>1016</v>
      </c>
      <c r="B50" s="77" t="s">
        <v>232</v>
      </c>
      <c r="C50" s="78" t="s">
        <v>924</v>
      </c>
      <c r="D50" s="78" t="s">
        <v>922</v>
      </c>
      <c r="E50" s="79" t="s">
        <v>922</v>
      </c>
      <c r="F50" s="80" t="s">
        <v>60</v>
      </c>
      <c r="G50" s="76" t="s">
        <v>52</v>
      </c>
      <c r="H50" s="81">
        <v>186</v>
      </c>
      <c r="I50" s="97">
        <v>32</v>
      </c>
      <c r="J50" s="83">
        <f t="shared" si="0"/>
        <v>0.17204301075268819</v>
      </c>
      <c r="K50" s="84">
        <v>13</v>
      </c>
      <c r="L50" s="83">
        <f t="shared" si="1"/>
        <v>6.9892473118279563E-2</v>
      </c>
      <c r="M50" s="85">
        <f t="shared" si="2"/>
        <v>0.59375</v>
      </c>
      <c r="N50" s="59"/>
      <c r="O50" s="59"/>
      <c r="P50" s="58"/>
      <c r="Q50" s="59"/>
      <c r="R50" s="60"/>
      <c r="S50" s="61"/>
      <c r="T50" s="61"/>
      <c r="U50" s="62"/>
      <c r="V50" s="105"/>
      <c r="W50" s="105"/>
      <c r="X50" s="62"/>
      <c r="Y50" s="62"/>
      <c r="Z50" s="62"/>
      <c r="AA50" s="62"/>
      <c r="AB50" s="62"/>
      <c r="AC50" s="62"/>
      <c r="AD50" s="62"/>
      <c r="AE50" s="62"/>
      <c r="AF50" s="62"/>
    </row>
    <row r="51" spans="1:32" x14ac:dyDescent="0.25">
      <c r="A51" s="76" t="s">
        <v>1017</v>
      </c>
      <c r="B51" s="77" t="s">
        <v>1777</v>
      </c>
      <c r="C51" s="78" t="s">
        <v>925</v>
      </c>
      <c r="D51" s="78" t="s">
        <v>922</v>
      </c>
      <c r="E51" s="79" t="s">
        <v>922</v>
      </c>
      <c r="F51" s="80" t="s">
        <v>60</v>
      </c>
      <c r="G51" s="76" t="s">
        <v>76</v>
      </c>
      <c r="H51" s="81">
        <v>159</v>
      </c>
      <c r="I51" s="97">
        <v>28</v>
      </c>
      <c r="J51" s="83">
        <f t="shared" si="0"/>
        <v>0.1761006289308176</v>
      </c>
      <c r="K51" s="84">
        <v>15</v>
      </c>
      <c r="L51" s="83">
        <f t="shared" si="1"/>
        <v>9.4339622641509441E-2</v>
      </c>
      <c r="M51" s="85">
        <f t="shared" si="2"/>
        <v>0.4642857142857143</v>
      </c>
      <c r="N51" s="59"/>
      <c r="O51" s="59"/>
      <c r="P51" s="58"/>
      <c r="Q51" s="59"/>
      <c r="R51" s="60"/>
      <c r="S51" s="61"/>
      <c r="T51" s="61"/>
      <c r="U51" s="62"/>
      <c r="V51" s="105"/>
      <c r="W51" s="105"/>
      <c r="X51" s="62"/>
      <c r="Y51" s="62"/>
      <c r="Z51" s="62"/>
      <c r="AA51" s="62"/>
      <c r="AB51" s="62"/>
      <c r="AC51" s="62"/>
      <c r="AD51" s="62"/>
      <c r="AE51" s="62"/>
      <c r="AF51" s="62"/>
    </row>
    <row r="52" spans="1:32" x14ac:dyDescent="0.25">
      <c r="A52" s="76" t="s">
        <v>1018</v>
      </c>
      <c r="B52" s="77" t="s">
        <v>1778</v>
      </c>
      <c r="C52" s="78" t="s">
        <v>926</v>
      </c>
      <c r="D52" s="78" t="s">
        <v>927</v>
      </c>
      <c r="E52" s="79" t="s">
        <v>927</v>
      </c>
      <c r="F52" s="80" t="s">
        <v>55</v>
      </c>
      <c r="G52" s="76" t="s">
        <v>63</v>
      </c>
      <c r="H52" s="81">
        <v>166</v>
      </c>
      <c r="I52" s="97">
        <v>4</v>
      </c>
      <c r="J52" s="83">
        <f t="shared" si="0"/>
        <v>2.4096385542168676E-2</v>
      </c>
      <c r="K52" s="84">
        <v>5</v>
      </c>
      <c r="L52" s="83">
        <f t="shared" si="1"/>
        <v>3.0120481927710843E-2</v>
      </c>
      <c r="M52" s="85">
        <f t="shared" si="2"/>
        <v>-0.25</v>
      </c>
      <c r="N52" s="59"/>
      <c r="O52" s="59"/>
      <c r="P52" s="58"/>
      <c r="Q52" s="59"/>
      <c r="R52" s="60"/>
      <c r="S52" s="61"/>
      <c r="T52" s="61"/>
      <c r="U52" s="60"/>
      <c r="V52" s="104"/>
      <c r="W52" s="104"/>
      <c r="X52" s="60"/>
      <c r="Y52" s="60"/>
      <c r="Z52" s="60"/>
      <c r="AA52" s="60"/>
      <c r="AB52" s="60"/>
      <c r="AC52" s="60"/>
      <c r="AD52" s="60"/>
      <c r="AE52" s="62"/>
      <c r="AF52" s="62"/>
    </row>
    <row r="53" spans="1:32" x14ac:dyDescent="0.25">
      <c r="A53" s="76" t="s">
        <v>1019</v>
      </c>
      <c r="B53" s="77" t="s">
        <v>53</v>
      </c>
      <c r="C53" s="78" t="s">
        <v>928</v>
      </c>
      <c r="D53" s="78" t="s">
        <v>927</v>
      </c>
      <c r="E53" s="79" t="s">
        <v>927</v>
      </c>
      <c r="F53" s="80" t="s">
        <v>55</v>
      </c>
      <c r="G53" s="76" t="s">
        <v>52</v>
      </c>
      <c r="H53" s="81">
        <v>162</v>
      </c>
      <c r="I53" s="97">
        <v>5</v>
      </c>
      <c r="J53" s="83">
        <f t="shared" si="0"/>
        <v>3.0864197530864196E-2</v>
      </c>
      <c r="K53" s="84">
        <v>5</v>
      </c>
      <c r="L53" s="83">
        <f t="shared" si="1"/>
        <v>3.0864197530864196E-2</v>
      </c>
      <c r="M53" s="85">
        <f t="shared" si="2"/>
        <v>0</v>
      </c>
      <c r="N53" s="59"/>
      <c r="O53" s="59"/>
      <c r="P53" s="58"/>
      <c r="Q53" s="59"/>
      <c r="R53" s="60"/>
      <c r="S53" s="61"/>
      <c r="T53" s="61"/>
      <c r="U53" s="63"/>
      <c r="V53" s="105"/>
      <c r="W53" s="105"/>
      <c r="X53" s="63"/>
      <c r="Y53" s="63"/>
      <c r="Z53" s="63"/>
      <c r="AA53" s="63"/>
      <c r="AB53" s="63"/>
      <c r="AC53" s="63"/>
      <c r="AD53" s="63"/>
      <c r="AE53" s="62"/>
      <c r="AF53" s="62"/>
    </row>
    <row r="54" spans="1:32" x14ac:dyDescent="0.25">
      <c r="A54" s="76" t="s">
        <v>1020</v>
      </c>
      <c r="B54" s="77" t="s">
        <v>1779</v>
      </c>
      <c r="C54" s="78" t="s">
        <v>929</v>
      </c>
      <c r="D54" s="78" t="s">
        <v>927</v>
      </c>
      <c r="E54" s="79" t="s">
        <v>927</v>
      </c>
      <c r="F54" s="80" t="s">
        <v>60</v>
      </c>
      <c r="G54" s="76" t="s">
        <v>52</v>
      </c>
      <c r="H54" s="81">
        <v>122</v>
      </c>
      <c r="I54" s="97">
        <v>24</v>
      </c>
      <c r="J54" s="83">
        <f t="shared" si="0"/>
        <v>0.19672131147540983</v>
      </c>
      <c r="K54" s="84">
        <v>20</v>
      </c>
      <c r="L54" s="83">
        <f t="shared" si="1"/>
        <v>0.16393442622950818</v>
      </c>
      <c r="M54" s="85">
        <f t="shared" si="2"/>
        <v>0.16666666666666663</v>
      </c>
      <c r="N54" s="59"/>
      <c r="O54" s="59"/>
      <c r="P54" s="58"/>
      <c r="Q54" s="59"/>
      <c r="R54" s="60"/>
      <c r="S54" s="61"/>
      <c r="T54" s="61"/>
      <c r="U54" s="62"/>
      <c r="V54" s="105"/>
      <c r="W54" s="105"/>
      <c r="X54" s="62"/>
      <c r="Y54" s="62"/>
      <c r="Z54" s="63"/>
      <c r="AA54" s="62"/>
      <c r="AB54" s="63"/>
      <c r="AC54" s="62"/>
      <c r="AD54" s="63"/>
      <c r="AE54" s="62"/>
      <c r="AF54" s="62"/>
    </row>
    <row r="55" spans="1:32" x14ac:dyDescent="0.25">
      <c r="A55" s="76" t="s">
        <v>1021</v>
      </c>
      <c r="B55" s="77" t="s">
        <v>101</v>
      </c>
      <c r="C55" s="78" t="s">
        <v>930</v>
      </c>
      <c r="D55" s="78" t="s">
        <v>927</v>
      </c>
      <c r="E55" s="79" t="s">
        <v>927</v>
      </c>
      <c r="F55" s="80" t="s">
        <v>60</v>
      </c>
      <c r="G55" s="76" t="s">
        <v>52</v>
      </c>
      <c r="H55" s="81">
        <v>116</v>
      </c>
      <c r="I55" s="97">
        <v>22</v>
      </c>
      <c r="J55" s="83">
        <f t="shared" si="0"/>
        <v>0.18965517241379309</v>
      </c>
      <c r="K55" s="84">
        <v>14</v>
      </c>
      <c r="L55" s="83">
        <f t="shared" si="1"/>
        <v>0.1206896551724138</v>
      </c>
      <c r="M55" s="85">
        <f t="shared" si="2"/>
        <v>0.36363636363636365</v>
      </c>
      <c r="N55" s="59"/>
      <c r="O55" s="59"/>
      <c r="P55" s="58"/>
      <c r="Q55" s="59"/>
      <c r="R55" s="60"/>
      <c r="S55" s="61"/>
      <c r="T55" s="61"/>
      <c r="U55" s="62"/>
      <c r="V55" s="105"/>
      <c r="W55" s="105"/>
      <c r="X55" s="62"/>
      <c r="Y55" s="62"/>
      <c r="Z55" s="62"/>
      <c r="AA55" s="62"/>
      <c r="AB55" s="63"/>
      <c r="AC55" s="62"/>
      <c r="AD55" s="62"/>
      <c r="AE55" s="62"/>
      <c r="AF55" s="62"/>
    </row>
    <row r="56" spans="1:32" x14ac:dyDescent="0.25">
      <c r="A56" s="76" t="s">
        <v>1022</v>
      </c>
      <c r="B56" s="77" t="s">
        <v>1758</v>
      </c>
      <c r="C56" s="78" t="s">
        <v>931</v>
      </c>
      <c r="D56" s="78" t="s">
        <v>927</v>
      </c>
      <c r="E56" s="79" t="s">
        <v>927</v>
      </c>
      <c r="F56" s="80" t="s">
        <v>60</v>
      </c>
      <c r="G56" s="76" t="s">
        <v>52</v>
      </c>
      <c r="H56" s="81">
        <v>99</v>
      </c>
      <c r="I56" s="97">
        <v>19</v>
      </c>
      <c r="J56" s="83">
        <f t="shared" si="0"/>
        <v>0.19191919191919191</v>
      </c>
      <c r="K56" s="84">
        <v>11</v>
      </c>
      <c r="L56" s="83">
        <f t="shared" si="1"/>
        <v>0.1111111111111111</v>
      </c>
      <c r="M56" s="85">
        <f t="shared" si="2"/>
        <v>0.42105263157894735</v>
      </c>
      <c r="N56" s="59"/>
      <c r="O56" s="59"/>
      <c r="P56" s="58"/>
      <c r="Q56" s="59"/>
      <c r="R56" s="60"/>
      <c r="S56" s="61"/>
      <c r="T56" s="61"/>
      <c r="U56" s="62"/>
      <c r="V56" s="105"/>
      <c r="W56" s="105"/>
      <c r="X56" s="62"/>
      <c r="Y56" s="62"/>
      <c r="Z56" s="62"/>
      <c r="AA56" s="62"/>
      <c r="AB56" s="62"/>
      <c r="AC56" s="62"/>
      <c r="AD56" s="62"/>
      <c r="AE56" s="62"/>
      <c r="AF56" s="62"/>
    </row>
    <row r="57" spans="1:32" x14ac:dyDescent="0.25">
      <c r="A57" s="76" t="s">
        <v>1023</v>
      </c>
      <c r="B57" s="77" t="s">
        <v>94</v>
      </c>
      <c r="C57" s="78" t="s">
        <v>932</v>
      </c>
      <c r="D57" s="78" t="s">
        <v>927</v>
      </c>
      <c r="E57" s="79" t="s">
        <v>927</v>
      </c>
      <c r="F57" s="80" t="s">
        <v>60</v>
      </c>
      <c r="G57" s="76" t="s">
        <v>52</v>
      </c>
      <c r="H57" s="81">
        <v>95</v>
      </c>
      <c r="I57" s="97">
        <v>5</v>
      </c>
      <c r="J57" s="83">
        <f t="shared" si="0"/>
        <v>5.2631578947368418E-2</v>
      </c>
      <c r="K57" s="84">
        <v>4</v>
      </c>
      <c r="L57" s="83">
        <f t="shared" si="1"/>
        <v>4.2105263157894736E-2</v>
      </c>
      <c r="M57" s="85">
        <f t="shared" si="2"/>
        <v>0.19999999999999996</v>
      </c>
      <c r="N57" s="59"/>
      <c r="O57" s="59"/>
      <c r="P57" s="58"/>
      <c r="Q57" s="59"/>
      <c r="R57" s="60"/>
      <c r="S57" s="61"/>
      <c r="T57" s="61"/>
      <c r="U57" s="62"/>
      <c r="V57" s="105"/>
      <c r="W57" s="105"/>
      <c r="X57" s="62"/>
      <c r="Y57" s="62"/>
      <c r="Z57" s="62"/>
      <c r="AA57" s="62"/>
      <c r="AB57" s="62"/>
      <c r="AC57" s="62"/>
      <c r="AD57" s="62"/>
      <c r="AE57" s="62"/>
      <c r="AF57" s="62"/>
    </row>
    <row r="58" spans="1:32" x14ac:dyDescent="0.25">
      <c r="A58" s="76" t="s">
        <v>1024</v>
      </c>
      <c r="B58" s="77" t="s">
        <v>1780</v>
      </c>
      <c r="C58" s="78" t="s">
        <v>933</v>
      </c>
      <c r="D58" s="78" t="s">
        <v>927</v>
      </c>
      <c r="E58" s="79" t="s">
        <v>927</v>
      </c>
      <c r="F58" s="80" t="s">
        <v>60</v>
      </c>
      <c r="G58" s="76" t="s">
        <v>63</v>
      </c>
      <c r="H58" s="81">
        <v>86</v>
      </c>
      <c r="I58" s="97">
        <v>3</v>
      </c>
      <c r="J58" s="83">
        <f t="shared" si="0"/>
        <v>3.4883720930232558E-2</v>
      </c>
      <c r="K58" s="84">
        <v>1</v>
      </c>
      <c r="L58" s="83">
        <f t="shared" si="1"/>
        <v>1.1627906976744186E-2</v>
      </c>
      <c r="M58" s="85">
        <f t="shared" si="2"/>
        <v>0.66666666666666674</v>
      </c>
      <c r="N58" s="59"/>
      <c r="O58" s="59"/>
      <c r="P58" s="58"/>
      <c r="Q58" s="59"/>
      <c r="R58" s="60"/>
      <c r="S58" s="61"/>
      <c r="T58" s="61"/>
      <c r="U58" s="62"/>
      <c r="V58" s="105"/>
      <c r="W58" s="105"/>
      <c r="X58" s="62"/>
      <c r="Y58" s="62"/>
      <c r="Z58" s="62"/>
      <c r="AA58" s="62"/>
      <c r="AB58" s="62"/>
      <c r="AC58" s="62"/>
      <c r="AD58" s="62"/>
      <c r="AE58" s="62"/>
      <c r="AF58" s="62"/>
    </row>
    <row r="59" spans="1:32" x14ac:dyDescent="0.25">
      <c r="A59" s="76" t="s">
        <v>1025</v>
      </c>
      <c r="B59" s="77" t="s">
        <v>518</v>
      </c>
      <c r="C59" s="78" t="s">
        <v>934</v>
      </c>
      <c r="D59" s="78" t="s">
        <v>927</v>
      </c>
      <c r="E59" s="79" t="s">
        <v>927</v>
      </c>
      <c r="F59" s="80" t="s">
        <v>55</v>
      </c>
      <c r="G59" s="76" t="s">
        <v>76</v>
      </c>
      <c r="H59" s="81">
        <v>24</v>
      </c>
      <c r="I59" s="97"/>
      <c r="J59" s="83">
        <f t="shared" si="0"/>
        <v>0</v>
      </c>
      <c r="K59" s="84"/>
      <c r="L59" s="83">
        <f t="shared" si="1"/>
        <v>0</v>
      </c>
      <c r="M59" s="86" t="str">
        <f t="shared" si="2"/>
        <v>-</v>
      </c>
      <c r="N59" s="59"/>
      <c r="O59" s="59"/>
      <c r="P59" s="58"/>
      <c r="Q59" s="59"/>
      <c r="R59" s="60"/>
      <c r="S59" s="61"/>
      <c r="T59" s="61"/>
      <c r="U59" s="62"/>
      <c r="V59" s="105"/>
      <c r="W59" s="105"/>
      <c r="X59" s="62"/>
      <c r="Y59" s="62"/>
      <c r="Z59" s="62"/>
      <c r="AA59" s="62"/>
      <c r="AB59" s="62"/>
      <c r="AC59" s="62"/>
      <c r="AD59" s="62"/>
      <c r="AE59" s="62"/>
      <c r="AF59" s="62"/>
    </row>
    <row r="60" spans="1:32" x14ac:dyDescent="0.25">
      <c r="A60" s="76" t="s">
        <v>1026</v>
      </c>
      <c r="B60" s="77" t="s">
        <v>174</v>
      </c>
      <c r="C60" s="78" t="s">
        <v>935</v>
      </c>
      <c r="D60" s="78" t="s">
        <v>936</v>
      </c>
      <c r="E60" s="79" t="s">
        <v>936</v>
      </c>
      <c r="F60" s="80" t="s">
        <v>60</v>
      </c>
      <c r="G60" s="76" t="s">
        <v>52</v>
      </c>
      <c r="H60" s="81">
        <v>171</v>
      </c>
      <c r="I60" s="97">
        <v>5</v>
      </c>
      <c r="J60" s="83">
        <f t="shared" si="0"/>
        <v>2.9239766081871343E-2</v>
      </c>
      <c r="K60" s="84">
        <v>2</v>
      </c>
      <c r="L60" s="83">
        <f t="shared" si="1"/>
        <v>1.1695906432748537E-2</v>
      </c>
      <c r="M60" s="86">
        <f t="shared" si="2"/>
        <v>0.6</v>
      </c>
      <c r="N60" s="59"/>
      <c r="O60" s="59"/>
      <c r="P60" s="58"/>
      <c r="Q60" s="59"/>
      <c r="R60" s="60"/>
      <c r="S60" s="61"/>
      <c r="T60" s="61"/>
      <c r="U60" s="62"/>
      <c r="V60" s="105"/>
      <c r="W60" s="105"/>
      <c r="X60" s="62"/>
      <c r="Y60" s="62"/>
      <c r="Z60" s="62"/>
      <c r="AA60" s="62"/>
      <c r="AB60" s="62"/>
      <c r="AC60" s="62"/>
      <c r="AD60" s="62"/>
      <c r="AE60" s="62"/>
      <c r="AF60" s="62"/>
    </row>
    <row r="61" spans="1:32" x14ac:dyDescent="0.25">
      <c r="A61" s="76" t="s">
        <v>1027</v>
      </c>
      <c r="B61" s="77" t="s">
        <v>1781</v>
      </c>
      <c r="C61" s="78" t="s">
        <v>937</v>
      </c>
      <c r="D61" s="78" t="s">
        <v>936</v>
      </c>
      <c r="E61" s="79" t="s">
        <v>936</v>
      </c>
      <c r="F61" s="80" t="s">
        <v>55</v>
      </c>
      <c r="G61" s="76" t="s">
        <v>52</v>
      </c>
      <c r="H61" s="81">
        <v>47</v>
      </c>
      <c r="I61" s="97">
        <v>4</v>
      </c>
      <c r="J61" s="83">
        <f t="shared" si="0"/>
        <v>8.5106382978723402E-2</v>
      </c>
      <c r="K61" s="84">
        <v>3</v>
      </c>
      <c r="L61" s="83">
        <f t="shared" si="1"/>
        <v>6.3829787234042548E-2</v>
      </c>
      <c r="M61" s="85">
        <f t="shared" si="2"/>
        <v>0.25</v>
      </c>
      <c r="N61" s="59"/>
      <c r="O61" s="59"/>
      <c r="P61" s="58"/>
      <c r="Q61" s="59"/>
      <c r="R61" s="60"/>
      <c r="S61" s="61"/>
      <c r="T61" s="61"/>
      <c r="U61" s="62"/>
      <c r="V61" s="105"/>
      <c r="W61" s="105"/>
      <c r="X61" s="62"/>
      <c r="Y61" s="62"/>
      <c r="Z61" s="62"/>
      <c r="AA61" s="62"/>
      <c r="AB61" s="62"/>
      <c r="AC61" s="62"/>
      <c r="AD61" s="62"/>
      <c r="AE61" s="62"/>
      <c r="AF61" s="62"/>
    </row>
    <row r="62" spans="1:32" x14ac:dyDescent="0.25">
      <c r="A62" s="76" t="s">
        <v>1028</v>
      </c>
      <c r="B62" s="77" t="s">
        <v>90</v>
      </c>
      <c r="C62" s="78" t="s">
        <v>938</v>
      </c>
      <c r="D62" s="78" t="s">
        <v>939</v>
      </c>
      <c r="E62" s="79" t="s">
        <v>940</v>
      </c>
      <c r="F62" s="80" t="s">
        <v>60</v>
      </c>
      <c r="G62" s="76" t="s">
        <v>52</v>
      </c>
      <c r="H62" s="81">
        <v>284</v>
      </c>
      <c r="I62" s="97">
        <v>45</v>
      </c>
      <c r="J62" s="83">
        <f t="shared" si="0"/>
        <v>0.15845070422535212</v>
      </c>
      <c r="K62" s="84">
        <v>22</v>
      </c>
      <c r="L62" s="83">
        <f t="shared" si="1"/>
        <v>7.746478873239436E-2</v>
      </c>
      <c r="M62" s="85">
        <f t="shared" si="2"/>
        <v>0.51111111111111107</v>
      </c>
      <c r="N62" s="59"/>
      <c r="O62" s="59"/>
      <c r="P62" s="58"/>
      <c r="Q62" s="59"/>
      <c r="R62" s="60"/>
      <c r="S62" s="61"/>
      <c r="T62" s="61"/>
      <c r="U62" s="62"/>
      <c r="V62" s="105"/>
      <c r="W62" s="105"/>
      <c r="X62" s="62"/>
      <c r="Y62" s="62"/>
      <c r="Z62" s="62"/>
      <c r="AA62" s="62"/>
      <c r="AB62" s="62"/>
      <c r="AC62" s="62"/>
      <c r="AD62" s="62"/>
      <c r="AE62" s="62"/>
      <c r="AF62" s="62"/>
    </row>
    <row r="63" spans="1:32" x14ac:dyDescent="0.25">
      <c r="A63" s="76" t="s">
        <v>1029</v>
      </c>
      <c r="B63" s="77" t="s">
        <v>1782</v>
      </c>
      <c r="C63" s="78" t="s">
        <v>941</v>
      </c>
      <c r="D63" s="78" t="s">
        <v>942</v>
      </c>
      <c r="E63" s="79" t="s">
        <v>940</v>
      </c>
      <c r="F63" s="80" t="s">
        <v>55</v>
      </c>
      <c r="G63" s="76" t="s">
        <v>52</v>
      </c>
      <c r="H63" s="81">
        <v>247</v>
      </c>
      <c r="I63" s="97">
        <v>14</v>
      </c>
      <c r="J63" s="83">
        <f t="shared" si="0"/>
        <v>5.6680161943319839E-2</v>
      </c>
      <c r="K63" s="84">
        <v>10</v>
      </c>
      <c r="L63" s="83">
        <f t="shared" si="1"/>
        <v>4.048582995951417E-2</v>
      </c>
      <c r="M63" s="85">
        <f t="shared" si="2"/>
        <v>0.2857142857142857</v>
      </c>
      <c r="N63" s="59"/>
      <c r="O63" s="59"/>
      <c r="P63" s="58"/>
      <c r="Q63" s="59"/>
      <c r="R63" s="60"/>
      <c r="S63" s="61"/>
      <c r="T63" s="61"/>
      <c r="U63" s="62"/>
      <c r="V63" s="105"/>
      <c r="W63" s="105"/>
      <c r="X63" s="62"/>
      <c r="Y63" s="62"/>
      <c r="Z63" s="62"/>
      <c r="AA63" s="62"/>
      <c r="AB63" s="62"/>
      <c r="AC63" s="62"/>
      <c r="AD63" s="62"/>
      <c r="AE63" s="62"/>
      <c r="AF63" s="62"/>
    </row>
    <row r="64" spans="1:32" x14ac:dyDescent="0.25">
      <c r="A64" s="76" t="s">
        <v>1030</v>
      </c>
      <c r="B64" s="77" t="s">
        <v>90</v>
      </c>
      <c r="C64" s="78" t="s">
        <v>943</v>
      </c>
      <c r="D64" s="78" t="s">
        <v>940</v>
      </c>
      <c r="E64" s="79" t="s">
        <v>940</v>
      </c>
      <c r="F64" s="80" t="s">
        <v>60</v>
      </c>
      <c r="G64" s="76" t="s">
        <v>52</v>
      </c>
      <c r="H64" s="81">
        <v>229</v>
      </c>
      <c r="I64" s="97">
        <v>24</v>
      </c>
      <c r="J64" s="83">
        <f t="shared" si="0"/>
        <v>0.10480349344978165</v>
      </c>
      <c r="K64" s="84">
        <v>9</v>
      </c>
      <c r="L64" s="83">
        <f t="shared" si="1"/>
        <v>3.9301310043668124E-2</v>
      </c>
      <c r="M64" s="85">
        <f t="shared" si="2"/>
        <v>0.625</v>
      </c>
      <c r="N64" s="59"/>
      <c r="O64" s="59"/>
      <c r="P64" s="58"/>
      <c r="Q64" s="59"/>
      <c r="R64" s="60"/>
      <c r="S64" s="61"/>
      <c r="T64" s="61"/>
      <c r="U64" s="62"/>
      <c r="V64" s="105"/>
      <c r="W64" s="105"/>
      <c r="X64" s="62"/>
      <c r="Y64" s="62"/>
      <c r="Z64" s="62"/>
      <c r="AA64" s="62"/>
      <c r="AB64" s="62"/>
      <c r="AC64" s="62"/>
      <c r="AD64" s="62"/>
      <c r="AE64" s="62"/>
      <c r="AF64" s="62"/>
    </row>
    <row r="65" spans="1:32" x14ac:dyDescent="0.25">
      <c r="A65" s="76" t="s">
        <v>1031</v>
      </c>
      <c r="B65" s="77" t="s">
        <v>1783</v>
      </c>
      <c r="C65" s="78" t="s">
        <v>944</v>
      </c>
      <c r="D65" s="78" t="s">
        <v>940</v>
      </c>
      <c r="E65" s="79" t="s">
        <v>940</v>
      </c>
      <c r="F65" s="80" t="s">
        <v>60</v>
      </c>
      <c r="G65" s="76" t="s">
        <v>52</v>
      </c>
      <c r="H65" s="81">
        <v>106</v>
      </c>
      <c r="I65" s="97">
        <v>12</v>
      </c>
      <c r="J65" s="83">
        <f t="shared" si="0"/>
        <v>0.11320754716981132</v>
      </c>
      <c r="K65" s="84">
        <v>12</v>
      </c>
      <c r="L65" s="83">
        <f t="shared" si="1"/>
        <v>0.11320754716981132</v>
      </c>
      <c r="M65" s="85">
        <f t="shared" si="2"/>
        <v>0</v>
      </c>
      <c r="N65" s="59"/>
      <c r="O65" s="59"/>
      <c r="P65" s="58"/>
      <c r="Q65" s="59"/>
      <c r="R65" s="60"/>
      <c r="S65" s="61"/>
      <c r="T65" s="61"/>
      <c r="U65" s="62"/>
      <c r="V65" s="105"/>
      <c r="W65" s="105"/>
      <c r="X65" s="62"/>
      <c r="Y65" s="62"/>
      <c r="Z65" s="62"/>
      <c r="AA65" s="62"/>
      <c r="AB65" s="62"/>
      <c r="AC65" s="62"/>
      <c r="AD65" s="62"/>
      <c r="AE65" s="62"/>
      <c r="AF65" s="62"/>
    </row>
    <row r="66" spans="1:32" x14ac:dyDescent="0.25">
      <c r="A66" s="76" t="s">
        <v>1032</v>
      </c>
      <c r="B66" s="77" t="s">
        <v>53</v>
      </c>
      <c r="C66" s="78" t="s">
        <v>945</v>
      </c>
      <c r="D66" s="78" t="s">
        <v>940</v>
      </c>
      <c r="E66" s="79" t="s">
        <v>940</v>
      </c>
      <c r="F66" s="80" t="s">
        <v>55</v>
      </c>
      <c r="G66" s="76" t="s">
        <v>52</v>
      </c>
      <c r="H66" s="81">
        <v>67</v>
      </c>
      <c r="I66" s="97">
        <v>3</v>
      </c>
      <c r="J66" s="83">
        <f t="shared" si="0"/>
        <v>4.4776119402985072E-2</v>
      </c>
      <c r="K66" s="84">
        <v>4</v>
      </c>
      <c r="L66" s="83">
        <f t="shared" si="1"/>
        <v>5.9701492537313432E-2</v>
      </c>
      <c r="M66" s="85">
        <f t="shared" si="2"/>
        <v>-0.33333333333333326</v>
      </c>
      <c r="N66" s="59"/>
      <c r="O66" s="59"/>
      <c r="P66" s="58"/>
      <c r="Q66" s="59"/>
      <c r="R66" s="60"/>
      <c r="S66" s="61"/>
      <c r="T66" s="61"/>
      <c r="U66" s="62"/>
      <c r="V66" s="105"/>
      <c r="W66" s="105"/>
      <c r="X66" s="62"/>
      <c r="Y66" s="62"/>
      <c r="Z66" s="62"/>
      <c r="AA66" s="62"/>
      <c r="AB66" s="62"/>
      <c r="AC66" s="62"/>
      <c r="AD66" s="62"/>
      <c r="AE66" s="62"/>
      <c r="AF66" s="62"/>
    </row>
    <row r="67" spans="1:32" x14ac:dyDescent="0.25">
      <c r="A67" s="76" t="s">
        <v>1033</v>
      </c>
      <c r="B67" s="77" t="s">
        <v>1733</v>
      </c>
      <c r="C67" s="78" t="s">
        <v>946</v>
      </c>
      <c r="D67" s="78" t="s">
        <v>947</v>
      </c>
      <c r="E67" s="79" t="s">
        <v>947</v>
      </c>
      <c r="F67" s="80" t="s">
        <v>60</v>
      </c>
      <c r="G67" s="76" t="s">
        <v>52</v>
      </c>
      <c r="H67" s="81">
        <v>326</v>
      </c>
      <c r="I67" s="97">
        <v>20</v>
      </c>
      <c r="J67" s="83">
        <f t="shared" si="0"/>
        <v>6.1349693251533742E-2</v>
      </c>
      <c r="K67" s="84">
        <v>11</v>
      </c>
      <c r="L67" s="83">
        <f t="shared" si="1"/>
        <v>3.3742331288343558E-2</v>
      </c>
      <c r="M67" s="85">
        <f t="shared" si="2"/>
        <v>0.44999999999999996</v>
      </c>
      <c r="N67" s="59"/>
      <c r="O67" s="59"/>
      <c r="P67" s="58"/>
      <c r="Q67" s="59"/>
      <c r="R67" s="60"/>
      <c r="S67" s="61"/>
      <c r="T67" s="61"/>
      <c r="U67" s="62"/>
      <c r="V67" s="105"/>
      <c r="W67" s="105"/>
      <c r="X67" s="62"/>
      <c r="Y67" s="62"/>
      <c r="Z67" s="62"/>
      <c r="AA67" s="62"/>
      <c r="AB67" s="62"/>
      <c r="AC67" s="62"/>
      <c r="AD67" s="62"/>
      <c r="AE67" s="62"/>
      <c r="AF67" s="62"/>
    </row>
    <row r="68" spans="1:32" x14ac:dyDescent="0.25">
      <c r="A68" s="76" t="s">
        <v>1034</v>
      </c>
      <c r="B68" s="77" t="s">
        <v>106</v>
      </c>
      <c r="C68" s="78" t="s">
        <v>948</v>
      </c>
      <c r="D68" s="78" t="s">
        <v>947</v>
      </c>
      <c r="E68" s="79" t="s">
        <v>947</v>
      </c>
      <c r="F68" s="80" t="s">
        <v>60</v>
      </c>
      <c r="G68" s="76" t="s">
        <v>52</v>
      </c>
      <c r="H68" s="81">
        <v>316</v>
      </c>
      <c r="I68" s="97">
        <v>41</v>
      </c>
      <c r="J68" s="83">
        <f t="shared" si="0"/>
        <v>0.12974683544303797</v>
      </c>
      <c r="K68" s="84">
        <v>21</v>
      </c>
      <c r="L68" s="83">
        <f t="shared" si="1"/>
        <v>6.6455696202531639E-2</v>
      </c>
      <c r="M68" s="85">
        <f t="shared" si="2"/>
        <v>0.48780487804878048</v>
      </c>
      <c r="N68" s="59"/>
      <c r="O68" s="59"/>
      <c r="P68" s="58"/>
      <c r="Q68" s="59"/>
      <c r="R68" s="60"/>
      <c r="S68" s="61"/>
      <c r="T68" s="61"/>
      <c r="U68" s="62"/>
      <c r="V68" s="105"/>
      <c r="W68" s="105"/>
      <c r="X68" s="62"/>
      <c r="Y68" s="62"/>
      <c r="Z68" s="62"/>
      <c r="AA68" s="62"/>
      <c r="AB68" s="62"/>
      <c r="AC68" s="62"/>
      <c r="AD68" s="62"/>
      <c r="AE68" s="62"/>
      <c r="AF68" s="62"/>
    </row>
    <row r="69" spans="1:32" x14ac:dyDescent="0.25">
      <c r="A69" s="76" t="s">
        <v>1035</v>
      </c>
      <c r="B69" s="77" t="s">
        <v>82</v>
      </c>
      <c r="C69" s="78" t="s">
        <v>949</v>
      </c>
      <c r="D69" s="78" t="s">
        <v>947</v>
      </c>
      <c r="E69" s="79" t="s">
        <v>947</v>
      </c>
      <c r="F69" s="80" t="s">
        <v>60</v>
      </c>
      <c r="G69" s="76" t="s">
        <v>52</v>
      </c>
      <c r="H69" s="81">
        <v>276</v>
      </c>
      <c r="I69" s="97">
        <v>21</v>
      </c>
      <c r="J69" s="83">
        <f t="shared" si="0"/>
        <v>7.6086956521739135E-2</v>
      </c>
      <c r="K69" s="84">
        <v>16</v>
      </c>
      <c r="L69" s="83">
        <f t="shared" si="1"/>
        <v>5.7971014492753624E-2</v>
      </c>
      <c r="M69" s="85">
        <f t="shared" si="2"/>
        <v>0.23809523809523814</v>
      </c>
      <c r="N69" s="59"/>
      <c r="O69" s="59"/>
      <c r="P69" s="58"/>
      <c r="Q69" s="59"/>
      <c r="R69" s="60"/>
      <c r="S69" s="61"/>
      <c r="T69" s="61"/>
      <c r="U69" s="62"/>
      <c r="V69" s="105"/>
      <c r="W69" s="105"/>
      <c r="X69" s="62"/>
      <c r="Y69" s="62"/>
      <c r="Z69" s="62"/>
      <c r="AA69" s="62"/>
      <c r="AB69" s="62"/>
      <c r="AC69" s="62"/>
      <c r="AD69" s="62"/>
      <c r="AE69" s="62"/>
      <c r="AF69" s="62"/>
    </row>
    <row r="70" spans="1:32" x14ac:dyDescent="0.25">
      <c r="A70" s="76" t="s">
        <v>1036</v>
      </c>
      <c r="B70" s="77" t="s">
        <v>53</v>
      </c>
      <c r="C70" s="78" t="s">
        <v>950</v>
      </c>
      <c r="D70" s="78" t="s">
        <v>947</v>
      </c>
      <c r="E70" s="79" t="s">
        <v>947</v>
      </c>
      <c r="F70" s="80" t="s">
        <v>55</v>
      </c>
      <c r="G70" s="76" t="s">
        <v>52</v>
      </c>
      <c r="H70" s="81">
        <v>275</v>
      </c>
      <c r="I70" s="97">
        <v>3</v>
      </c>
      <c r="J70" s="83">
        <f t="shared" si="0"/>
        <v>1.090909090909091E-2</v>
      </c>
      <c r="K70" s="84">
        <v>5</v>
      </c>
      <c r="L70" s="83">
        <f t="shared" si="1"/>
        <v>1.8181818181818181E-2</v>
      </c>
      <c r="M70" s="85">
        <f t="shared" si="2"/>
        <v>-0.66666666666666674</v>
      </c>
      <c r="N70" s="59"/>
      <c r="O70" s="59"/>
      <c r="P70" s="58"/>
      <c r="Q70" s="59"/>
      <c r="R70" s="60"/>
      <c r="S70" s="61"/>
      <c r="T70" s="61"/>
      <c r="U70" s="62"/>
      <c r="V70" s="105"/>
      <c r="W70" s="105"/>
      <c r="X70" s="62"/>
      <c r="Y70" s="62"/>
      <c r="Z70" s="62"/>
      <c r="AA70" s="62"/>
      <c r="AB70" s="62"/>
      <c r="AC70" s="62"/>
      <c r="AD70" s="62"/>
      <c r="AE70" s="62"/>
      <c r="AF70" s="62"/>
    </row>
    <row r="71" spans="1:32" x14ac:dyDescent="0.25">
      <c r="A71" s="76" t="s">
        <v>1037</v>
      </c>
      <c r="B71" s="77" t="s">
        <v>133</v>
      </c>
      <c r="C71" s="78" t="s">
        <v>951</v>
      </c>
      <c r="D71" s="78" t="s">
        <v>947</v>
      </c>
      <c r="E71" s="79" t="s">
        <v>947</v>
      </c>
      <c r="F71" s="80" t="s">
        <v>60</v>
      </c>
      <c r="G71" s="76" t="s">
        <v>52</v>
      </c>
      <c r="H71" s="81">
        <v>265</v>
      </c>
      <c r="I71" s="97">
        <v>34</v>
      </c>
      <c r="J71" s="83">
        <f t="shared" ref="J71:J92" si="3">I71/H71</f>
        <v>0.12830188679245283</v>
      </c>
      <c r="K71" s="84">
        <v>22</v>
      </c>
      <c r="L71" s="83">
        <f t="shared" ref="L71:L92" si="4">K71/H71</f>
        <v>8.3018867924528297E-2</v>
      </c>
      <c r="M71" s="85">
        <f t="shared" ref="M71:M92" si="5">IFERROR(1-(K71/I71),"-")</f>
        <v>0.3529411764705882</v>
      </c>
      <c r="N71" s="59"/>
      <c r="O71" s="59"/>
      <c r="P71" s="58"/>
      <c r="Q71" s="59"/>
      <c r="R71" s="60"/>
      <c r="S71" s="61"/>
      <c r="T71" s="61"/>
      <c r="U71" s="62"/>
      <c r="V71" s="105"/>
      <c r="W71" s="105"/>
      <c r="X71" s="62"/>
      <c r="Y71" s="62"/>
      <c r="Z71" s="62"/>
      <c r="AA71" s="62"/>
      <c r="AB71" s="62"/>
      <c r="AC71" s="62"/>
      <c r="AD71" s="62"/>
      <c r="AE71" s="62"/>
      <c r="AF71" s="62"/>
    </row>
    <row r="72" spans="1:32" x14ac:dyDescent="0.25">
      <c r="A72" s="76" t="s">
        <v>1038</v>
      </c>
      <c r="B72" s="77" t="s">
        <v>540</v>
      </c>
      <c r="C72" s="78" t="s">
        <v>952</v>
      </c>
      <c r="D72" s="78" t="s">
        <v>947</v>
      </c>
      <c r="E72" s="79" t="s">
        <v>947</v>
      </c>
      <c r="F72" s="80" t="s">
        <v>60</v>
      </c>
      <c r="G72" s="76" t="s">
        <v>52</v>
      </c>
      <c r="H72" s="81">
        <v>232</v>
      </c>
      <c r="I72" s="97">
        <v>20</v>
      </c>
      <c r="J72" s="83">
        <f t="shared" si="3"/>
        <v>8.6206896551724144E-2</v>
      </c>
      <c r="K72" s="84">
        <v>18</v>
      </c>
      <c r="L72" s="83">
        <f t="shared" si="4"/>
        <v>7.7586206896551727E-2</v>
      </c>
      <c r="M72" s="85">
        <f t="shared" si="5"/>
        <v>9.9999999999999978E-2</v>
      </c>
      <c r="N72" s="59"/>
      <c r="O72" s="59"/>
      <c r="P72" s="58"/>
      <c r="Q72" s="59"/>
      <c r="R72" s="60"/>
      <c r="S72" s="61"/>
      <c r="T72" s="61"/>
      <c r="U72" s="60"/>
      <c r="V72" s="104"/>
      <c r="W72" s="104"/>
      <c r="X72" s="60"/>
      <c r="Y72" s="60"/>
      <c r="Z72" s="60"/>
      <c r="AA72" s="60"/>
      <c r="AB72" s="60"/>
      <c r="AC72" s="60"/>
      <c r="AD72" s="60"/>
      <c r="AE72" s="62"/>
      <c r="AF72" s="62"/>
    </row>
    <row r="73" spans="1:32" x14ac:dyDescent="0.25">
      <c r="A73" s="76" t="s">
        <v>1039</v>
      </c>
      <c r="B73" s="77" t="s">
        <v>1738</v>
      </c>
      <c r="C73" s="78" t="s">
        <v>953</v>
      </c>
      <c r="D73" s="78" t="s">
        <v>947</v>
      </c>
      <c r="E73" s="79" t="s">
        <v>947</v>
      </c>
      <c r="F73" s="80" t="s">
        <v>60</v>
      </c>
      <c r="G73" s="76" t="s">
        <v>52</v>
      </c>
      <c r="H73" s="81">
        <v>217</v>
      </c>
      <c r="I73" s="97">
        <v>40</v>
      </c>
      <c r="J73" s="83">
        <f t="shared" si="3"/>
        <v>0.18433179723502305</v>
      </c>
      <c r="K73" s="84">
        <v>24</v>
      </c>
      <c r="L73" s="83">
        <f t="shared" si="4"/>
        <v>0.11059907834101383</v>
      </c>
      <c r="M73" s="85">
        <f t="shared" si="5"/>
        <v>0.4</v>
      </c>
      <c r="N73" s="59"/>
      <c r="O73" s="59"/>
      <c r="P73" s="58"/>
      <c r="Q73" s="59"/>
      <c r="R73" s="60"/>
      <c r="S73" s="61"/>
      <c r="T73" s="61"/>
      <c r="U73" s="63"/>
      <c r="V73" s="105"/>
      <c r="W73" s="105"/>
      <c r="X73" s="63"/>
      <c r="Y73" s="63"/>
      <c r="Z73" s="63"/>
      <c r="AA73" s="62"/>
      <c r="AB73" s="62"/>
      <c r="AC73" s="63"/>
      <c r="AD73" s="62"/>
      <c r="AE73" s="62"/>
      <c r="AF73" s="62"/>
    </row>
    <row r="74" spans="1:32" x14ac:dyDescent="0.25">
      <c r="A74" s="76" t="s">
        <v>1040</v>
      </c>
      <c r="B74" s="77" t="s">
        <v>53</v>
      </c>
      <c r="C74" s="78" t="s">
        <v>954</v>
      </c>
      <c r="D74" s="78" t="s">
        <v>947</v>
      </c>
      <c r="E74" s="79" t="s">
        <v>947</v>
      </c>
      <c r="F74" s="80" t="s">
        <v>55</v>
      </c>
      <c r="G74" s="76" t="s">
        <v>52</v>
      </c>
      <c r="H74" s="81">
        <v>213</v>
      </c>
      <c r="I74" s="97">
        <v>11</v>
      </c>
      <c r="J74" s="83">
        <f t="shared" si="3"/>
        <v>5.1643192488262914E-2</v>
      </c>
      <c r="K74" s="84">
        <v>7</v>
      </c>
      <c r="L74" s="83">
        <f t="shared" si="4"/>
        <v>3.2863849765258218E-2</v>
      </c>
      <c r="M74" s="85">
        <f t="shared" si="5"/>
        <v>0.36363636363636365</v>
      </c>
      <c r="N74" s="59"/>
      <c r="O74" s="59"/>
      <c r="P74" s="58"/>
      <c r="Q74" s="59"/>
      <c r="R74" s="60"/>
      <c r="S74" s="61"/>
      <c r="T74" s="61"/>
      <c r="U74" s="62"/>
      <c r="V74" s="105"/>
      <c r="W74" s="105"/>
      <c r="X74" s="62"/>
      <c r="Y74" s="62"/>
      <c r="Z74" s="62"/>
      <c r="AA74" s="62"/>
      <c r="AB74" s="62"/>
      <c r="AC74" s="62"/>
      <c r="AD74" s="62"/>
      <c r="AE74" s="62"/>
      <c r="AF74" s="62"/>
    </row>
    <row r="75" spans="1:32" x14ac:dyDescent="0.25">
      <c r="A75" s="76" t="s">
        <v>1041</v>
      </c>
      <c r="B75" s="77" t="s">
        <v>155</v>
      </c>
      <c r="C75" s="78" t="s">
        <v>955</v>
      </c>
      <c r="D75" s="78" t="s">
        <v>947</v>
      </c>
      <c r="E75" s="79" t="s">
        <v>947</v>
      </c>
      <c r="F75" s="80" t="s">
        <v>60</v>
      </c>
      <c r="G75" s="76" t="s">
        <v>52</v>
      </c>
      <c r="H75" s="81">
        <v>210</v>
      </c>
      <c r="I75" s="97">
        <v>27</v>
      </c>
      <c r="J75" s="83">
        <f t="shared" si="3"/>
        <v>0.12857142857142856</v>
      </c>
      <c r="K75" s="84">
        <v>16</v>
      </c>
      <c r="L75" s="83">
        <f t="shared" si="4"/>
        <v>7.6190476190476197E-2</v>
      </c>
      <c r="M75" s="85">
        <f t="shared" si="5"/>
        <v>0.40740740740740744</v>
      </c>
      <c r="N75" s="59"/>
      <c r="O75" s="59"/>
      <c r="P75" s="58"/>
      <c r="Q75" s="59"/>
      <c r="R75" s="60"/>
      <c r="S75" s="61"/>
      <c r="T75" s="61"/>
      <c r="U75" s="62"/>
      <c r="V75" s="105"/>
      <c r="W75" s="105"/>
      <c r="X75" s="62"/>
      <c r="Y75" s="62"/>
      <c r="Z75" s="62"/>
      <c r="AA75" s="62"/>
      <c r="AB75" s="62"/>
      <c r="AC75" s="62"/>
      <c r="AD75" s="62"/>
      <c r="AE75" s="62"/>
      <c r="AF75" s="62"/>
    </row>
    <row r="76" spans="1:32" x14ac:dyDescent="0.25">
      <c r="A76" s="76" t="s">
        <v>1042</v>
      </c>
      <c r="B76" s="77" t="s">
        <v>1784</v>
      </c>
      <c r="C76" s="78" t="s">
        <v>956</v>
      </c>
      <c r="D76" s="78" t="s">
        <v>947</v>
      </c>
      <c r="E76" s="79" t="s">
        <v>947</v>
      </c>
      <c r="F76" s="80" t="s">
        <v>60</v>
      </c>
      <c r="G76" s="76" t="s">
        <v>63</v>
      </c>
      <c r="H76" s="81">
        <v>206</v>
      </c>
      <c r="I76" s="97">
        <v>19</v>
      </c>
      <c r="J76" s="83">
        <f t="shared" si="3"/>
        <v>9.2233009708737865E-2</v>
      </c>
      <c r="K76" s="84">
        <v>11</v>
      </c>
      <c r="L76" s="83">
        <f t="shared" si="4"/>
        <v>5.3398058252427182E-2</v>
      </c>
      <c r="M76" s="85">
        <f t="shared" si="5"/>
        <v>0.42105263157894735</v>
      </c>
      <c r="N76" s="59"/>
      <c r="O76" s="59"/>
      <c r="P76" s="58"/>
      <c r="Q76" s="59"/>
      <c r="R76" s="60"/>
      <c r="S76" s="61"/>
      <c r="T76" s="61"/>
      <c r="U76" s="62"/>
      <c r="V76" s="105"/>
      <c r="W76" s="105"/>
      <c r="X76" s="62"/>
      <c r="Y76" s="62"/>
      <c r="Z76" s="62"/>
      <c r="AA76" s="62"/>
      <c r="AB76" s="62"/>
      <c r="AC76" s="62"/>
      <c r="AD76" s="62"/>
      <c r="AE76" s="62"/>
      <c r="AF76" s="62"/>
    </row>
    <row r="77" spans="1:32" x14ac:dyDescent="0.25">
      <c r="A77" s="76" t="s">
        <v>1043</v>
      </c>
      <c r="B77" s="77" t="s">
        <v>1785</v>
      </c>
      <c r="C77" s="78" t="s">
        <v>957</v>
      </c>
      <c r="D77" s="78" t="s">
        <v>947</v>
      </c>
      <c r="E77" s="79" t="s">
        <v>947</v>
      </c>
      <c r="F77" s="80" t="s">
        <v>55</v>
      </c>
      <c r="G77" s="76" t="s">
        <v>52</v>
      </c>
      <c r="H77" s="81">
        <v>173</v>
      </c>
      <c r="I77" s="97">
        <v>2</v>
      </c>
      <c r="J77" s="83">
        <f t="shared" si="3"/>
        <v>1.1560693641618497E-2</v>
      </c>
      <c r="K77" s="84">
        <v>3</v>
      </c>
      <c r="L77" s="83">
        <f t="shared" si="4"/>
        <v>1.7341040462427744E-2</v>
      </c>
      <c r="M77" s="85">
        <f t="shared" si="5"/>
        <v>-0.5</v>
      </c>
      <c r="N77" s="59"/>
      <c r="O77" s="59"/>
      <c r="P77" s="58"/>
      <c r="Q77" s="59"/>
      <c r="R77" s="60"/>
      <c r="S77" s="61"/>
      <c r="T77" s="61"/>
      <c r="U77" s="62"/>
      <c r="V77" s="105"/>
      <c r="W77" s="105"/>
      <c r="X77" s="62"/>
      <c r="Y77" s="62"/>
      <c r="Z77" s="62"/>
      <c r="AA77" s="62"/>
      <c r="AB77" s="62"/>
      <c r="AC77" s="62"/>
      <c r="AD77" s="62"/>
      <c r="AE77" s="62"/>
      <c r="AF77" s="62"/>
    </row>
    <row r="78" spans="1:32" x14ac:dyDescent="0.25">
      <c r="A78" s="76" t="s">
        <v>1044</v>
      </c>
      <c r="B78" s="77" t="s">
        <v>1786</v>
      </c>
      <c r="C78" s="78" t="s">
        <v>958</v>
      </c>
      <c r="D78" s="78" t="s">
        <v>947</v>
      </c>
      <c r="E78" s="79" t="s">
        <v>947</v>
      </c>
      <c r="F78" s="80" t="s">
        <v>55</v>
      </c>
      <c r="G78" s="76" t="s">
        <v>63</v>
      </c>
      <c r="H78" s="81">
        <v>170</v>
      </c>
      <c r="I78" s="97">
        <v>4</v>
      </c>
      <c r="J78" s="83">
        <f t="shared" si="3"/>
        <v>2.3529411764705882E-2</v>
      </c>
      <c r="K78" s="84">
        <v>6</v>
      </c>
      <c r="L78" s="83">
        <f t="shared" si="4"/>
        <v>3.5294117647058823E-2</v>
      </c>
      <c r="M78" s="85">
        <f t="shared" si="5"/>
        <v>-0.5</v>
      </c>
      <c r="N78" s="59"/>
      <c r="O78" s="59"/>
      <c r="P78" s="58"/>
      <c r="Q78" s="59"/>
      <c r="R78" s="60"/>
      <c r="S78" s="61"/>
      <c r="T78" s="61"/>
      <c r="U78" s="62"/>
      <c r="V78" s="105"/>
      <c r="W78" s="105"/>
      <c r="X78" s="62"/>
      <c r="Y78" s="62"/>
      <c r="Z78" s="62"/>
      <c r="AA78" s="62"/>
      <c r="AB78" s="62"/>
      <c r="AC78" s="62"/>
      <c r="AD78" s="62"/>
      <c r="AE78" s="62"/>
      <c r="AF78" s="62"/>
    </row>
    <row r="79" spans="1:32" x14ac:dyDescent="0.25">
      <c r="A79" s="76" t="s">
        <v>1045</v>
      </c>
      <c r="B79" s="77" t="s">
        <v>94</v>
      </c>
      <c r="C79" s="78" t="s">
        <v>959</v>
      </c>
      <c r="D79" s="78" t="s">
        <v>947</v>
      </c>
      <c r="E79" s="79" t="s">
        <v>947</v>
      </c>
      <c r="F79" s="80" t="s">
        <v>60</v>
      </c>
      <c r="G79" s="76" t="s">
        <v>52</v>
      </c>
      <c r="H79" s="81">
        <v>168</v>
      </c>
      <c r="I79" s="97">
        <v>9</v>
      </c>
      <c r="J79" s="83">
        <f t="shared" si="3"/>
        <v>5.3571428571428568E-2</v>
      </c>
      <c r="K79" s="84">
        <v>6</v>
      </c>
      <c r="L79" s="83">
        <f t="shared" si="4"/>
        <v>3.5714285714285712E-2</v>
      </c>
      <c r="M79" s="85">
        <f t="shared" si="5"/>
        <v>0.33333333333333337</v>
      </c>
      <c r="N79" s="59"/>
      <c r="O79" s="59"/>
      <c r="P79" s="58"/>
      <c r="Q79" s="59"/>
      <c r="R79" s="60"/>
      <c r="S79" s="61"/>
      <c r="T79" s="61"/>
      <c r="U79" s="62"/>
      <c r="V79" s="105"/>
      <c r="W79" s="105"/>
      <c r="X79" s="62"/>
      <c r="Y79" s="62"/>
      <c r="Z79" s="62"/>
      <c r="AA79" s="62"/>
      <c r="AB79" s="62"/>
      <c r="AC79" s="62"/>
      <c r="AD79" s="62"/>
      <c r="AE79" s="62"/>
      <c r="AF79" s="62"/>
    </row>
    <row r="80" spans="1:32" x14ac:dyDescent="0.25">
      <c r="A80" s="76" t="s">
        <v>1046</v>
      </c>
      <c r="B80" s="77" t="s">
        <v>47</v>
      </c>
      <c r="C80" s="78" t="s">
        <v>960</v>
      </c>
      <c r="D80" s="78" t="s">
        <v>947</v>
      </c>
      <c r="E80" s="79" t="s">
        <v>947</v>
      </c>
      <c r="F80" s="80" t="s">
        <v>51</v>
      </c>
      <c r="G80" s="76" t="s">
        <v>52</v>
      </c>
      <c r="H80" s="81">
        <v>135</v>
      </c>
      <c r="I80" s="97">
        <v>2</v>
      </c>
      <c r="J80" s="83">
        <f t="shared" si="3"/>
        <v>1.4814814814814815E-2</v>
      </c>
      <c r="K80" s="84">
        <v>2</v>
      </c>
      <c r="L80" s="83">
        <f t="shared" si="4"/>
        <v>1.4814814814814815E-2</v>
      </c>
      <c r="M80" s="85">
        <f t="shared" si="5"/>
        <v>0</v>
      </c>
      <c r="N80" s="59"/>
      <c r="O80" s="59"/>
      <c r="P80" s="58"/>
      <c r="Q80" s="59"/>
      <c r="R80" s="60"/>
      <c r="S80" s="61"/>
      <c r="T80" s="61"/>
      <c r="U80" s="62"/>
      <c r="V80" s="105"/>
      <c r="W80" s="105"/>
      <c r="X80" s="62"/>
      <c r="Y80" s="62"/>
      <c r="Z80" s="62"/>
      <c r="AA80" s="62"/>
      <c r="AB80" s="62"/>
      <c r="AC80" s="62"/>
      <c r="AD80" s="62"/>
      <c r="AE80" s="62"/>
      <c r="AF80" s="62"/>
    </row>
    <row r="81" spans="1:32" x14ac:dyDescent="0.25">
      <c r="A81" s="76" t="s">
        <v>1047</v>
      </c>
      <c r="B81" s="77" t="s">
        <v>90</v>
      </c>
      <c r="C81" s="78" t="s">
        <v>961</v>
      </c>
      <c r="D81" s="78" t="s">
        <v>947</v>
      </c>
      <c r="E81" s="79" t="s">
        <v>947</v>
      </c>
      <c r="F81" s="80" t="s">
        <v>60</v>
      </c>
      <c r="G81" s="76" t="s">
        <v>52</v>
      </c>
      <c r="H81" s="81">
        <v>131</v>
      </c>
      <c r="I81" s="97">
        <v>25</v>
      </c>
      <c r="J81" s="83">
        <f t="shared" si="3"/>
        <v>0.19083969465648856</v>
      </c>
      <c r="K81" s="84">
        <v>17</v>
      </c>
      <c r="L81" s="83">
        <f t="shared" si="4"/>
        <v>0.12977099236641221</v>
      </c>
      <c r="M81" s="85">
        <f t="shared" si="5"/>
        <v>0.31999999999999995</v>
      </c>
      <c r="N81" s="59"/>
      <c r="O81" s="59"/>
      <c r="P81" s="58"/>
      <c r="Q81" s="59"/>
      <c r="R81" s="60"/>
      <c r="S81" s="61"/>
      <c r="T81" s="61"/>
      <c r="U81" s="62"/>
      <c r="V81" s="105"/>
      <c r="W81" s="105"/>
      <c r="X81" s="62"/>
      <c r="Y81" s="62"/>
      <c r="Z81" s="62"/>
      <c r="AA81" s="62"/>
      <c r="AB81" s="62"/>
      <c r="AC81" s="62"/>
      <c r="AD81" s="62"/>
      <c r="AE81" s="62"/>
      <c r="AF81" s="62"/>
    </row>
    <row r="82" spans="1:32" x14ac:dyDescent="0.25">
      <c r="A82" s="76" t="s">
        <v>1048</v>
      </c>
      <c r="B82" s="77" t="s">
        <v>90</v>
      </c>
      <c r="C82" s="78" t="s">
        <v>962</v>
      </c>
      <c r="D82" s="78" t="s">
        <v>947</v>
      </c>
      <c r="E82" s="79" t="s">
        <v>947</v>
      </c>
      <c r="F82" s="80" t="s">
        <v>60</v>
      </c>
      <c r="G82" s="76" t="s">
        <v>52</v>
      </c>
      <c r="H82" s="81">
        <v>116</v>
      </c>
      <c r="I82" s="97">
        <v>6</v>
      </c>
      <c r="J82" s="83">
        <f t="shared" si="3"/>
        <v>5.1724137931034482E-2</v>
      </c>
      <c r="K82" s="84">
        <v>4</v>
      </c>
      <c r="L82" s="83">
        <f t="shared" si="4"/>
        <v>3.4482758620689655E-2</v>
      </c>
      <c r="M82" s="85">
        <f t="shared" si="5"/>
        <v>0.33333333333333337</v>
      </c>
      <c r="N82" s="59"/>
      <c r="O82" s="59"/>
      <c r="P82" s="58"/>
      <c r="Q82" s="59"/>
      <c r="R82" s="60"/>
      <c r="S82" s="61"/>
      <c r="T82" s="61"/>
      <c r="U82" s="62"/>
      <c r="V82" s="105"/>
      <c r="W82" s="105"/>
      <c r="X82" s="62"/>
      <c r="Y82" s="62"/>
      <c r="Z82" s="62"/>
      <c r="AA82" s="62"/>
      <c r="AB82" s="62"/>
      <c r="AC82" s="62"/>
      <c r="AD82" s="62"/>
      <c r="AE82" s="62"/>
      <c r="AF82" s="62"/>
    </row>
    <row r="83" spans="1:32" x14ac:dyDescent="0.25">
      <c r="A83" s="76" t="s">
        <v>1049</v>
      </c>
      <c r="B83" s="77" t="s">
        <v>1741</v>
      </c>
      <c r="C83" s="78" t="s">
        <v>963</v>
      </c>
      <c r="D83" s="78" t="s">
        <v>947</v>
      </c>
      <c r="E83" s="79" t="s">
        <v>947</v>
      </c>
      <c r="F83" s="80" t="s">
        <v>60</v>
      </c>
      <c r="G83" s="76" t="s">
        <v>76</v>
      </c>
      <c r="H83" s="81">
        <v>111</v>
      </c>
      <c r="I83" s="97">
        <v>7</v>
      </c>
      <c r="J83" s="83">
        <f t="shared" si="3"/>
        <v>6.3063063063063057E-2</v>
      </c>
      <c r="K83" s="84">
        <v>8</v>
      </c>
      <c r="L83" s="83">
        <f t="shared" si="4"/>
        <v>7.2072072072072071E-2</v>
      </c>
      <c r="M83" s="85">
        <f t="shared" si="5"/>
        <v>-0.14285714285714279</v>
      </c>
      <c r="N83" s="59"/>
      <c r="O83" s="59"/>
      <c r="P83" s="58"/>
      <c r="Q83" s="59"/>
      <c r="R83" s="60"/>
      <c r="S83" s="61"/>
      <c r="T83" s="61"/>
      <c r="U83" s="62"/>
      <c r="V83" s="105"/>
      <c r="W83" s="105"/>
      <c r="X83" s="62"/>
      <c r="Y83" s="62"/>
      <c r="Z83" s="62"/>
      <c r="AA83" s="62"/>
      <c r="AB83" s="62"/>
      <c r="AC83" s="62"/>
      <c r="AD83" s="62"/>
      <c r="AE83" s="62"/>
      <c r="AF83" s="62"/>
    </row>
    <row r="84" spans="1:32" x14ac:dyDescent="0.25">
      <c r="A84" s="76" t="s">
        <v>1050</v>
      </c>
      <c r="B84" s="77" t="s">
        <v>53</v>
      </c>
      <c r="C84" s="78" t="s">
        <v>964</v>
      </c>
      <c r="D84" s="78" t="s">
        <v>947</v>
      </c>
      <c r="E84" s="79" t="s">
        <v>947</v>
      </c>
      <c r="F84" s="80" t="s">
        <v>55</v>
      </c>
      <c r="G84" s="76" t="s">
        <v>52</v>
      </c>
      <c r="H84" s="81">
        <v>111</v>
      </c>
      <c r="I84" s="97"/>
      <c r="J84" s="83">
        <f t="shared" si="3"/>
        <v>0</v>
      </c>
      <c r="K84" s="84"/>
      <c r="L84" s="83">
        <f t="shared" si="4"/>
        <v>0</v>
      </c>
      <c r="M84" s="86" t="str">
        <f t="shared" si="5"/>
        <v>-</v>
      </c>
      <c r="N84" s="59"/>
      <c r="O84" s="59"/>
      <c r="P84" s="58"/>
      <c r="Q84" s="59"/>
      <c r="R84" s="60"/>
      <c r="S84" s="61"/>
      <c r="T84" s="61"/>
      <c r="U84" s="62"/>
      <c r="V84" s="105"/>
      <c r="W84" s="105"/>
      <c r="X84" s="62"/>
      <c r="Y84" s="62"/>
      <c r="Z84" s="62"/>
      <c r="AA84" s="62"/>
      <c r="AB84" s="62"/>
      <c r="AC84" s="62"/>
      <c r="AD84" s="62"/>
      <c r="AE84" s="62"/>
      <c r="AF84" s="62"/>
    </row>
    <row r="85" spans="1:32" x14ac:dyDescent="0.25">
      <c r="A85" s="76" t="s">
        <v>1051</v>
      </c>
      <c r="B85" s="77" t="s">
        <v>207</v>
      </c>
      <c r="C85" s="78" t="s">
        <v>965</v>
      </c>
      <c r="D85" s="78" t="s">
        <v>947</v>
      </c>
      <c r="E85" s="79" t="s">
        <v>947</v>
      </c>
      <c r="F85" s="80" t="s">
        <v>60</v>
      </c>
      <c r="G85" s="76" t="s">
        <v>52</v>
      </c>
      <c r="H85" s="81">
        <v>86</v>
      </c>
      <c r="I85" s="97">
        <v>16</v>
      </c>
      <c r="J85" s="83">
        <f t="shared" si="3"/>
        <v>0.18604651162790697</v>
      </c>
      <c r="K85" s="84">
        <v>12</v>
      </c>
      <c r="L85" s="83">
        <f t="shared" si="4"/>
        <v>0.13953488372093023</v>
      </c>
      <c r="M85" s="86">
        <f t="shared" si="5"/>
        <v>0.25</v>
      </c>
      <c r="N85" s="59"/>
      <c r="O85" s="59"/>
      <c r="P85" s="58"/>
      <c r="Q85" s="59"/>
      <c r="R85" s="60"/>
      <c r="S85" s="61"/>
      <c r="T85" s="61"/>
      <c r="U85" s="62"/>
      <c r="V85" s="105"/>
      <c r="W85" s="105"/>
      <c r="X85" s="62"/>
      <c r="Y85" s="62"/>
      <c r="Z85" s="62"/>
      <c r="AA85" s="62"/>
      <c r="AB85" s="62"/>
      <c r="AC85" s="62"/>
      <c r="AD85" s="62"/>
      <c r="AE85" s="62"/>
      <c r="AF85" s="62"/>
    </row>
    <row r="86" spans="1:32" x14ac:dyDescent="0.25">
      <c r="A86" s="76" t="s">
        <v>1052</v>
      </c>
      <c r="B86" s="77" t="s">
        <v>1787</v>
      </c>
      <c r="C86" s="78" t="s">
        <v>966</v>
      </c>
      <c r="D86" s="78" t="s">
        <v>947</v>
      </c>
      <c r="E86" s="79" t="s">
        <v>947</v>
      </c>
      <c r="F86" s="80" t="s">
        <v>60</v>
      </c>
      <c r="G86" s="76" t="s">
        <v>63</v>
      </c>
      <c r="H86" s="81">
        <v>51</v>
      </c>
      <c r="I86" s="97">
        <v>4</v>
      </c>
      <c r="J86" s="83">
        <f t="shared" si="3"/>
        <v>7.8431372549019607E-2</v>
      </c>
      <c r="K86" s="84">
        <v>4</v>
      </c>
      <c r="L86" s="83">
        <f t="shared" si="4"/>
        <v>7.8431372549019607E-2</v>
      </c>
      <c r="M86" s="86">
        <f t="shared" si="5"/>
        <v>0</v>
      </c>
      <c r="N86" s="59"/>
      <c r="O86" s="59"/>
      <c r="P86" s="58"/>
      <c r="Q86" s="59"/>
      <c r="R86" s="60"/>
      <c r="S86" s="61"/>
      <c r="T86" s="61"/>
      <c r="U86" s="62"/>
      <c r="V86" s="105"/>
      <c r="W86" s="105"/>
      <c r="X86" s="62"/>
      <c r="Y86" s="62"/>
      <c r="Z86" s="62"/>
      <c r="AA86" s="62"/>
      <c r="AB86" s="62"/>
      <c r="AC86" s="62"/>
      <c r="AD86" s="62"/>
      <c r="AE86" s="62"/>
      <c r="AF86" s="62"/>
    </row>
    <row r="87" spans="1:32" x14ac:dyDescent="0.25">
      <c r="A87" s="76" t="s">
        <v>1053</v>
      </c>
      <c r="B87" s="77" t="s">
        <v>86</v>
      </c>
      <c r="C87" s="78" t="s">
        <v>956</v>
      </c>
      <c r="D87" s="78" t="s">
        <v>947</v>
      </c>
      <c r="E87" s="79" t="s">
        <v>947</v>
      </c>
      <c r="F87" s="80" t="s">
        <v>60</v>
      </c>
      <c r="G87" s="76" t="s">
        <v>76</v>
      </c>
      <c r="H87" s="81">
        <v>49</v>
      </c>
      <c r="I87" s="97">
        <v>2</v>
      </c>
      <c r="J87" s="83">
        <f t="shared" si="3"/>
        <v>4.0816326530612242E-2</v>
      </c>
      <c r="K87" s="84">
        <v>3</v>
      </c>
      <c r="L87" s="83">
        <f t="shared" si="4"/>
        <v>6.1224489795918366E-2</v>
      </c>
      <c r="M87" s="86">
        <f t="shared" si="5"/>
        <v>-0.5</v>
      </c>
      <c r="N87" s="59"/>
      <c r="O87" s="59"/>
      <c r="P87" s="58"/>
      <c r="Q87" s="59"/>
      <c r="R87" s="60"/>
      <c r="S87" s="61"/>
      <c r="T87" s="61"/>
      <c r="U87" s="62"/>
      <c r="V87" s="105"/>
      <c r="W87" s="105"/>
      <c r="X87" s="62"/>
      <c r="Y87" s="62"/>
      <c r="Z87" s="62"/>
      <c r="AA87" s="62"/>
      <c r="AB87" s="62"/>
      <c r="AC87" s="62"/>
      <c r="AD87" s="62"/>
      <c r="AE87" s="62"/>
      <c r="AF87" s="62"/>
    </row>
    <row r="88" spans="1:32" x14ac:dyDescent="0.25">
      <c r="A88" s="76" t="s">
        <v>1054</v>
      </c>
      <c r="B88" s="77" t="s">
        <v>1788</v>
      </c>
      <c r="C88" s="78" t="s">
        <v>967</v>
      </c>
      <c r="D88" s="78" t="s">
        <v>947</v>
      </c>
      <c r="E88" s="79" t="s">
        <v>947</v>
      </c>
      <c r="F88" s="80" t="s">
        <v>60</v>
      </c>
      <c r="G88" s="76" t="s">
        <v>76</v>
      </c>
      <c r="H88" s="81">
        <v>48</v>
      </c>
      <c r="I88" s="97">
        <v>6</v>
      </c>
      <c r="J88" s="83">
        <f t="shared" si="3"/>
        <v>0.125</v>
      </c>
      <c r="K88" s="84">
        <v>5</v>
      </c>
      <c r="L88" s="83">
        <f t="shared" si="4"/>
        <v>0.10416666666666667</v>
      </c>
      <c r="M88" s="86">
        <f t="shared" si="5"/>
        <v>0.16666666666666663</v>
      </c>
      <c r="N88" s="59"/>
      <c r="O88" s="59"/>
      <c r="P88" s="58"/>
      <c r="Q88" s="59"/>
      <c r="R88" s="60"/>
      <c r="S88" s="61"/>
      <c r="T88" s="61"/>
      <c r="U88" s="62"/>
      <c r="V88" s="105"/>
      <c r="W88" s="105"/>
      <c r="X88" s="62"/>
      <c r="Y88" s="62"/>
      <c r="Z88" s="62"/>
      <c r="AA88" s="62"/>
      <c r="AB88" s="62"/>
      <c r="AC88" s="62"/>
      <c r="AD88" s="62"/>
      <c r="AE88" s="62"/>
      <c r="AF88" s="62"/>
    </row>
    <row r="89" spans="1:32" x14ac:dyDescent="0.25">
      <c r="A89" s="76" t="s">
        <v>1055</v>
      </c>
      <c r="B89" s="77" t="s">
        <v>1789</v>
      </c>
      <c r="C89" s="78" t="s">
        <v>968</v>
      </c>
      <c r="D89" s="78" t="s">
        <v>947</v>
      </c>
      <c r="E89" s="79" t="s">
        <v>947</v>
      </c>
      <c r="F89" s="80" t="s">
        <v>55</v>
      </c>
      <c r="G89" s="76" t="s">
        <v>63</v>
      </c>
      <c r="H89" s="81">
        <v>44</v>
      </c>
      <c r="I89" s="97"/>
      <c r="J89" s="83">
        <f t="shared" si="3"/>
        <v>0</v>
      </c>
      <c r="K89" s="84"/>
      <c r="L89" s="83">
        <f t="shared" si="4"/>
        <v>0</v>
      </c>
      <c r="M89" s="86" t="str">
        <f t="shared" si="5"/>
        <v>-</v>
      </c>
      <c r="N89" s="59"/>
      <c r="O89" s="59"/>
      <c r="P89" s="58"/>
      <c r="Q89" s="59"/>
      <c r="R89" s="60"/>
      <c r="S89" s="61"/>
      <c r="T89" s="61"/>
      <c r="U89" s="62"/>
      <c r="V89" s="105"/>
      <c r="W89" s="105"/>
      <c r="X89" s="62"/>
      <c r="Y89" s="62"/>
      <c r="Z89" s="62"/>
      <c r="AA89" s="62"/>
      <c r="AB89" s="62"/>
      <c r="AC89" s="62"/>
      <c r="AD89" s="62"/>
      <c r="AE89" s="62"/>
      <c r="AF89" s="62"/>
    </row>
    <row r="90" spans="1:32" x14ac:dyDescent="0.25">
      <c r="A90" s="76" t="s">
        <v>1056</v>
      </c>
      <c r="B90" s="77" t="s">
        <v>116</v>
      </c>
      <c r="C90" s="78" t="s">
        <v>969</v>
      </c>
      <c r="D90" s="78" t="s">
        <v>947</v>
      </c>
      <c r="E90" s="79" t="s">
        <v>947</v>
      </c>
      <c r="F90" s="80" t="s">
        <v>55</v>
      </c>
      <c r="G90" s="76" t="s">
        <v>76</v>
      </c>
      <c r="H90" s="81">
        <v>39</v>
      </c>
      <c r="I90" s="97">
        <v>2</v>
      </c>
      <c r="J90" s="83">
        <f t="shared" si="3"/>
        <v>5.128205128205128E-2</v>
      </c>
      <c r="K90" s="84"/>
      <c r="L90" s="83">
        <f t="shared" si="4"/>
        <v>0</v>
      </c>
      <c r="M90" s="86">
        <f t="shared" si="5"/>
        <v>1</v>
      </c>
      <c r="N90" s="59"/>
      <c r="O90" s="59"/>
      <c r="P90" s="58"/>
      <c r="Q90" s="59"/>
      <c r="R90" s="60"/>
      <c r="S90" s="61"/>
      <c r="T90" s="61"/>
      <c r="U90" s="62"/>
      <c r="V90" s="105"/>
      <c r="W90" s="105"/>
      <c r="X90" s="62"/>
      <c r="Y90" s="62"/>
      <c r="Z90" s="62"/>
      <c r="AA90" s="62"/>
      <c r="AB90" s="62"/>
      <c r="AC90" s="62"/>
      <c r="AD90" s="62"/>
      <c r="AE90" s="62"/>
      <c r="AF90" s="62"/>
    </row>
    <row r="91" spans="1:32" x14ac:dyDescent="0.25">
      <c r="A91" s="76" t="s">
        <v>1057</v>
      </c>
      <c r="B91" s="77" t="s">
        <v>53</v>
      </c>
      <c r="C91" s="78" t="s">
        <v>970</v>
      </c>
      <c r="D91" s="78" t="s">
        <v>971</v>
      </c>
      <c r="E91" s="79" t="s">
        <v>947</v>
      </c>
      <c r="F91" s="80" t="s">
        <v>55</v>
      </c>
      <c r="G91" s="76" t="s">
        <v>52</v>
      </c>
      <c r="H91" s="81">
        <v>37</v>
      </c>
      <c r="I91" s="97">
        <v>2</v>
      </c>
      <c r="J91" s="83">
        <f t="shared" si="3"/>
        <v>5.4054054054054057E-2</v>
      </c>
      <c r="K91" s="84">
        <v>2</v>
      </c>
      <c r="L91" s="83">
        <f t="shared" si="4"/>
        <v>5.4054054054054057E-2</v>
      </c>
      <c r="M91" s="86">
        <f t="shared" si="5"/>
        <v>0</v>
      </c>
      <c r="N91" s="59"/>
      <c r="O91" s="59"/>
      <c r="P91" s="58"/>
      <c r="Q91" s="59"/>
      <c r="R91" s="60"/>
      <c r="S91" s="61"/>
      <c r="T91" s="61"/>
      <c r="U91" s="62"/>
      <c r="V91" s="105"/>
      <c r="W91" s="105"/>
      <c r="X91" s="62"/>
      <c r="Y91" s="62"/>
      <c r="Z91" s="62"/>
      <c r="AA91" s="62"/>
      <c r="AB91" s="62"/>
      <c r="AC91" s="62"/>
      <c r="AD91" s="62"/>
      <c r="AE91" s="62"/>
      <c r="AF91" s="62"/>
    </row>
    <row r="92" spans="1:32" x14ac:dyDescent="0.25">
      <c r="A92" s="87" t="s">
        <v>1058</v>
      </c>
      <c r="B92" s="77" t="s">
        <v>1790</v>
      </c>
      <c r="C92" s="77" t="s">
        <v>961</v>
      </c>
      <c r="D92" s="77" t="s">
        <v>947</v>
      </c>
      <c r="E92" s="77" t="s">
        <v>947</v>
      </c>
      <c r="F92" s="87" t="s">
        <v>60</v>
      </c>
      <c r="G92" s="87" t="s">
        <v>76</v>
      </c>
      <c r="H92" s="77">
        <v>61</v>
      </c>
      <c r="I92" s="88">
        <v>7</v>
      </c>
      <c r="J92" s="83">
        <f t="shared" si="3"/>
        <v>0.11475409836065574</v>
      </c>
      <c r="K92" s="89">
        <v>4</v>
      </c>
      <c r="L92" s="83">
        <f t="shared" si="4"/>
        <v>6.5573770491803282E-2</v>
      </c>
      <c r="M92" s="90">
        <f t="shared" si="5"/>
        <v>0.4285714285714286</v>
      </c>
      <c r="N92" s="59"/>
      <c r="O92" s="59"/>
      <c r="P92" s="58"/>
      <c r="Q92" s="59"/>
      <c r="R92" s="60"/>
      <c r="S92" s="61"/>
      <c r="T92" s="61"/>
      <c r="U92" s="62"/>
      <c r="V92" s="105"/>
      <c r="W92" s="105"/>
      <c r="X92" s="62"/>
      <c r="Y92" s="62"/>
      <c r="Z92" s="62"/>
      <c r="AA92" s="62"/>
      <c r="AB92" s="62"/>
      <c r="AC92" s="62"/>
      <c r="AD92" s="62"/>
      <c r="AE92" s="62"/>
      <c r="AF92" s="62"/>
    </row>
    <row r="93" spans="1:32" x14ac:dyDescent="0.25">
      <c r="M93" s="71" t="s">
        <v>344</v>
      </c>
      <c r="N93" s="59"/>
      <c r="O93" s="59"/>
      <c r="P93" s="58"/>
      <c r="Q93" s="59"/>
      <c r="R93" s="60"/>
      <c r="S93" s="61"/>
      <c r="T93" s="61"/>
      <c r="U93" s="62"/>
      <c r="V93" s="105"/>
      <c r="W93" s="105"/>
      <c r="X93" s="62"/>
      <c r="Y93" s="62"/>
      <c r="Z93" s="62"/>
      <c r="AA93" s="62"/>
      <c r="AB93" s="62"/>
      <c r="AC93" s="62"/>
      <c r="AD93" s="62"/>
      <c r="AE93" s="62"/>
      <c r="AF93" s="62"/>
    </row>
    <row r="94" spans="1:32" x14ac:dyDescent="0.25">
      <c r="H94" s="70">
        <f>SUM(H6:H92)</f>
        <v>13636</v>
      </c>
      <c r="I94" s="70">
        <f>SUM(I6:I92)</f>
        <v>1284</v>
      </c>
      <c r="J94" s="70"/>
      <c r="K94" s="70">
        <f>SUM(K6:K92)</f>
        <v>815</v>
      </c>
      <c r="N94" s="59"/>
      <c r="O94" s="59"/>
      <c r="P94" s="58"/>
      <c r="Q94" s="59"/>
      <c r="R94" s="60"/>
      <c r="S94" s="61"/>
      <c r="T94" s="61"/>
      <c r="U94" s="62"/>
      <c r="V94" s="105"/>
      <c r="W94" s="105"/>
      <c r="X94" s="62"/>
      <c r="Y94" s="62"/>
      <c r="Z94" s="62"/>
      <c r="AA94" s="62"/>
      <c r="AB94" s="62"/>
      <c r="AC94" s="62"/>
      <c r="AD94" s="62"/>
      <c r="AE94" s="62"/>
      <c r="AF94" s="62"/>
    </row>
    <row r="95" spans="1:32" x14ac:dyDescent="0.25">
      <c r="N95" s="59"/>
      <c r="O95" s="59"/>
      <c r="P95" s="58"/>
      <c r="Q95" s="59"/>
      <c r="R95" s="60"/>
      <c r="S95" s="61"/>
      <c r="T95" s="61"/>
      <c r="U95" s="62"/>
      <c r="V95" s="105"/>
      <c r="W95" s="105"/>
      <c r="X95" s="62"/>
      <c r="Y95" s="62"/>
      <c r="Z95" s="62"/>
      <c r="AA95" s="62"/>
      <c r="AB95" s="62"/>
      <c r="AC95" s="62"/>
      <c r="AD95" s="62"/>
      <c r="AE95" s="62"/>
      <c r="AF95" s="62"/>
    </row>
    <row r="96" spans="1:32" x14ac:dyDescent="0.25">
      <c r="N96" s="59"/>
      <c r="O96" s="59"/>
      <c r="P96" s="58"/>
      <c r="Q96" s="59"/>
      <c r="R96" s="60"/>
      <c r="S96" s="61"/>
      <c r="T96" s="61"/>
      <c r="U96" s="62"/>
      <c r="V96" s="105"/>
      <c r="W96" s="105"/>
      <c r="X96" s="62"/>
      <c r="Y96" s="62"/>
      <c r="Z96" s="62"/>
      <c r="AA96" s="62"/>
      <c r="AB96" s="62"/>
      <c r="AC96" s="62"/>
      <c r="AD96" s="62"/>
      <c r="AE96" s="62"/>
      <c r="AF96" s="62"/>
    </row>
    <row r="97" spans="14:32" x14ac:dyDescent="0.25">
      <c r="N97" s="59"/>
      <c r="O97" s="59"/>
      <c r="P97" s="58"/>
      <c r="Q97" s="59"/>
      <c r="R97" s="60"/>
      <c r="S97" s="61"/>
      <c r="T97" s="61"/>
      <c r="U97" s="62"/>
      <c r="V97" s="105"/>
      <c r="W97" s="105"/>
      <c r="X97" s="62"/>
      <c r="Y97" s="62"/>
      <c r="Z97" s="62"/>
      <c r="AA97" s="62"/>
      <c r="AB97" s="62"/>
      <c r="AC97" s="62"/>
      <c r="AD97" s="62"/>
      <c r="AE97" s="62"/>
      <c r="AF97" s="62"/>
    </row>
    <row r="98" spans="14:32" x14ac:dyDescent="0.25">
      <c r="N98" s="59"/>
      <c r="O98" s="59"/>
      <c r="P98" s="58"/>
      <c r="Q98" s="59"/>
      <c r="R98" s="60"/>
      <c r="S98" s="61"/>
      <c r="T98" s="61"/>
      <c r="V98" s="106"/>
      <c r="W98" s="106"/>
    </row>
    <row r="99" spans="14:32" x14ac:dyDescent="0.25">
      <c r="N99" s="59"/>
      <c r="O99" s="59"/>
      <c r="P99" s="58"/>
      <c r="Q99" s="59"/>
      <c r="R99" s="60"/>
      <c r="S99" s="61"/>
      <c r="T99" s="61"/>
      <c r="V99" s="106"/>
      <c r="W99" s="106"/>
    </row>
    <row r="100" spans="14:32" x14ac:dyDescent="0.25">
      <c r="N100" s="59"/>
      <c r="O100" s="59"/>
      <c r="P100" s="58"/>
      <c r="Q100" s="59"/>
      <c r="R100" s="60"/>
      <c r="S100" s="61"/>
      <c r="T100" s="61"/>
      <c r="V100" s="106"/>
      <c r="W100" s="106"/>
    </row>
    <row r="101" spans="14:32" x14ac:dyDescent="0.25">
      <c r="N101" s="59"/>
      <c r="O101" s="59"/>
      <c r="P101" s="58"/>
      <c r="Q101" s="59"/>
      <c r="R101" s="60"/>
      <c r="S101" s="61"/>
      <c r="T101" s="61"/>
      <c r="V101" s="106"/>
      <c r="W101" s="106"/>
    </row>
    <row r="102" spans="14:32" x14ac:dyDescent="0.25">
      <c r="N102" s="59"/>
      <c r="O102" s="59"/>
      <c r="P102" s="58"/>
      <c r="Q102" s="59"/>
      <c r="R102" s="60"/>
      <c r="S102" s="61"/>
      <c r="T102" s="61"/>
      <c r="V102" s="106"/>
      <c r="W102" s="106"/>
    </row>
    <row r="103" spans="14:32" x14ac:dyDescent="0.25">
      <c r="N103" s="59"/>
      <c r="O103" s="59"/>
      <c r="P103" s="58"/>
      <c r="Q103" s="59"/>
      <c r="R103" s="60"/>
      <c r="S103" s="61"/>
      <c r="T103" s="61"/>
      <c r="V103" s="106"/>
      <c r="W103" s="106"/>
    </row>
  </sheetData>
  <conditionalFormatting sqref="J6:J92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{3592A0FD-118E-42B5-A781-EE599811F782}</x14:id>
        </ext>
      </extLst>
    </cfRule>
  </conditionalFormatting>
  <conditionalFormatting sqref="L6:L9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{7E35DF25-DEA9-49B8-86E7-E54F46BF009E}</x14:id>
        </ext>
      </extLst>
    </cfRule>
  </conditionalFormatting>
  <conditionalFormatting sqref="A6:A92">
    <cfRule type="duplicateValues" dxfId="4" priority="5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92A0FD-118E-42B5-A781-EE599811F7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J6:J92</xm:sqref>
        </x14:conditionalFormatting>
        <x14:conditionalFormatting xmlns:xm="http://schemas.microsoft.com/office/excel/2006/main">
          <x14:cfRule type="dataBar" id="{7E35DF25-DEA9-49B8-86E7-E54F46BF00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showGridLines="0" workbookViewId="0"/>
  </sheetViews>
  <sheetFormatPr defaultColWidth="9.140625" defaultRowHeight="15" x14ac:dyDescent="0.25"/>
  <cols>
    <col min="1" max="1" width="10.7109375" style="36" customWidth="1"/>
    <col min="2" max="2" width="51.42578125" customWidth="1"/>
    <col min="3" max="3" width="23" bestFit="1" customWidth="1"/>
    <col min="4" max="4" width="15.7109375" bestFit="1" customWidth="1"/>
    <col min="5" max="5" width="14.42578125" bestFit="1" customWidth="1"/>
    <col min="6" max="6" width="9.85546875" style="36" customWidth="1"/>
    <col min="7" max="7" width="9" style="36" bestFit="1" customWidth="1"/>
    <col min="8" max="8" width="11.140625" bestFit="1" customWidth="1"/>
    <col min="9" max="9" width="11.7109375" customWidth="1"/>
    <col min="10" max="10" width="9.42578125" customWidth="1"/>
    <col min="11" max="11" width="11.28515625" customWidth="1"/>
    <col min="12" max="12" width="9.28515625" customWidth="1"/>
  </cols>
  <sheetData>
    <row r="1" spans="1:33" ht="18.75" x14ac:dyDescent="0.3">
      <c r="A1" s="35" t="s">
        <v>1059</v>
      </c>
    </row>
    <row r="2" spans="1:33" x14ac:dyDescent="0.25">
      <c r="B2" s="38" t="s">
        <v>34</v>
      </c>
    </row>
    <row r="4" spans="1:33" x14ac:dyDescent="0.25">
      <c r="A4" s="39"/>
    </row>
    <row r="5" spans="1:33" ht="36" x14ac:dyDescent="0.25">
      <c r="A5" s="99" t="s">
        <v>35</v>
      </c>
      <c r="B5" s="99" t="s">
        <v>36</v>
      </c>
      <c r="C5" s="99" t="s">
        <v>37</v>
      </c>
      <c r="D5" s="99" t="s">
        <v>38</v>
      </c>
      <c r="E5" s="99" t="s">
        <v>39</v>
      </c>
      <c r="F5" s="99" t="s">
        <v>40</v>
      </c>
      <c r="G5" s="99" t="s">
        <v>41</v>
      </c>
      <c r="H5" s="100" t="s">
        <v>42</v>
      </c>
      <c r="I5" s="101" t="s">
        <v>43</v>
      </c>
      <c r="J5" s="101" t="s">
        <v>44</v>
      </c>
      <c r="K5" s="102" t="s">
        <v>45</v>
      </c>
      <c r="L5" s="102" t="s">
        <v>46</v>
      </c>
      <c r="M5" s="103" t="s">
        <v>22</v>
      </c>
    </row>
    <row r="6" spans="1:33" x14ac:dyDescent="0.25">
      <c r="A6" s="76" t="s">
        <v>1163</v>
      </c>
      <c r="B6" s="77" t="s">
        <v>1791</v>
      </c>
      <c r="C6" s="78" t="s">
        <v>1060</v>
      </c>
      <c r="D6" s="78" t="s">
        <v>1061</v>
      </c>
      <c r="E6" s="79" t="s">
        <v>1061</v>
      </c>
      <c r="F6" s="80" t="s">
        <v>55</v>
      </c>
      <c r="G6" s="76" t="s">
        <v>52</v>
      </c>
      <c r="H6" s="81">
        <v>351</v>
      </c>
      <c r="I6" s="97">
        <v>6</v>
      </c>
      <c r="J6" s="83">
        <f>I6/H6</f>
        <v>1.7094017094017096E-2</v>
      </c>
      <c r="K6" s="84">
        <v>11</v>
      </c>
      <c r="L6" s="83">
        <f>K6/H6</f>
        <v>3.1339031339031341E-2</v>
      </c>
      <c r="M6" s="85">
        <f>IFERROR(1-(K6/I6),"-")</f>
        <v>-0.83333333333333326</v>
      </c>
    </row>
    <row r="7" spans="1:33" x14ac:dyDescent="0.25">
      <c r="A7" s="76" t="s">
        <v>1164</v>
      </c>
      <c r="B7" s="77" t="s">
        <v>90</v>
      </c>
      <c r="C7" s="78" t="s">
        <v>1062</v>
      </c>
      <c r="D7" s="78" t="s">
        <v>1061</v>
      </c>
      <c r="E7" s="79" t="s">
        <v>1061</v>
      </c>
      <c r="F7" s="80" t="s">
        <v>60</v>
      </c>
      <c r="G7" s="76" t="s">
        <v>52</v>
      </c>
      <c r="H7" s="81">
        <v>347</v>
      </c>
      <c r="I7" s="97">
        <v>41</v>
      </c>
      <c r="J7" s="83">
        <f t="shared" ref="J7:J70" si="0">I7/H7</f>
        <v>0.11815561959654179</v>
      </c>
      <c r="K7" s="84">
        <v>21</v>
      </c>
      <c r="L7" s="83">
        <f t="shared" ref="L7:L70" si="1">K7/H7</f>
        <v>6.0518731988472622E-2</v>
      </c>
      <c r="M7" s="85">
        <f t="shared" ref="M7:M70" si="2">IFERROR(1-(K7/I7),"-")</f>
        <v>0.48780487804878048</v>
      </c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0"/>
      <c r="AF7" s="60"/>
      <c r="AG7" s="60"/>
    </row>
    <row r="8" spans="1:33" x14ac:dyDescent="0.25">
      <c r="A8" s="76" t="s">
        <v>1165</v>
      </c>
      <c r="B8" s="77" t="s">
        <v>1792</v>
      </c>
      <c r="C8" s="78" t="s">
        <v>1063</v>
      </c>
      <c r="D8" s="78" t="s">
        <v>1061</v>
      </c>
      <c r="E8" s="79" t="s">
        <v>1061</v>
      </c>
      <c r="F8" s="80" t="s">
        <v>60</v>
      </c>
      <c r="G8" s="76" t="s">
        <v>52</v>
      </c>
      <c r="H8" s="81">
        <v>344</v>
      </c>
      <c r="I8" s="97">
        <v>23</v>
      </c>
      <c r="J8" s="83">
        <f t="shared" si="0"/>
        <v>6.6860465116279064E-2</v>
      </c>
      <c r="K8" s="84">
        <v>21</v>
      </c>
      <c r="L8" s="83">
        <f t="shared" si="1"/>
        <v>6.1046511627906974E-2</v>
      </c>
      <c r="M8" s="85">
        <f t="shared" si="2"/>
        <v>8.6956521739130488E-2</v>
      </c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3"/>
      <c r="AF8" s="63"/>
      <c r="AG8" s="63"/>
    </row>
    <row r="9" spans="1:33" x14ac:dyDescent="0.25">
      <c r="A9" s="76" t="s">
        <v>1166</v>
      </c>
      <c r="B9" s="77" t="s">
        <v>1793</v>
      </c>
      <c r="C9" s="78" t="s">
        <v>1064</v>
      </c>
      <c r="D9" s="78" t="s">
        <v>1061</v>
      </c>
      <c r="E9" s="79" t="s">
        <v>1061</v>
      </c>
      <c r="F9" s="80" t="s">
        <v>55</v>
      </c>
      <c r="G9" s="76" t="s">
        <v>52</v>
      </c>
      <c r="H9" s="81">
        <v>270</v>
      </c>
      <c r="I9" s="97">
        <v>9</v>
      </c>
      <c r="J9" s="83">
        <f t="shared" si="0"/>
        <v>3.3333333333333333E-2</v>
      </c>
      <c r="K9" s="84">
        <v>20</v>
      </c>
      <c r="L9" s="83">
        <f t="shared" si="1"/>
        <v>7.407407407407407E-2</v>
      </c>
      <c r="M9" s="85">
        <f t="shared" si="2"/>
        <v>-1.2222222222222223</v>
      </c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3"/>
      <c r="AF9" s="63"/>
      <c r="AG9" s="63"/>
    </row>
    <row r="10" spans="1:33" x14ac:dyDescent="0.25">
      <c r="A10" s="76" t="s">
        <v>1167</v>
      </c>
      <c r="B10" s="77" t="s">
        <v>146</v>
      </c>
      <c r="C10" s="78" t="s">
        <v>1065</v>
      </c>
      <c r="D10" s="78" t="s">
        <v>1061</v>
      </c>
      <c r="E10" s="79" t="s">
        <v>1061</v>
      </c>
      <c r="F10" s="80" t="s">
        <v>60</v>
      </c>
      <c r="G10" s="76" t="s">
        <v>52</v>
      </c>
      <c r="H10" s="81">
        <v>256</v>
      </c>
      <c r="I10" s="97">
        <v>34</v>
      </c>
      <c r="J10" s="83">
        <f t="shared" si="0"/>
        <v>0.1328125</v>
      </c>
      <c r="K10" s="84">
        <v>22</v>
      </c>
      <c r="L10" s="83">
        <f t="shared" si="1"/>
        <v>8.59375E-2</v>
      </c>
      <c r="M10" s="85">
        <f t="shared" si="2"/>
        <v>0.3529411764705882</v>
      </c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3"/>
      <c r="AF10" s="63"/>
      <c r="AG10" s="63"/>
    </row>
    <row r="11" spans="1:33" x14ac:dyDescent="0.25">
      <c r="A11" s="76" t="s">
        <v>1168</v>
      </c>
      <c r="B11" s="77" t="s">
        <v>82</v>
      </c>
      <c r="C11" s="78" t="s">
        <v>1066</v>
      </c>
      <c r="D11" s="78" t="s">
        <v>1061</v>
      </c>
      <c r="E11" s="79" t="s">
        <v>1061</v>
      </c>
      <c r="F11" s="80" t="s">
        <v>60</v>
      </c>
      <c r="G11" s="76" t="s">
        <v>52</v>
      </c>
      <c r="H11" s="81">
        <v>254</v>
      </c>
      <c r="I11" s="97">
        <v>18</v>
      </c>
      <c r="J11" s="83">
        <f t="shared" si="0"/>
        <v>7.0866141732283464E-2</v>
      </c>
      <c r="K11" s="84">
        <v>15</v>
      </c>
      <c r="L11" s="83">
        <f t="shared" si="1"/>
        <v>5.905511811023622E-2</v>
      </c>
      <c r="M11" s="85">
        <f t="shared" si="2"/>
        <v>0.16666666666666663</v>
      </c>
      <c r="N11" s="59"/>
      <c r="O11" s="59"/>
      <c r="P11" s="58"/>
      <c r="Q11" s="59"/>
      <c r="R11" s="60"/>
      <c r="S11" s="61"/>
      <c r="T11" s="61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3"/>
      <c r="AF11" s="63"/>
      <c r="AG11" s="63"/>
    </row>
    <row r="12" spans="1:33" x14ac:dyDescent="0.25">
      <c r="A12" s="76" t="s">
        <v>1169</v>
      </c>
      <c r="B12" s="77" t="s">
        <v>90</v>
      </c>
      <c r="C12" s="78" t="s">
        <v>1067</v>
      </c>
      <c r="D12" s="78" t="s">
        <v>1061</v>
      </c>
      <c r="E12" s="79" t="s">
        <v>1061</v>
      </c>
      <c r="F12" s="80" t="s">
        <v>60</v>
      </c>
      <c r="G12" s="76" t="s">
        <v>52</v>
      </c>
      <c r="H12" s="81">
        <v>169</v>
      </c>
      <c r="I12" s="97">
        <v>34</v>
      </c>
      <c r="J12" s="83">
        <f t="shared" si="0"/>
        <v>0.20118343195266272</v>
      </c>
      <c r="K12" s="84">
        <v>19</v>
      </c>
      <c r="L12" s="83">
        <f t="shared" si="1"/>
        <v>0.11242603550295859</v>
      </c>
      <c r="M12" s="85">
        <f t="shared" si="2"/>
        <v>0.44117647058823528</v>
      </c>
      <c r="N12" s="59"/>
      <c r="O12" s="59"/>
      <c r="P12" s="58"/>
      <c r="Q12" s="59"/>
      <c r="R12" s="60"/>
      <c r="S12" s="61"/>
      <c r="T12" s="61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3"/>
      <c r="AF12" s="63"/>
      <c r="AG12" s="63"/>
    </row>
    <row r="13" spans="1:33" x14ac:dyDescent="0.25">
      <c r="A13" s="76" t="s">
        <v>1170</v>
      </c>
      <c r="B13" s="77" t="s">
        <v>668</v>
      </c>
      <c r="C13" s="78" t="s">
        <v>1068</v>
      </c>
      <c r="D13" s="78" t="s">
        <v>1061</v>
      </c>
      <c r="E13" s="79" t="s">
        <v>1061</v>
      </c>
      <c r="F13" s="80" t="s">
        <v>60</v>
      </c>
      <c r="G13" s="76" t="s">
        <v>52</v>
      </c>
      <c r="H13" s="81">
        <v>159</v>
      </c>
      <c r="I13" s="97">
        <v>19</v>
      </c>
      <c r="J13" s="83">
        <f t="shared" si="0"/>
        <v>0.11949685534591195</v>
      </c>
      <c r="K13" s="84">
        <v>20</v>
      </c>
      <c r="L13" s="83">
        <f t="shared" si="1"/>
        <v>0.12578616352201258</v>
      </c>
      <c r="M13" s="85">
        <f t="shared" si="2"/>
        <v>-5.2631578947368363E-2</v>
      </c>
      <c r="N13" s="59"/>
      <c r="O13" s="59"/>
      <c r="P13" s="58"/>
      <c r="Q13" s="59"/>
      <c r="R13" s="60"/>
      <c r="S13" s="61"/>
      <c r="T13" s="61"/>
      <c r="U13" s="62"/>
      <c r="V13" s="62"/>
      <c r="W13" s="62"/>
      <c r="X13" s="62"/>
      <c r="Y13" s="62"/>
      <c r="Z13" s="62"/>
      <c r="AA13" s="60"/>
      <c r="AB13" s="62"/>
      <c r="AC13" s="60"/>
      <c r="AD13" s="62"/>
      <c r="AE13" s="63"/>
      <c r="AF13" s="63"/>
      <c r="AG13" s="63"/>
    </row>
    <row r="14" spans="1:33" x14ac:dyDescent="0.25">
      <c r="A14" s="76" t="s">
        <v>1171</v>
      </c>
      <c r="B14" s="77" t="s">
        <v>94</v>
      </c>
      <c r="C14" s="78" t="s">
        <v>1060</v>
      </c>
      <c r="D14" s="78" t="s">
        <v>1061</v>
      </c>
      <c r="E14" s="79" t="s">
        <v>1061</v>
      </c>
      <c r="F14" s="80" t="s">
        <v>60</v>
      </c>
      <c r="G14" s="76" t="s">
        <v>52</v>
      </c>
      <c r="H14" s="81">
        <v>145</v>
      </c>
      <c r="I14" s="97">
        <v>11</v>
      </c>
      <c r="J14" s="83">
        <f t="shared" si="0"/>
        <v>7.586206896551724E-2</v>
      </c>
      <c r="K14" s="84">
        <v>11</v>
      </c>
      <c r="L14" s="83">
        <f t="shared" si="1"/>
        <v>7.586206896551724E-2</v>
      </c>
      <c r="M14" s="85">
        <f t="shared" si="2"/>
        <v>0</v>
      </c>
      <c r="N14" s="59"/>
      <c r="O14" s="59"/>
      <c r="P14" s="58"/>
      <c r="Q14" s="59"/>
      <c r="R14" s="60"/>
      <c r="S14" s="61"/>
      <c r="T14" s="61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3"/>
      <c r="AF14" s="63"/>
      <c r="AG14" s="63"/>
    </row>
    <row r="15" spans="1:33" x14ac:dyDescent="0.25">
      <c r="A15" s="76" t="s">
        <v>1172</v>
      </c>
      <c r="B15" s="77" t="s">
        <v>149</v>
      </c>
      <c r="C15" s="78" t="s">
        <v>1069</v>
      </c>
      <c r="D15" s="78" t="s">
        <v>1061</v>
      </c>
      <c r="E15" s="79" t="s">
        <v>1061</v>
      </c>
      <c r="F15" s="80" t="s">
        <v>60</v>
      </c>
      <c r="G15" s="76" t="s">
        <v>52</v>
      </c>
      <c r="H15" s="81">
        <v>140</v>
      </c>
      <c r="I15" s="97">
        <v>28</v>
      </c>
      <c r="J15" s="83">
        <f t="shared" si="0"/>
        <v>0.2</v>
      </c>
      <c r="K15" s="84">
        <v>21</v>
      </c>
      <c r="L15" s="83">
        <f t="shared" si="1"/>
        <v>0.15</v>
      </c>
      <c r="M15" s="85">
        <f t="shared" si="2"/>
        <v>0.25</v>
      </c>
      <c r="N15" s="59"/>
      <c r="O15" s="59"/>
      <c r="P15" s="58"/>
      <c r="Q15" s="59"/>
      <c r="R15" s="60"/>
      <c r="S15" s="61"/>
      <c r="T15" s="61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</row>
    <row r="16" spans="1:33" x14ac:dyDescent="0.25">
      <c r="A16" s="76" t="s">
        <v>1173</v>
      </c>
      <c r="B16" s="77" t="s">
        <v>129</v>
      </c>
      <c r="C16" s="78" t="s">
        <v>1070</v>
      </c>
      <c r="D16" s="78" t="s">
        <v>1061</v>
      </c>
      <c r="E16" s="79" t="s">
        <v>1061</v>
      </c>
      <c r="F16" s="80" t="s">
        <v>55</v>
      </c>
      <c r="G16" s="76" t="s">
        <v>52</v>
      </c>
      <c r="H16" s="81">
        <v>139</v>
      </c>
      <c r="I16" s="97">
        <v>3</v>
      </c>
      <c r="J16" s="83">
        <f t="shared" si="0"/>
        <v>2.1582733812949641E-2</v>
      </c>
      <c r="K16" s="84">
        <v>10</v>
      </c>
      <c r="L16" s="83">
        <f t="shared" si="1"/>
        <v>7.1942446043165464E-2</v>
      </c>
      <c r="M16" s="85">
        <f t="shared" si="2"/>
        <v>-2.3333333333333335</v>
      </c>
      <c r="N16" s="59"/>
      <c r="O16" s="59"/>
      <c r="P16" s="58"/>
      <c r="Q16" s="59"/>
      <c r="R16" s="60"/>
      <c r="S16" s="61"/>
      <c r="T16" s="61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2"/>
    </row>
    <row r="17" spans="1:33" x14ac:dyDescent="0.25">
      <c r="A17" s="76" t="s">
        <v>1174</v>
      </c>
      <c r="B17" s="77" t="s">
        <v>1794</v>
      </c>
      <c r="C17" s="78" t="s">
        <v>1071</v>
      </c>
      <c r="D17" s="78" t="s">
        <v>1061</v>
      </c>
      <c r="E17" s="79" t="s">
        <v>1061</v>
      </c>
      <c r="F17" s="80" t="s">
        <v>55</v>
      </c>
      <c r="G17" s="76" t="s">
        <v>63</v>
      </c>
      <c r="H17" s="81">
        <v>126</v>
      </c>
      <c r="I17" s="97">
        <v>2</v>
      </c>
      <c r="J17" s="83">
        <f t="shared" si="0"/>
        <v>1.5873015873015872E-2</v>
      </c>
      <c r="K17" s="84">
        <v>5</v>
      </c>
      <c r="L17" s="83">
        <f t="shared" si="1"/>
        <v>3.968253968253968E-2</v>
      </c>
      <c r="M17" s="85">
        <f t="shared" si="2"/>
        <v>-1.5</v>
      </c>
      <c r="N17" s="59"/>
      <c r="O17" s="59"/>
      <c r="P17" s="58"/>
      <c r="Q17" s="59"/>
      <c r="R17" s="60"/>
      <c r="S17" s="61"/>
      <c r="T17" s="61"/>
      <c r="U17" s="62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2"/>
    </row>
    <row r="18" spans="1:33" x14ac:dyDescent="0.25">
      <c r="A18" s="76" t="s">
        <v>1175</v>
      </c>
      <c r="B18" s="77" t="s">
        <v>1795</v>
      </c>
      <c r="C18" s="78" t="s">
        <v>1072</v>
      </c>
      <c r="D18" s="78" t="s">
        <v>1061</v>
      </c>
      <c r="E18" s="79" t="s">
        <v>1061</v>
      </c>
      <c r="F18" s="80" t="s">
        <v>51</v>
      </c>
      <c r="G18" s="76" t="s">
        <v>52</v>
      </c>
      <c r="H18" s="81">
        <v>117</v>
      </c>
      <c r="I18" s="97">
        <v>4</v>
      </c>
      <c r="J18" s="83">
        <f t="shared" si="0"/>
        <v>3.4188034188034191E-2</v>
      </c>
      <c r="K18" s="84">
        <v>3</v>
      </c>
      <c r="L18" s="83">
        <f t="shared" si="1"/>
        <v>2.564102564102564E-2</v>
      </c>
      <c r="M18" s="85">
        <f t="shared" si="2"/>
        <v>0.25</v>
      </c>
      <c r="N18" s="59"/>
      <c r="O18" s="59"/>
      <c r="P18" s="58"/>
      <c r="Q18" s="59"/>
      <c r="R18" s="60"/>
      <c r="S18" s="61"/>
      <c r="T18" s="61"/>
      <c r="U18" s="62"/>
      <c r="V18" s="63"/>
      <c r="W18" s="63"/>
      <c r="X18" s="63"/>
      <c r="Y18" s="63"/>
      <c r="Z18" s="63"/>
      <c r="AA18" s="63"/>
      <c r="AB18" s="62"/>
      <c r="AC18" s="62"/>
      <c r="AD18" s="63"/>
      <c r="AE18" s="63"/>
      <c r="AF18" s="63"/>
      <c r="AG18" s="62"/>
    </row>
    <row r="19" spans="1:33" x14ac:dyDescent="0.25">
      <c r="A19" s="76" t="s">
        <v>1176</v>
      </c>
      <c r="B19" s="77" t="s">
        <v>1796</v>
      </c>
      <c r="C19" s="78" t="s">
        <v>1073</v>
      </c>
      <c r="D19" s="78" t="s">
        <v>1061</v>
      </c>
      <c r="E19" s="79" t="s">
        <v>1061</v>
      </c>
      <c r="F19" s="80" t="s">
        <v>55</v>
      </c>
      <c r="G19" s="76" t="s">
        <v>52</v>
      </c>
      <c r="H19" s="81">
        <v>71</v>
      </c>
      <c r="I19" s="97">
        <v>4</v>
      </c>
      <c r="J19" s="83">
        <f t="shared" si="0"/>
        <v>5.6338028169014086E-2</v>
      </c>
      <c r="K19" s="84">
        <v>4</v>
      </c>
      <c r="L19" s="83">
        <f t="shared" si="1"/>
        <v>5.6338028169014086E-2</v>
      </c>
      <c r="M19" s="85">
        <f t="shared" si="2"/>
        <v>0</v>
      </c>
      <c r="N19" s="59"/>
      <c r="O19" s="59"/>
      <c r="P19" s="58"/>
      <c r="Q19" s="59"/>
      <c r="R19" s="60"/>
      <c r="S19" s="61"/>
      <c r="T19" s="61"/>
      <c r="U19" s="62"/>
      <c r="V19" s="63"/>
      <c r="W19" s="63"/>
      <c r="X19" s="62"/>
      <c r="Y19" s="62"/>
      <c r="Z19" s="63"/>
      <c r="AA19" s="63"/>
      <c r="AB19" s="62"/>
      <c r="AC19" s="62"/>
      <c r="AD19" s="62"/>
      <c r="AE19" s="63"/>
      <c r="AF19" s="62"/>
      <c r="AG19" s="62"/>
    </row>
    <row r="20" spans="1:33" x14ac:dyDescent="0.25">
      <c r="A20" s="76" t="s">
        <v>1177</v>
      </c>
      <c r="B20" s="77" t="s">
        <v>1797</v>
      </c>
      <c r="C20" s="78" t="s">
        <v>1074</v>
      </c>
      <c r="D20" s="78" t="s">
        <v>1061</v>
      </c>
      <c r="E20" s="79" t="s">
        <v>1061</v>
      </c>
      <c r="F20" s="80" t="s">
        <v>55</v>
      </c>
      <c r="G20" s="76" t="s">
        <v>63</v>
      </c>
      <c r="H20" s="81">
        <v>124</v>
      </c>
      <c r="I20" s="97">
        <v>4</v>
      </c>
      <c r="J20" s="83">
        <f t="shared" si="0"/>
        <v>3.2258064516129031E-2</v>
      </c>
      <c r="K20" s="84">
        <v>2</v>
      </c>
      <c r="L20" s="83">
        <f t="shared" si="1"/>
        <v>1.6129032258064516E-2</v>
      </c>
      <c r="M20" s="85">
        <f t="shared" si="2"/>
        <v>0.5</v>
      </c>
      <c r="N20" s="59"/>
      <c r="O20" s="59"/>
      <c r="P20" s="58"/>
      <c r="Q20" s="59"/>
      <c r="R20" s="60"/>
      <c r="S20" s="61"/>
      <c r="T20" s="61"/>
      <c r="U20" s="62"/>
      <c r="V20" s="63"/>
      <c r="W20" s="63"/>
      <c r="X20" s="62"/>
      <c r="Y20" s="62"/>
      <c r="Z20" s="63"/>
      <c r="AA20" s="63"/>
      <c r="AB20" s="62"/>
      <c r="AC20" s="62"/>
      <c r="AD20" s="62"/>
      <c r="AE20" s="63"/>
      <c r="AF20" s="62"/>
      <c r="AG20" s="62"/>
    </row>
    <row r="21" spans="1:33" x14ac:dyDescent="0.25">
      <c r="A21" s="76" t="s">
        <v>1178</v>
      </c>
      <c r="B21" s="77" t="s">
        <v>1798</v>
      </c>
      <c r="C21" s="78" t="s">
        <v>1075</v>
      </c>
      <c r="D21" s="78" t="s">
        <v>1076</v>
      </c>
      <c r="E21" s="79" t="s">
        <v>1076</v>
      </c>
      <c r="F21" s="80" t="s">
        <v>60</v>
      </c>
      <c r="G21" s="76" t="s">
        <v>52</v>
      </c>
      <c r="H21" s="81">
        <v>154</v>
      </c>
      <c r="I21" s="97">
        <v>20</v>
      </c>
      <c r="J21" s="83">
        <f t="shared" si="0"/>
        <v>0.12987012987012986</v>
      </c>
      <c r="K21" s="84">
        <v>20</v>
      </c>
      <c r="L21" s="83">
        <f t="shared" si="1"/>
        <v>0.12987012987012986</v>
      </c>
      <c r="M21" s="85">
        <f t="shared" si="2"/>
        <v>0</v>
      </c>
      <c r="N21" s="59"/>
      <c r="O21" s="59"/>
      <c r="P21" s="58"/>
      <c r="Q21" s="59"/>
      <c r="R21" s="60"/>
      <c r="S21" s="61"/>
      <c r="T21" s="61"/>
      <c r="U21" s="62"/>
      <c r="V21" s="62"/>
      <c r="W21" s="63"/>
      <c r="X21" s="62"/>
      <c r="Y21" s="62"/>
      <c r="Z21" s="62"/>
      <c r="AA21" s="63"/>
      <c r="AB21" s="62"/>
      <c r="AC21" s="62"/>
      <c r="AD21" s="62"/>
      <c r="AE21" s="63"/>
      <c r="AF21" s="62"/>
      <c r="AG21" s="62"/>
    </row>
    <row r="22" spans="1:33" x14ac:dyDescent="0.25">
      <c r="A22" s="76" t="s">
        <v>1179</v>
      </c>
      <c r="B22" s="77" t="s">
        <v>1799</v>
      </c>
      <c r="C22" s="78" t="s">
        <v>1077</v>
      </c>
      <c r="D22" s="78" t="s">
        <v>1076</v>
      </c>
      <c r="E22" s="79" t="s">
        <v>1076</v>
      </c>
      <c r="F22" s="80" t="s">
        <v>55</v>
      </c>
      <c r="G22" s="76" t="s">
        <v>52</v>
      </c>
      <c r="H22" s="81">
        <v>145</v>
      </c>
      <c r="I22" s="97">
        <v>4</v>
      </c>
      <c r="J22" s="83">
        <f t="shared" si="0"/>
        <v>2.7586206896551724E-2</v>
      </c>
      <c r="K22" s="84">
        <v>3</v>
      </c>
      <c r="L22" s="83">
        <f t="shared" si="1"/>
        <v>2.0689655172413793E-2</v>
      </c>
      <c r="M22" s="85">
        <f t="shared" si="2"/>
        <v>0.25</v>
      </c>
      <c r="N22" s="59"/>
      <c r="O22" s="59"/>
      <c r="P22" s="58"/>
      <c r="Q22" s="59"/>
      <c r="R22" s="60"/>
      <c r="S22" s="61"/>
      <c r="T22" s="61"/>
      <c r="U22" s="62"/>
      <c r="V22" s="62"/>
      <c r="W22" s="62"/>
      <c r="X22" s="62"/>
      <c r="Y22" s="62"/>
      <c r="Z22" s="62"/>
      <c r="AA22" s="63"/>
      <c r="AB22" s="62"/>
      <c r="AC22" s="62"/>
      <c r="AD22" s="62"/>
      <c r="AE22" s="63"/>
      <c r="AF22" s="62"/>
      <c r="AG22" s="62"/>
    </row>
    <row r="23" spans="1:33" x14ac:dyDescent="0.25">
      <c r="A23" s="76" t="s">
        <v>1180</v>
      </c>
      <c r="B23" s="77" t="s">
        <v>1800</v>
      </c>
      <c r="C23" s="78" t="s">
        <v>1078</v>
      </c>
      <c r="D23" s="78" t="s">
        <v>1076</v>
      </c>
      <c r="E23" s="79" t="s">
        <v>1076</v>
      </c>
      <c r="F23" s="80" t="s">
        <v>60</v>
      </c>
      <c r="G23" s="76" t="s">
        <v>52</v>
      </c>
      <c r="H23" s="81">
        <v>140</v>
      </c>
      <c r="I23" s="97">
        <v>16</v>
      </c>
      <c r="J23" s="83">
        <f t="shared" si="0"/>
        <v>0.11428571428571428</v>
      </c>
      <c r="K23" s="84">
        <v>11</v>
      </c>
      <c r="L23" s="83">
        <f t="shared" si="1"/>
        <v>7.857142857142857E-2</v>
      </c>
      <c r="M23" s="85">
        <f t="shared" si="2"/>
        <v>0.3125</v>
      </c>
      <c r="N23" s="59"/>
      <c r="O23" s="59"/>
      <c r="P23" s="58"/>
      <c r="Q23" s="59"/>
      <c r="R23" s="60"/>
      <c r="S23" s="61"/>
      <c r="T23" s="61"/>
      <c r="U23" s="62"/>
      <c r="V23" s="62"/>
      <c r="W23" s="62"/>
      <c r="X23" s="62"/>
      <c r="Y23" s="62"/>
      <c r="Z23" s="62"/>
      <c r="AA23" s="63"/>
      <c r="AB23" s="62"/>
      <c r="AC23" s="62"/>
      <c r="AD23" s="62"/>
      <c r="AE23" s="63"/>
      <c r="AF23" s="62"/>
      <c r="AG23" s="62"/>
    </row>
    <row r="24" spans="1:33" x14ac:dyDescent="0.25">
      <c r="A24" s="76" t="s">
        <v>1181</v>
      </c>
      <c r="B24" s="77" t="s">
        <v>1783</v>
      </c>
      <c r="C24" s="78" t="s">
        <v>1079</v>
      </c>
      <c r="D24" s="78" t="s">
        <v>1076</v>
      </c>
      <c r="E24" s="79" t="s">
        <v>1076</v>
      </c>
      <c r="F24" s="80" t="s">
        <v>60</v>
      </c>
      <c r="G24" s="76" t="s">
        <v>52</v>
      </c>
      <c r="H24" s="81">
        <v>118</v>
      </c>
      <c r="I24" s="97">
        <v>12</v>
      </c>
      <c r="J24" s="83">
        <f t="shared" si="0"/>
        <v>0.10169491525423729</v>
      </c>
      <c r="K24" s="84">
        <v>12</v>
      </c>
      <c r="L24" s="83">
        <f t="shared" si="1"/>
        <v>0.10169491525423729</v>
      </c>
      <c r="M24" s="85">
        <f t="shared" si="2"/>
        <v>0</v>
      </c>
      <c r="N24" s="59"/>
      <c r="O24" s="59"/>
      <c r="P24" s="58"/>
      <c r="Q24" s="59"/>
      <c r="R24" s="60"/>
      <c r="S24" s="61"/>
      <c r="T24" s="61"/>
      <c r="U24" s="62"/>
      <c r="V24" s="62"/>
      <c r="W24" s="62"/>
      <c r="X24" s="62"/>
      <c r="Y24" s="62"/>
      <c r="Z24" s="62"/>
      <c r="AA24" s="63"/>
      <c r="AB24" s="62"/>
      <c r="AC24" s="62"/>
      <c r="AD24" s="62"/>
      <c r="AE24" s="62"/>
      <c r="AF24" s="62"/>
      <c r="AG24" s="62"/>
    </row>
    <row r="25" spans="1:33" x14ac:dyDescent="0.25">
      <c r="A25" s="76" t="s">
        <v>1182</v>
      </c>
      <c r="B25" s="77" t="s">
        <v>673</v>
      </c>
      <c r="C25" s="78" t="s">
        <v>1080</v>
      </c>
      <c r="D25" s="78" t="s">
        <v>1076</v>
      </c>
      <c r="E25" s="79" t="s">
        <v>1076</v>
      </c>
      <c r="F25" s="80" t="s">
        <v>60</v>
      </c>
      <c r="G25" s="76" t="s">
        <v>76</v>
      </c>
      <c r="H25" s="81">
        <v>41</v>
      </c>
      <c r="I25" s="97">
        <v>2</v>
      </c>
      <c r="J25" s="83">
        <f t="shared" si="0"/>
        <v>4.878048780487805E-2</v>
      </c>
      <c r="K25" s="84">
        <v>1</v>
      </c>
      <c r="L25" s="83">
        <f t="shared" si="1"/>
        <v>2.4390243902439025E-2</v>
      </c>
      <c r="M25" s="85">
        <f t="shared" si="2"/>
        <v>0.5</v>
      </c>
      <c r="N25" s="59"/>
      <c r="O25" s="111"/>
      <c r="Q25" s="59"/>
      <c r="R25" s="60"/>
      <c r="S25" s="61"/>
      <c r="T25" s="61"/>
      <c r="U25" s="62"/>
      <c r="V25" s="62"/>
      <c r="W25" s="62"/>
      <c r="X25" s="62"/>
      <c r="Y25" s="62"/>
      <c r="Z25" s="62"/>
      <c r="AA25" s="63"/>
      <c r="AB25" s="62"/>
      <c r="AC25" s="62"/>
      <c r="AD25" s="62"/>
      <c r="AE25" s="62"/>
      <c r="AF25" s="62"/>
      <c r="AG25" s="62"/>
    </row>
    <row r="26" spans="1:33" x14ac:dyDescent="0.25">
      <c r="A26" s="76" t="s">
        <v>1183</v>
      </c>
      <c r="B26" s="77" t="s">
        <v>1723</v>
      </c>
      <c r="C26" s="78" t="s">
        <v>1081</v>
      </c>
      <c r="D26" s="78" t="s">
        <v>1082</v>
      </c>
      <c r="E26" s="79" t="s">
        <v>1082</v>
      </c>
      <c r="F26" s="80" t="s">
        <v>60</v>
      </c>
      <c r="G26" s="76" t="s">
        <v>52</v>
      </c>
      <c r="H26" s="81">
        <v>102</v>
      </c>
      <c r="I26" s="97">
        <v>16</v>
      </c>
      <c r="J26" s="83">
        <f t="shared" si="0"/>
        <v>0.15686274509803921</v>
      </c>
      <c r="K26" s="84">
        <v>14</v>
      </c>
      <c r="L26" s="83">
        <f t="shared" si="1"/>
        <v>0.13725490196078433</v>
      </c>
      <c r="M26" s="85">
        <f t="shared" si="2"/>
        <v>0.125</v>
      </c>
      <c r="N26" s="59"/>
      <c r="O26" s="59"/>
      <c r="P26" s="58"/>
      <c r="Q26" s="59"/>
      <c r="R26" s="60"/>
      <c r="S26" s="61"/>
      <c r="T26" s="61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</row>
    <row r="27" spans="1:33" x14ac:dyDescent="0.25">
      <c r="A27" s="76" t="s">
        <v>1184</v>
      </c>
      <c r="B27" s="77" t="s">
        <v>133</v>
      </c>
      <c r="C27" s="78" t="s">
        <v>1083</v>
      </c>
      <c r="D27" s="78" t="s">
        <v>1082</v>
      </c>
      <c r="E27" s="79" t="s">
        <v>1082</v>
      </c>
      <c r="F27" s="80" t="s">
        <v>60</v>
      </c>
      <c r="G27" s="76" t="s">
        <v>52</v>
      </c>
      <c r="H27" s="81">
        <v>101</v>
      </c>
      <c r="I27" s="97">
        <v>11</v>
      </c>
      <c r="J27" s="83">
        <f t="shared" si="0"/>
        <v>0.10891089108910891</v>
      </c>
      <c r="K27" s="84">
        <v>10</v>
      </c>
      <c r="L27" s="83">
        <f t="shared" si="1"/>
        <v>9.9009900990099015E-2</v>
      </c>
      <c r="M27" s="85">
        <f t="shared" si="2"/>
        <v>9.0909090909090939E-2</v>
      </c>
      <c r="N27" s="59"/>
      <c r="O27" s="59"/>
      <c r="P27" s="58"/>
      <c r="Q27" s="59"/>
      <c r="R27" s="60"/>
      <c r="S27" s="61"/>
      <c r="T27" s="61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</row>
    <row r="28" spans="1:33" x14ac:dyDescent="0.25">
      <c r="A28" s="76" t="s">
        <v>1185</v>
      </c>
      <c r="B28" s="77" t="s">
        <v>1801</v>
      </c>
      <c r="C28" s="78" t="s">
        <v>1084</v>
      </c>
      <c r="D28" s="78" t="s">
        <v>1082</v>
      </c>
      <c r="E28" s="79" t="s">
        <v>1082</v>
      </c>
      <c r="F28" s="80" t="s">
        <v>55</v>
      </c>
      <c r="G28" s="76" t="s">
        <v>52</v>
      </c>
      <c r="H28" s="81">
        <v>96</v>
      </c>
      <c r="I28" s="97">
        <v>4</v>
      </c>
      <c r="J28" s="83">
        <f t="shared" si="0"/>
        <v>4.1666666666666664E-2</v>
      </c>
      <c r="K28" s="84">
        <v>1</v>
      </c>
      <c r="L28" s="83">
        <f t="shared" si="1"/>
        <v>1.0416666666666666E-2</v>
      </c>
      <c r="M28" s="85">
        <f t="shared" si="2"/>
        <v>0.75</v>
      </c>
      <c r="N28" s="59"/>
      <c r="O28" s="59"/>
      <c r="P28" s="58"/>
      <c r="Q28" s="59"/>
      <c r="R28" s="60"/>
      <c r="S28" s="61"/>
      <c r="T28" s="61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</row>
    <row r="29" spans="1:33" x14ac:dyDescent="0.25">
      <c r="A29" s="76" t="s">
        <v>1186</v>
      </c>
      <c r="B29" s="77" t="s">
        <v>1802</v>
      </c>
      <c r="C29" s="78" t="s">
        <v>1069</v>
      </c>
      <c r="D29" s="78" t="s">
        <v>1082</v>
      </c>
      <c r="E29" s="79" t="s">
        <v>1082</v>
      </c>
      <c r="F29" s="80" t="s">
        <v>60</v>
      </c>
      <c r="G29" s="76" t="s">
        <v>76</v>
      </c>
      <c r="H29" s="81">
        <v>89</v>
      </c>
      <c r="I29" s="97">
        <v>6</v>
      </c>
      <c r="J29" s="83">
        <f t="shared" si="0"/>
        <v>6.741573033707865E-2</v>
      </c>
      <c r="K29" s="84">
        <v>5</v>
      </c>
      <c r="L29" s="83">
        <f t="shared" si="1"/>
        <v>5.6179775280898875E-2</v>
      </c>
      <c r="M29" s="85">
        <f t="shared" si="2"/>
        <v>0.16666666666666663</v>
      </c>
      <c r="N29" s="59"/>
      <c r="O29" s="59"/>
      <c r="P29" s="58"/>
      <c r="Q29" s="59"/>
      <c r="R29" s="60"/>
      <c r="S29" s="61"/>
      <c r="T29" s="61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</row>
    <row r="30" spans="1:33" x14ac:dyDescent="0.25">
      <c r="A30" s="76" t="s">
        <v>1187</v>
      </c>
      <c r="B30" s="77" t="s">
        <v>1803</v>
      </c>
      <c r="C30" s="78" t="s">
        <v>1085</v>
      </c>
      <c r="D30" s="78" t="s">
        <v>1086</v>
      </c>
      <c r="E30" s="79" t="s">
        <v>1082</v>
      </c>
      <c r="F30" s="80" t="s">
        <v>60</v>
      </c>
      <c r="G30" s="76" t="s">
        <v>76</v>
      </c>
      <c r="H30" s="81">
        <v>56</v>
      </c>
      <c r="I30" s="97"/>
      <c r="J30" s="83">
        <f t="shared" si="0"/>
        <v>0</v>
      </c>
      <c r="K30" s="84"/>
      <c r="L30" s="83">
        <f t="shared" si="1"/>
        <v>0</v>
      </c>
      <c r="M30" s="86" t="str">
        <f t="shared" si="2"/>
        <v>-</v>
      </c>
      <c r="N30" s="59"/>
      <c r="O30" s="59"/>
      <c r="P30" s="58"/>
      <c r="Q30" s="59"/>
      <c r="R30" s="60"/>
      <c r="S30" s="61"/>
      <c r="T30" s="61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</row>
    <row r="31" spans="1:33" x14ac:dyDescent="0.25">
      <c r="A31" s="76" t="s">
        <v>1188</v>
      </c>
      <c r="B31" s="77" t="s">
        <v>94</v>
      </c>
      <c r="C31" s="78" t="s">
        <v>1083</v>
      </c>
      <c r="D31" s="78" t="s">
        <v>1082</v>
      </c>
      <c r="E31" s="79" t="s">
        <v>1082</v>
      </c>
      <c r="F31" s="80" t="s">
        <v>60</v>
      </c>
      <c r="G31" s="76" t="s">
        <v>52</v>
      </c>
      <c r="H31" s="81">
        <v>55</v>
      </c>
      <c r="I31" s="97">
        <v>3</v>
      </c>
      <c r="J31" s="83">
        <f t="shared" si="0"/>
        <v>5.4545454545454543E-2</v>
      </c>
      <c r="K31" s="84">
        <v>4</v>
      </c>
      <c r="L31" s="83">
        <f t="shared" si="1"/>
        <v>7.2727272727272724E-2</v>
      </c>
      <c r="M31" s="85">
        <f t="shared" si="2"/>
        <v>-0.33333333333333326</v>
      </c>
      <c r="N31" s="59"/>
      <c r="O31" s="59"/>
      <c r="P31" s="58"/>
      <c r="Q31" s="59"/>
      <c r="R31" s="60"/>
      <c r="S31" s="61"/>
      <c r="T31" s="61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</row>
    <row r="32" spans="1:33" x14ac:dyDescent="0.25">
      <c r="A32" s="76" t="s">
        <v>1189</v>
      </c>
      <c r="B32" s="77" t="s">
        <v>1804</v>
      </c>
      <c r="C32" s="78" t="s">
        <v>1085</v>
      </c>
      <c r="D32" s="78" t="s">
        <v>1086</v>
      </c>
      <c r="E32" s="79" t="s">
        <v>1082</v>
      </c>
      <c r="F32" s="80" t="s">
        <v>55</v>
      </c>
      <c r="G32" s="76" t="s">
        <v>76</v>
      </c>
      <c r="H32" s="81">
        <v>52</v>
      </c>
      <c r="I32" s="97">
        <v>8</v>
      </c>
      <c r="J32" s="83">
        <f t="shared" si="0"/>
        <v>0.15384615384615385</v>
      </c>
      <c r="K32" s="84">
        <v>6</v>
      </c>
      <c r="L32" s="83">
        <f t="shared" si="1"/>
        <v>0.11538461538461539</v>
      </c>
      <c r="M32" s="85">
        <f t="shared" si="2"/>
        <v>0.25</v>
      </c>
      <c r="N32" s="59"/>
      <c r="O32" s="59"/>
      <c r="P32" s="58"/>
      <c r="Q32" s="59"/>
      <c r="R32" s="60"/>
      <c r="S32" s="61"/>
      <c r="T32" s="61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2"/>
      <c r="AF32" s="62"/>
      <c r="AG32" s="62"/>
    </row>
    <row r="33" spans="1:33" x14ac:dyDescent="0.25">
      <c r="A33" s="76" t="s">
        <v>1190</v>
      </c>
      <c r="B33" s="77" t="s">
        <v>1805</v>
      </c>
      <c r="C33" s="78" t="s">
        <v>1085</v>
      </c>
      <c r="D33" s="78" t="s">
        <v>1086</v>
      </c>
      <c r="E33" s="79" t="s">
        <v>1082</v>
      </c>
      <c r="F33" s="80" t="s">
        <v>60</v>
      </c>
      <c r="G33" s="76" t="s">
        <v>76</v>
      </c>
      <c r="H33" s="81">
        <v>49</v>
      </c>
      <c r="I33" s="97">
        <v>9</v>
      </c>
      <c r="J33" s="83">
        <f t="shared" si="0"/>
        <v>0.18367346938775511</v>
      </c>
      <c r="K33" s="84">
        <v>5</v>
      </c>
      <c r="L33" s="83">
        <f t="shared" si="1"/>
        <v>0.10204081632653061</v>
      </c>
      <c r="M33" s="85">
        <f t="shared" si="2"/>
        <v>0.44444444444444442</v>
      </c>
      <c r="N33" s="59"/>
      <c r="O33" s="59"/>
      <c r="P33" s="58"/>
      <c r="Q33" s="59"/>
      <c r="R33" s="60"/>
      <c r="S33" s="61"/>
      <c r="T33" s="61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2"/>
      <c r="AF33" s="62"/>
      <c r="AG33" s="62"/>
    </row>
    <row r="34" spans="1:33" x14ac:dyDescent="0.25">
      <c r="A34" s="76" t="s">
        <v>1191</v>
      </c>
      <c r="B34" s="77" t="s">
        <v>1806</v>
      </c>
      <c r="C34" s="78" t="s">
        <v>1085</v>
      </c>
      <c r="D34" s="78" t="s">
        <v>1086</v>
      </c>
      <c r="E34" s="79" t="s">
        <v>1082</v>
      </c>
      <c r="F34" s="80" t="s">
        <v>55</v>
      </c>
      <c r="G34" s="76" t="s">
        <v>76</v>
      </c>
      <c r="H34" s="81">
        <v>44</v>
      </c>
      <c r="I34" s="97"/>
      <c r="J34" s="83">
        <f t="shared" si="0"/>
        <v>0</v>
      </c>
      <c r="K34" s="84"/>
      <c r="L34" s="83">
        <f t="shared" si="1"/>
        <v>0</v>
      </c>
      <c r="M34" s="86" t="str">
        <f t="shared" si="2"/>
        <v>-</v>
      </c>
      <c r="N34" s="59"/>
      <c r="O34" s="59"/>
      <c r="P34" s="58"/>
      <c r="Q34" s="59"/>
      <c r="R34" s="60"/>
      <c r="S34" s="61"/>
      <c r="T34" s="61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2"/>
      <c r="AF34" s="62"/>
      <c r="AG34" s="62"/>
    </row>
    <row r="35" spans="1:33" x14ac:dyDescent="0.25">
      <c r="A35" s="76" t="s">
        <v>1192</v>
      </c>
      <c r="B35" s="77" t="s">
        <v>90</v>
      </c>
      <c r="C35" s="78" t="s">
        <v>1087</v>
      </c>
      <c r="D35" s="78" t="s">
        <v>1088</v>
      </c>
      <c r="E35" s="79" t="s">
        <v>1088</v>
      </c>
      <c r="F35" s="80" t="s">
        <v>60</v>
      </c>
      <c r="G35" s="76" t="s">
        <v>52</v>
      </c>
      <c r="H35" s="81">
        <v>100</v>
      </c>
      <c r="I35" s="97">
        <v>10</v>
      </c>
      <c r="J35" s="83">
        <f t="shared" si="0"/>
        <v>0.1</v>
      </c>
      <c r="K35" s="84">
        <v>8</v>
      </c>
      <c r="L35" s="83">
        <f t="shared" si="1"/>
        <v>0.08</v>
      </c>
      <c r="M35" s="85">
        <f t="shared" si="2"/>
        <v>0.19999999999999996</v>
      </c>
      <c r="N35" s="59"/>
      <c r="O35" s="59"/>
      <c r="P35" s="58"/>
      <c r="Q35" s="59"/>
      <c r="R35" s="60"/>
      <c r="S35" s="61"/>
      <c r="T35" s="61"/>
      <c r="U35" s="63"/>
      <c r="V35" s="63"/>
      <c r="W35" s="63"/>
      <c r="X35" s="62"/>
      <c r="Y35" s="63"/>
      <c r="Z35" s="63"/>
      <c r="AA35" s="63"/>
      <c r="AB35" s="62"/>
      <c r="AC35" s="63"/>
      <c r="AD35" s="62"/>
      <c r="AE35" s="62"/>
      <c r="AF35" s="62"/>
      <c r="AG35" s="62"/>
    </row>
    <row r="36" spans="1:33" x14ac:dyDescent="0.25">
      <c r="A36" s="76" t="s">
        <v>1193</v>
      </c>
      <c r="B36" s="77" t="s">
        <v>53</v>
      </c>
      <c r="C36" s="78" t="s">
        <v>1089</v>
      </c>
      <c r="D36" s="78" t="s">
        <v>1088</v>
      </c>
      <c r="E36" s="79" t="s">
        <v>1088</v>
      </c>
      <c r="F36" s="80" t="s">
        <v>55</v>
      </c>
      <c r="G36" s="76" t="s">
        <v>52</v>
      </c>
      <c r="H36" s="81">
        <v>45</v>
      </c>
      <c r="I36" s="97">
        <v>1</v>
      </c>
      <c r="J36" s="83">
        <f t="shared" si="0"/>
        <v>2.2222222222222223E-2</v>
      </c>
      <c r="K36" s="84">
        <v>1</v>
      </c>
      <c r="L36" s="83">
        <f t="shared" si="1"/>
        <v>2.2222222222222223E-2</v>
      </c>
      <c r="M36" s="85">
        <f t="shared" si="2"/>
        <v>0</v>
      </c>
      <c r="N36" s="59"/>
      <c r="O36" s="59"/>
      <c r="P36" s="58"/>
      <c r="Q36" s="59"/>
      <c r="R36" s="60"/>
      <c r="S36" s="61"/>
      <c r="T36" s="61"/>
      <c r="U36" s="63"/>
      <c r="V36" s="63"/>
      <c r="W36" s="63"/>
      <c r="X36" s="62"/>
      <c r="Y36" s="62"/>
      <c r="Z36" s="63"/>
      <c r="AA36" s="63"/>
      <c r="AB36" s="62"/>
      <c r="AC36" s="63"/>
      <c r="AD36" s="62"/>
      <c r="AE36" s="62"/>
      <c r="AF36" s="62"/>
      <c r="AG36" s="62"/>
    </row>
    <row r="37" spans="1:33" x14ac:dyDescent="0.25">
      <c r="A37" s="76" t="s">
        <v>1194</v>
      </c>
      <c r="B37" s="77" t="s">
        <v>514</v>
      </c>
      <c r="C37" s="78" t="s">
        <v>1090</v>
      </c>
      <c r="D37" s="78" t="s">
        <v>1091</v>
      </c>
      <c r="E37" s="79" t="s">
        <v>1091</v>
      </c>
      <c r="F37" s="80" t="s">
        <v>60</v>
      </c>
      <c r="G37" s="76" t="s">
        <v>52</v>
      </c>
      <c r="H37" s="81">
        <v>74</v>
      </c>
      <c r="I37" s="97">
        <v>13</v>
      </c>
      <c r="J37" s="83">
        <f t="shared" si="0"/>
        <v>0.17567567567567569</v>
      </c>
      <c r="K37" s="84">
        <v>7</v>
      </c>
      <c r="L37" s="83">
        <f t="shared" si="1"/>
        <v>9.45945945945946E-2</v>
      </c>
      <c r="M37" s="85">
        <f t="shared" si="2"/>
        <v>0.46153846153846156</v>
      </c>
      <c r="N37" s="59"/>
      <c r="O37" s="59"/>
      <c r="P37" s="58"/>
      <c r="Q37" s="59"/>
      <c r="R37" s="60"/>
      <c r="S37" s="61"/>
      <c r="T37" s="61"/>
      <c r="U37" s="62"/>
      <c r="V37" s="63"/>
      <c r="W37" s="63"/>
      <c r="X37" s="62"/>
      <c r="Y37" s="62"/>
      <c r="Z37" s="63"/>
      <c r="AA37" s="63"/>
      <c r="AB37" s="62"/>
      <c r="AC37" s="62"/>
      <c r="AD37" s="62"/>
      <c r="AE37" s="62"/>
      <c r="AF37" s="62"/>
      <c r="AG37" s="62"/>
    </row>
    <row r="38" spans="1:33" x14ac:dyDescent="0.25">
      <c r="A38" s="76" t="s">
        <v>1195</v>
      </c>
      <c r="B38" s="77" t="s">
        <v>1793</v>
      </c>
      <c r="C38" s="78" t="s">
        <v>1090</v>
      </c>
      <c r="D38" s="78" t="s">
        <v>1091</v>
      </c>
      <c r="E38" s="79" t="s">
        <v>1091</v>
      </c>
      <c r="F38" s="80" t="s">
        <v>55</v>
      </c>
      <c r="G38" s="76" t="s">
        <v>52</v>
      </c>
      <c r="H38" s="81">
        <v>49</v>
      </c>
      <c r="I38" s="97">
        <v>2</v>
      </c>
      <c r="J38" s="83">
        <f t="shared" si="0"/>
        <v>4.0816326530612242E-2</v>
      </c>
      <c r="K38" s="84">
        <v>3</v>
      </c>
      <c r="L38" s="83">
        <f t="shared" si="1"/>
        <v>6.1224489795918366E-2</v>
      </c>
      <c r="M38" s="85">
        <f t="shared" si="2"/>
        <v>-0.5</v>
      </c>
      <c r="N38" s="59"/>
      <c r="O38" s="59"/>
      <c r="P38" s="58"/>
      <c r="Q38" s="59"/>
      <c r="R38" s="60"/>
      <c r="S38" s="61"/>
      <c r="T38" s="61"/>
      <c r="U38" s="62"/>
      <c r="V38" s="63"/>
      <c r="W38" s="63"/>
      <c r="X38" s="62"/>
      <c r="Y38" s="62"/>
      <c r="Z38" s="62"/>
      <c r="AA38" s="63"/>
      <c r="AB38" s="62"/>
      <c r="AC38" s="62"/>
      <c r="AD38" s="62"/>
      <c r="AE38" s="62"/>
      <c r="AF38" s="62"/>
      <c r="AG38" s="62"/>
    </row>
    <row r="39" spans="1:33" x14ac:dyDescent="0.25">
      <c r="A39" s="76" t="s">
        <v>1196</v>
      </c>
      <c r="B39" s="77" t="s">
        <v>1807</v>
      </c>
      <c r="C39" s="78" t="s">
        <v>1092</v>
      </c>
      <c r="D39" s="78" t="s">
        <v>1093</v>
      </c>
      <c r="E39" s="79" t="s">
        <v>1093</v>
      </c>
      <c r="F39" s="80" t="s">
        <v>60</v>
      </c>
      <c r="G39" s="76" t="s">
        <v>52</v>
      </c>
      <c r="H39" s="81">
        <v>267</v>
      </c>
      <c r="I39" s="97">
        <v>69</v>
      </c>
      <c r="J39" s="83">
        <f t="shared" si="0"/>
        <v>0.25842696629213485</v>
      </c>
      <c r="K39" s="84">
        <v>42</v>
      </c>
      <c r="L39" s="83">
        <f t="shared" si="1"/>
        <v>0.15730337078651685</v>
      </c>
      <c r="M39" s="85">
        <f t="shared" si="2"/>
        <v>0.39130434782608692</v>
      </c>
      <c r="N39" s="59"/>
      <c r="O39" s="59"/>
      <c r="P39" s="58"/>
      <c r="Q39" s="59"/>
      <c r="R39" s="60"/>
      <c r="S39" s="61"/>
      <c r="T39" s="61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</row>
    <row r="40" spans="1:33" x14ac:dyDescent="0.25">
      <c r="A40" s="76" t="s">
        <v>1197</v>
      </c>
      <c r="B40" s="77" t="s">
        <v>1808</v>
      </c>
      <c r="C40" s="78" t="s">
        <v>1094</v>
      </c>
      <c r="D40" s="78" t="s">
        <v>1093</v>
      </c>
      <c r="E40" s="79" t="s">
        <v>1093</v>
      </c>
      <c r="F40" s="80" t="s">
        <v>55</v>
      </c>
      <c r="G40" s="76" t="s">
        <v>52</v>
      </c>
      <c r="H40" s="81">
        <v>209</v>
      </c>
      <c r="I40" s="97">
        <v>6</v>
      </c>
      <c r="J40" s="83">
        <f t="shared" si="0"/>
        <v>2.8708133971291867E-2</v>
      </c>
      <c r="K40" s="84">
        <v>11</v>
      </c>
      <c r="L40" s="83">
        <f t="shared" si="1"/>
        <v>5.2631578947368418E-2</v>
      </c>
      <c r="M40" s="85">
        <f t="shared" si="2"/>
        <v>-0.83333333333333326</v>
      </c>
      <c r="N40" s="59"/>
      <c r="O40" s="59"/>
      <c r="P40" s="58"/>
      <c r="Q40" s="59"/>
      <c r="R40" s="60"/>
      <c r="S40" s="61"/>
      <c r="T40" s="61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</row>
    <row r="41" spans="1:33" x14ac:dyDescent="0.25">
      <c r="A41" s="76" t="s">
        <v>1198</v>
      </c>
      <c r="B41" s="77" t="s">
        <v>1809</v>
      </c>
      <c r="C41" s="78" t="s">
        <v>1095</v>
      </c>
      <c r="D41" s="78" t="s">
        <v>1093</v>
      </c>
      <c r="E41" s="79" t="s">
        <v>1093</v>
      </c>
      <c r="F41" s="80" t="s">
        <v>60</v>
      </c>
      <c r="G41" s="76" t="s">
        <v>52</v>
      </c>
      <c r="H41" s="81">
        <v>168</v>
      </c>
      <c r="I41" s="97">
        <v>23</v>
      </c>
      <c r="J41" s="83">
        <f t="shared" si="0"/>
        <v>0.13690476190476192</v>
      </c>
      <c r="K41" s="84">
        <v>10</v>
      </c>
      <c r="L41" s="83">
        <f t="shared" si="1"/>
        <v>5.9523809523809521E-2</v>
      </c>
      <c r="M41" s="85">
        <f t="shared" si="2"/>
        <v>0.56521739130434789</v>
      </c>
      <c r="N41" s="59"/>
      <c r="O41" s="59"/>
      <c r="P41" s="58"/>
      <c r="Q41" s="59"/>
      <c r="R41" s="60"/>
      <c r="S41" s="61"/>
      <c r="T41" s="61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2"/>
      <c r="AF41" s="62"/>
      <c r="AG41" s="62"/>
    </row>
    <row r="42" spans="1:33" x14ac:dyDescent="0.25">
      <c r="A42" s="76" t="s">
        <v>1199</v>
      </c>
      <c r="B42" s="77" t="s">
        <v>214</v>
      </c>
      <c r="C42" s="78" t="s">
        <v>1096</v>
      </c>
      <c r="D42" s="78" t="s">
        <v>1093</v>
      </c>
      <c r="E42" s="79" t="s">
        <v>1093</v>
      </c>
      <c r="F42" s="80" t="s">
        <v>60</v>
      </c>
      <c r="G42" s="76" t="s">
        <v>52</v>
      </c>
      <c r="H42" s="81">
        <v>151</v>
      </c>
      <c r="I42" s="97">
        <v>41</v>
      </c>
      <c r="J42" s="83">
        <f t="shared" si="0"/>
        <v>0.27152317880794702</v>
      </c>
      <c r="K42" s="84">
        <v>30</v>
      </c>
      <c r="L42" s="83">
        <f t="shared" si="1"/>
        <v>0.19867549668874171</v>
      </c>
      <c r="M42" s="85">
        <f t="shared" si="2"/>
        <v>0.26829268292682928</v>
      </c>
      <c r="N42" s="59"/>
      <c r="O42" s="59"/>
      <c r="P42" s="58"/>
      <c r="Q42" s="59"/>
      <c r="R42" s="60"/>
      <c r="S42" s="61"/>
      <c r="T42" s="61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2"/>
      <c r="AF42" s="62"/>
      <c r="AG42" s="62"/>
    </row>
    <row r="43" spans="1:33" x14ac:dyDescent="0.25">
      <c r="A43" s="76" t="s">
        <v>1200</v>
      </c>
      <c r="B43" s="77" t="s">
        <v>94</v>
      </c>
      <c r="C43" s="78" t="s">
        <v>1097</v>
      </c>
      <c r="D43" s="78" t="s">
        <v>1093</v>
      </c>
      <c r="E43" s="79" t="s">
        <v>1093</v>
      </c>
      <c r="F43" s="80" t="s">
        <v>60</v>
      </c>
      <c r="G43" s="76" t="s">
        <v>52</v>
      </c>
      <c r="H43" s="81">
        <v>105</v>
      </c>
      <c r="I43" s="97">
        <v>21</v>
      </c>
      <c r="J43" s="83">
        <f t="shared" si="0"/>
        <v>0.2</v>
      </c>
      <c r="K43" s="84">
        <v>10</v>
      </c>
      <c r="L43" s="83">
        <f t="shared" si="1"/>
        <v>9.5238095238095233E-2</v>
      </c>
      <c r="M43" s="85">
        <f t="shared" si="2"/>
        <v>0.52380952380952384</v>
      </c>
      <c r="N43" s="59"/>
      <c r="O43" s="59"/>
      <c r="P43" s="58"/>
      <c r="Q43" s="59"/>
      <c r="R43" s="60"/>
      <c r="S43" s="61"/>
      <c r="T43" s="61"/>
      <c r="U43" s="63"/>
      <c r="V43" s="63"/>
      <c r="W43" s="63"/>
      <c r="X43" s="63"/>
      <c r="Y43" s="63"/>
      <c r="Z43" s="62"/>
      <c r="AA43" s="63"/>
      <c r="AB43" s="62"/>
      <c r="AC43" s="62"/>
      <c r="AD43" s="63"/>
      <c r="AE43" s="62"/>
      <c r="AF43" s="62"/>
      <c r="AG43" s="62"/>
    </row>
    <row r="44" spans="1:33" x14ac:dyDescent="0.25">
      <c r="A44" s="76" t="s">
        <v>1201</v>
      </c>
      <c r="B44" s="77" t="s">
        <v>82</v>
      </c>
      <c r="C44" s="78" t="s">
        <v>1098</v>
      </c>
      <c r="D44" s="78" t="s">
        <v>1093</v>
      </c>
      <c r="E44" s="79" t="s">
        <v>1093</v>
      </c>
      <c r="F44" s="80" t="s">
        <v>60</v>
      </c>
      <c r="G44" s="76" t="s">
        <v>52</v>
      </c>
      <c r="H44" s="81">
        <v>87</v>
      </c>
      <c r="I44" s="97">
        <v>6</v>
      </c>
      <c r="J44" s="83">
        <f t="shared" si="0"/>
        <v>6.8965517241379309E-2</v>
      </c>
      <c r="K44" s="84">
        <v>4</v>
      </c>
      <c r="L44" s="83">
        <f t="shared" si="1"/>
        <v>4.5977011494252873E-2</v>
      </c>
      <c r="M44" s="85">
        <f t="shared" si="2"/>
        <v>0.33333333333333337</v>
      </c>
      <c r="N44" s="59"/>
      <c r="O44" s="59"/>
      <c r="P44" s="58"/>
      <c r="Q44" s="59"/>
      <c r="R44" s="60"/>
      <c r="S44" s="61"/>
      <c r="T44" s="61"/>
      <c r="U44" s="63"/>
      <c r="V44" s="63"/>
      <c r="W44" s="62"/>
      <c r="X44" s="62"/>
      <c r="Y44" s="62"/>
      <c r="Z44" s="62"/>
      <c r="AA44" s="63"/>
      <c r="AB44" s="62"/>
      <c r="AC44" s="62"/>
      <c r="AD44" s="63"/>
      <c r="AE44" s="62"/>
      <c r="AF44" s="62"/>
      <c r="AG44" s="62"/>
    </row>
    <row r="45" spans="1:33" x14ac:dyDescent="0.25">
      <c r="A45" s="76" t="s">
        <v>1202</v>
      </c>
      <c r="B45" s="77" t="s">
        <v>1810</v>
      </c>
      <c r="C45" s="78" t="s">
        <v>1099</v>
      </c>
      <c r="D45" s="78" t="s">
        <v>1100</v>
      </c>
      <c r="E45" s="79" t="s">
        <v>1093</v>
      </c>
      <c r="F45" s="80" t="s">
        <v>60</v>
      </c>
      <c r="G45" s="76" t="s">
        <v>52</v>
      </c>
      <c r="H45" s="81">
        <v>82</v>
      </c>
      <c r="I45" s="97">
        <v>22</v>
      </c>
      <c r="J45" s="83">
        <f t="shared" si="0"/>
        <v>0.26829268292682928</v>
      </c>
      <c r="K45" s="84">
        <v>17</v>
      </c>
      <c r="L45" s="83">
        <f t="shared" si="1"/>
        <v>0.2073170731707317</v>
      </c>
      <c r="M45" s="85">
        <f t="shared" si="2"/>
        <v>0.22727272727272729</v>
      </c>
      <c r="N45" s="59"/>
      <c r="O45" s="59"/>
      <c r="P45" s="58"/>
      <c r="Q45" s="59"/>
      <c r="R45" s="60"/>
      <c r="S45" s="61"/>
      <c r="T45" s="61"/>
      <c r="U45" s="62"/>
      <c r="V45" s="63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</row>
    <row r="46" spans="1:33" x14ac:dyDescent="0.25">
      <c r="A46" s="76" t="s">
        <v>1203</v>
      </c>
      <c r="B46" s="77" t="s">
        <v>1749</v>
      </c>
      <c r="C46" s="78" t="s">
        <v>1101</v>
      </c>
      <c r="D46" s="78" t="s">
        <v>1100</v>
      </c>
      <c r="E46" s="79" t="s">
        <v>1093</v>
      </c>
      <c r="F46" s="80" t="s">
        <v>55</v>
      </c>
      <c r="G46" s="76" t="s">
        <v>52</v>
      </c>
      <c r="H46" s="81">
        <v>69</v>
      </c>
      <c r="I46" s="97">
        <v>3</v>
      </c>
      <c r="J46" s="83">
        <f t="shared" si="0"/>
        <v>4.3478260869565216E-2</v>
      </c>
      <c r="K46" s="84">
        <v>3</v>
      </c>
      <c r="L46" s="83">
        <f t="shared" si="1"/>
        <v>4.3478260869565216E-2</v>
      </c>
      <c r="M46" s="85">
        <f t="shared" si="2"/>
        <v>0</v>
      </c>
      <c r="N46" s="59"/>
      <c r="O46" s="59"/>
      <c r="P46" s="58"/>
      <c r="Q46" s="59"/>
      <c r="R46" s="60"/>
      <c r="S46" s="61"/>
      <c r="T46" s="61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</row>
    <row r="47" spans="1:33" x14ac:dyDescent="0.25">
      <c r="A47" s="76" t="s">
        <v>1204</v>
      </c>
      <c r="B47" s="77" t="s">
        <v>1811</v>
      </c>
      <c r="C47" s="78" t="s">
        <v>1102</v>
      </c>
      <c r="D47" s="78" t="s">
        <v>1093</v>
      </c>
      <c r="E47" s="79" t="s">
        <v>1093</v>
      </c>
      <c r="F47" s="80" t="s">
        <v>60</v>
      </c>
      <c r="G47" s="76" t="s">
        <v>52</v>
      </c>
      <c r="H47" s="81">
        <v>82</v>
      </c>
      <c r="I47" s="97">
        <v>22</v>
      </c>
      <c r="J47" s="83">
        <f t="shared" si="0"/>
        <v>0.26829268292682928</v>
      </c>
      <c r="K47" s="84">
        <v>15</v>
      </c>
      <c r="L47" s="83">
        <f t="shared" si="1"/>
        <v>0.18292682926829268</v>
      </c>
      <c r="M47" s="85">
        <f t="shared" si="2"/>
        <v>0.31818181818181823</v>
      </c>
      <c r="N47" s="59"/>
      <c r="O47" s="59"/>
      <c r="P47" s="58"/>
      <c r="Q47" s="59"/>
      <c r="R47" s="60"/>
      <c r="S47" s="61"/>
      <c r="T47" s="61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</row>
    <row r="48" spans="1:33" x14ac:dyDescent="0.25">
      <c r="A48" s="76" t="s">
        <v>1205</v>
      </c>
      <c r="B48" s="77" t="s">
        <v>116</v>
      </c>
      <c r="C48" s="78" t="s">
        <v>1103</v>
      </c>
      <c r="D48" s="78" t="s">
        <v>1093</v>
      </c>
      <c r="E48" s="79" t="s">
        <v>1093</v>
      </c>
      <c r="F48" s="80" t="s">
        <v>55</v>
      </c>
      <c r="G48" s="76" t="s">
        <v>76</v>
      </c>
      <c r="H48" s="81">
        <v>31</v>
      </c>
      <c r="I48" s="97"/>
      <c r="J48" s="83">
        <f t="shared" si="0"/>
        <v>0</v>
      </c>
      <c r="K48" s="84"/>
      <c r="L48" s="83">
        <f t="shared" si="1"/>
        <v>0</v>
      </c>
      <c r="M48" s="86" t="str">
        <f t="shared" si="2"/>
        <v>-</v>
      </c>
      <c r="N48" s="59"/>
      <c r="O48" s="59"/>
      <c r="P48" s="58"/>
      <c r="Q48" s="59"/>
      <c r="R48" s="60"/>
      <c r="S48" s="61"/>
      <c r="T48" s="61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</row>
    <row r="49" spans="1:33" x14ac:dyDescent="0.25">
      <c r="A49" s="76" t="s">
        <v>1206</v>
      </c>
      <c r="B49" s="77" t="s">
        <v>90</v>
      </c>
      <c r="C49" s="78" t="s">
        <v>1104</v>
      </c>
      <c r="D49" s="78" t="s">
        <v>1105</v>
      </c>
      <c r="E49" s="79" t="s">
        <v>1105</v>
      </c>
      <c r="F49" s="80" t="s">
        <v>60</v>
      </c>
      <c r="G49" s="76" t="s">
        <v>52</v>
      </c>
      <c r="H49" s="81">
        <v>93</v>
      </c>
      <c r="I49" s="97">
        <v>9</v>
      </c>
      <c r="J49" s="83">
        <f t="shared" si="0"/>
        <v>9.6774193548387094E-2</v>
      </c>
      <c r="K49" s="84">
        <v>12</v>
      </c>
      <c r="L49" s="83">
        <f t="shared" si="1"/>
        <v>0.12903225806451613</v>
      </c>
      <c r="M49" s="85">
        <f t="shared" si="2"/>
        <v>-0.33333333333333326</v>
      </c>
      <c r="N49" s="59"/>
      <c r="O49" s="59"/>
      <c r="P49" s="58"/>
      <c r="Q49" s="59"/>
      <c r="R49" s="60"/>
      <c r="S49" s="61"/>
      <c r="T49" s="61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</row>
    <row r="50" spans="1:33" x14ac:dyDescent="0.25">
      <c r="A50" s="76" t="s">
        <v>1207</v>
      </c>
      <c r="B50" s="77" t="s">
        <v>1810</v>
      </c>
      <c r="C50" s="78" t="s">
        <v>1106</v>
      </c>
      <c r="D50" s="78" t="s">
        <v>1107</v>
      </c>
      <c r="E50" s="79" t="s">
        <v>1108</v>
      </c>
      <c r="F50" s="80" t="s">
        <v>60</v>
      </c>
      <c r="G50" s="76" t="s">
        <v>52</v>
      </c>
      <c r="H50" s="81">
        <v>107</v>
      </c>
      <c r="I50" s="97">
        <v>23</v>
      </c>
      <c r="J50" s="83">
        <f t="shared" si="0"/>
        <v>0.21495327102803738</v>
      </c>
      <c r="K50" s="84">
        <v>20</v>
      </c>
      <c r="L50" s="83">
        <f t="shared" si="1"/>
        <v>0.18691588785046728</v>
      </c>
      <c r="M50" s="85">
        <f t="shared" si="2"/>
        <v>0.13043478260869568</v>
      </c>
      <c r="N50" s="59"/>
      <c r="O50" s="59"/>
      <c r="P50" s="58"/>
      <c r="Q50" s="59"/>
      <c r="R50" s="60"/>
      <c r="S50" s="61"/>
      <c r="T50" s="61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</row>
    <row r="51" spans="1:33" x14ac:dyDescent="0.25">
      <c r="A51" s="76" t="s">
        <v>1208</v>
      </c>
      <c r="B51" s="77" t="s">
        <v>86</v>
      </c>
      <c r="C51" s="78" t="s">
        <v>1109</v>
      </c>
      <c r="D51" s="78" t="s">
        <v>1108</v>
      </c>
      <c r="E51" s="79" t="s">
        <v>1108</v>
      </c>
      <c r="F51" s="80" t="s">
        <v>60</v>
      </c>
      <c r="G51" s="76" t="s">
        <v>76</v>
      </c>
      <c r="H51" s="81">
        <v>56</v>
      </c>
      <c r="I51" s="97">
        <v>7</v>
      </c>
      <c r="J51" s="83">
        <f t="shared" si="0"/>
        <v>0.125</v>
      </c>
      <c r="K51" s="84">
        <v>6</v>
      </c>
      <c r="L51" s="83">
        <f t="shared" si="1"/>
        <v>0.10714285714285714</v>
      </c>
      <c r="M51" s="85">
        <f t="shared" si="2"/>
        <v>0.1428571428571429</v>
      </c>
      <c r="N51" s="59"/>
      <c r="O51" s="59"/>
      <c r="P51" s="58"/>
      <c r="Q51" s="59"/>
      <c r="R51" s="60"/>
      <c r="S51" s="61"/>
      <c r="T51" s="61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</row>
    <row r="52" spans="1:33" x14ac:dyDescent="0.25">
      <c r="A52" s="76" t="s">
        <v>1209</v>
      </c>
      <c r="B52" s="77" t="s">
        <v>668</v>
      </c>
      <c r="C52" s="78" t="s">
        <v>1110</v>
      </c>
      <c r="D52" s="78" t="s">
        <v>1108</v>
      </c>
      <c r="E52" s="79" t="s">
        <v>1108</v>
      </c>
      <c r="F52" s="80" t="s">
        <v>60</v>
      </c>
      <c r="G52" s="76" t="s">
        <v>52</v>
      </c>
      <c r="H52" s="81">
        <v>51</v>
      </c>
      <c r="I52" s="97">
        <v>3</v>
      </c>
      <c r="J52" s="83">
        <f t="shared" si="0"/>
        <v>5.8823529411764705E-2</v>
      </c>
      <c r="K52" s="84">
        <v>5</v>
      </c>
      <c r="L52" s="83">
        <f t="shared" si="1"/>
        <v>9.8039215686274508E-2</v>
      </c>
      <c r="M52" s="85">
        <f t="shared" si="2"/>
        <v>-0.66666666666666674</v>
      </c>
      <c r="N52" s="59"/>
      <c r="O52" s="59"/>
      <c r="P52" s="58"/>
      <c r="Q52" s="59"/>
      <c r="R52" s="60"/>
      <c r="S52" s="61"/>
      <c r="T52" s="61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</row>
    <row r="53" spans="1:33" x14ac:dyDescent="0.25">
      <c r="A53" s="76" t="s">
        <v>1210</v>
      </c>
      <c r="B53" s="77" t="s">
        <v>1812</v>
      </c>
      <c r="C53" s="78" t="s">
        <v>1111</v>
      </c>
      <c r="D53" s="78" t="s">
        <v>1108</v>
      </c>
      <c r="E53" s="79" t="s">
        <v>1108</v>
      </c>
      <c r="F53" s="80" t="s">
        <v>55</v>
      </c>
      <c r="G53" s="76" t="s">
        <v>52</v>
      </c>
      <c r="H53" s="81">
        <v>50</v>
      </c>
      <c r="I53" s="97">
        <v>2</v>
      </c>
      <c r="J53" s="83">
        <f t="shared" si="0"/>
        <v>0.04</v>
      </c>
      <c r="K53" s="84">
        <v>2</v>
      </c>
      <c r="L53" s="83">
        <f t="shared" si="1"/>
        <v>0.04</v>
      </c>
      <c r="M53" s="85">
        <f t="shared" si="2"/>
        <v>0</v>
      </c>
      <c r="N53" s="59"/>
      <c r="O53" s="59"/>
      <c r="P53" s="58"/>
      <c r="Q53" s="59"/>
      <c r="R53" s="60"/>
      <c r="S53" s="61"/>
      <c r="T53" s="61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</row>
    <row r="54" spans="1:33" x14ac:dyDescent="0.25">
      <c r="A54" s="76" t="s">
        <v>1211</v>
      </c>
      <c r="B54" s="77" t="s">
        <v>1813</v>
      </c>
      <c r="C54" s="78" t="s">
        <v>1112</v>
      </c>
      <c r="D54" s="78" t="s">
        <v>1108</v>
      </c>
      <c r="E54" s="79" t="s">
        <v>1108</v>
      </c>
      <c r="F54" s="80" t="s">
        <v>55</v>
      </c>
      <c r="G54" s="76" t="s">
        <v>52</v>
      </c>
      <c r="H54" s="81">
        <v>13</v>
      </c>
      <c r="I54" s="97">
        <v>1</v>
      </c>
      <c r="J54" s="83">
        <f t="shared" si="0"/>
        <v>7.6923076923076927E-2</v>
      </c>
      <c r="K54" s="84">
        <v>3</v>
      </c>
      <c r="L54" s="83">
        <f t="shared" si="1"/>
        <v>0.23076923076923078</v>
      </c>
      <c r="M54" s="85">
        <f t="shared" si="2"/>
        <v>-2</v>
      </c>
      <c r="N54" s="59"/>
      <c r="O54" s="59"/>
      <c r="P54" s="58"/>
      <c r="Q54" s="59"/>
      <c r="R54" s="60"/>
      <c r="S54" s="61"/>
      <c r="T54" s="61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</row>
    <row r="55" spans="1:33" x14ac:dyDescent="0.25">
      <c r="A55" s="76" t="s">
        <v>1212</v>
      </c>
      <c r="B55" s="77" t="s">
        <v>1814</v>
      </c>
      <c r="C55" s="78" t="s">
        <v>1113</v>
      </c>
      <c r="D55" s="78" t="s">
        <v>1114</v>
      </c>
      <c r="E55" s="79" t="s">
        <v>1114</v>
      </c>
      <c r="F55" s="80" t="s">
        <v>60</v>
      </c>
      <c r="G55" s="76" t="s">
        <v>52</v>
      </c>
      <c r="H55" s="81">
        <v>224</v>
      </c>
      <c r="I55" s="97">
        <v>31</v>
      </c>
      <c r="J55" s="83">
        <f t="shared" si="0"/>
        <v>0.13839285714285715</v>
      </c>
      <c r="K55" s="84">
        <v>24</v>
      </c>
      <c r="L55" s="83">
        <f t="shared" si="1"/>
        <v>0.10714285714285714</v>
      </c>
      <c r="M55" s="85">
        <f t="shared" si="2"/>
        <v>0.22580645161290325</v>
      </c>
      <c r="N55" s="59"/>
      <c r="O55" s="59"/>
      <c r="P55" s="58"/>
      <c r="Q55" s="59"/>
      <c r="R55" s="60"/>
      <c r="S55" s="61"/>
      <c r="T55" s="61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</row>
    <row r="56" spans="1:33" x14ac:dyDescent="0.25">
      <c r="A56" s="76" t="s">
        <v>1213</v>
      </c>
      <c r="B56" s="77" t="s">
        <v>514</v>
      </c>
      <c r="C56" s="78" t="s">
        <v>1115</v>
      </c>
      <c r="D56" s="78" t="s">
        <v>1114</v>
      </c>
      <c r="E56" s="79" t="s">
        <v>1114</v>
      </c>
      <c r="F56" s="80" t="s">
        <v>60</v>
      </c>
      <c r="G56" s="76" t="s">
        <v>52</v>
      </c>
      <c r="H56" s="81">
        <v>174</v>
      </c>
      <c r="I56" s="97">
        <v>20</v>
      </c>
      <c r="J56" s="83">
        <f t="shared" si="0"/>
        <v>0.11494252873563218</v>
      </c>
      <c r="K56" s="84">
        <v>15</v>
      </c>
      <c r="L56" s="83">
        <f t="shared" si="1"/>
        <v>8.6206896551724144E-2</v>
      </c>
      <c r="M56" s="85">
        <f t="shared" si="2"/>
        <v>0.25</v>
      </c>
      <c r="N56" s="59"/>
      <c r="O56" s="59"/>
      <c r="P56" s="58"/>
      <c r="Q56" s="59"/>
      <c r="R56" s="60"/>
      <c r="S56" s="61"/>
      <c r="T56" s="61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</row>
    <row r="57" spans="1:33" x14ac:dyDescent="0.25">
      <c r="A57" s="76" t="s">
        <v>1214</v>
      </c>
      <c r="B57" s="77" t="s">
        <v>1815</v>
      </c>
      <c r="C57" s="78" t="s">
        <v>1116</v>
      </c>
      <c r="D57" s="78" t="s">
        <v>1114</v>
      </c>
      <c r="E57" s="79" t="s">
        <v>1114</v>
      </c>
      <c r="F57" s="80" t="s">
        <v>55</v>
      </c>
      <c r="G57" s="76" t="s">
        <v>52</v>
      </c>
      <c r="H57" s="81">
        <v>136</v>
      </c>
      <c r="I57" s="97">
        <v>5</v>
      </c>
      <c r="J57" s="83">
        <f t="shared" si="0"/>
        <v>3.6764705882352942E-2</v>
      </c>
      <c r="K57" s="84">
        <v>8</v>
      </c>
      <c r="L57" s="83">
        <f t="shared" si="1"/>
        <v>5.8823529411764705E-2</v>
      </c>
      <c r="M57" s="85">
        <f t="shared" si="2"/>
        <v>-0.60000000000000009</v>
      </c>
      <c r="N57" s="59"/>
      <c r="O57" s="59"/>
      <c r="P57" s="58"/>
      <c r="Q57" s="59"/>
      <c r="R57" s="60"/>
      <c r="S57" s="61"/>
      <c r="T57" s="61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</row>
    <row r="58" spans="1:33" x14ac:dyDescent="0.25">
      <c r="A58" s="76" t="s">
        <v>1215</v>
      </c>
      <c r="B58" s="77" t="s">
        <v>1816</v>
      </c>
      <c r="C58" s="78" t="s">
        <v>1117</v>
      </c>
      <c r="D58" s="78" t="s">
        <v>1114</v>
      </c>
      <c r="E58" s="79" t="s">
        <v>1114</v>
      </c>
      <c r="F58" s="80" t="s">
        <v>60</v>
      </c>
      <c r="G58" s="76" t="s">
        <v>76</v>
      </c>
      <c r="H58" s="81">
        <v>129</v>
      </c>
      <c r="I58" s="97">
        <v>43</v>
      </c>
      <c r="J58" s="83">
        <f t="shared" si="0"/>
        <v>0.33333333333333331</v>
      </c>
      <c r="K58" s="84">
        <v>26</v>
      </c>
      <c r="L58" s="83">
        <f t="shared" si="1"/>
        <v>0.20155038759689922</v>
      </c>
      <c r="M58" s="85">
        <f t="shared" si="2"/>
        <v>0.39534883720930236</v>
      </c>
      <c r="N58" s="59"/>
      <c r="O58" s="59"/>
      <c r="P58" s="58"/>
      <c r="Q58" s="59"/>
      <c r="R58" s="60"/>
      <c r="S58" s="61"/>
      <c r="T58" s="61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</row>
    <row r="59" spans="1:33" x14ac:dyDescent="0.25">
      <c r="A59" s="76" t="s">
        <v>1216</v>
      </c>
      <c r="B59" s="77" t="s">
        <v>1797</v>
      </c>
      <c r="C59" s="78" t="s">
        <v>1118</v>
      </c>
      <c r="D59" s="78" t="s">
        <v>1119</v>
      </c>
      <c r="E59" s="79" t="s">
        <v>1114</v>
      </c>
      <c r="F59" s="80" t="s">
        <v>55</v>
      </c>
      <c r="G59" s="76" t="s">
        <v>63</v>
      </c>
      <c r="H59" s="81">
        <v>96</v>
      </c>
      <c r="I59" s="97">
        <v>4</v>
      </c>
      <c r="J59" s="83">
        <f t="shared" si="0"/>
        <v>4.1666666666666664E-2</v>
      </c>
      <c r="K59" s="84">
        <v>5</v>
      </c>
      <c r="L59" s="83">
        <f t="shared" si="1"/>
        <v>5.2083333333333336E-2</v>
      </c>
      <c r="M59" s="85">
        <f t="shared" si="2"/>
        <v>-0.25</v>
      </c>
      <c r="N59" s="59"/>
      <c r="O59" s="59"/>
      <c r="P59" s="58"/>
      <c r="Q59" s="59"/>
      <c r="R59" s="60"/>
      <c r="S59" s="61"/>
      <c r="T59" s="61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</row>
    <row r="60" spans="1:33" x14ac:dyDescent="0.25">
      <c r="A60" s="76" t="s">
        <v>1217</v>
      </c>
      <c r="B60" s="77" t="s">
        <v>499</v>
      </c>
      <c r="C60" s="78" t="s">
        <v>1120</v>
      </c>
      <c r="D60" s="78" t="s">
        <v>1114</v>
      </c>
      <c r="E60" s="79" t="s">
        <v>1114</v>
      </c>
      <c r="F60" s="80" t="s">
        <v>60</v>
      </c>
      <c r="G60" s="76" t="s">
        <v>52</v>
      </c>
      <c r="H60" s="81">
        <v>92</v>
      </c>
      <c r="I60" s="97">
        <v>31</v>
      </c>
      <c r="J60" s="83">
        <f t="shared" si="0"/>
        <v>0.33695652173913043</v>
      </c>
      <c r="K60" s="84">
        <v>15</v>
      </c>
      <c r="L60" s="83">
        <f t="shared" si="1"/>
        <v>0.16304347826086957</v>
      </c>
      <c r="M60" s="85">
        <f t="shared" si="2"/>
        <v>0.5161290322580645</v>
      </c>
      <c r="N60" s="59"/>
      <c r="O60" s="59"/>
      <c r="P60" s="58"/>
      <c r="Q60" s="59"/>
      <c r="R60" s="60"/>
      <c r="S60" s="61"/>
      <c r="T60" s="61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2"/>
      <c r="AF60" s="62"/>
      <c r="AG60" s="62"/>
    </row>
    <row r="61" spans="1:33" x14ac:dyDescent="0.25">
      <c r="A61" s="76" t="s">
        <v>1218</v>
      </c>
      <c r="B61" s="77" t="s">
        <v>668</v>
      </c>
      <c r="C61" s="78" t="s">
        <v>1121</v>
      </c>
      <c r="D61" s="78" t="s">
        <v>1122</v>
      </c>
      <c r="E61" s="79" t="s">
        <v>1114</v>
      </c>
      <c r="F61" s="80" t="s">
        <v>60</v>
      </c>
      <c r="G61" s="76" t="s">
        <v>52</v>
      </c>
      <c r="H61" s="81">
        <v>62</v>
      </c>
      <c r="I61" s="97">
        <v>9</v>
      </c>
      <c r="J61" s="83">
        <f t="shared" si="0"/>
        <v>0.14516129032258066</v>
      </c>
      <c r="K61" s="84">
        <v>8</v>
      </c>
      <c r="L61" s="83">
        <f t="shared" si="1"/>
        <v>0.12903225806451613</v>
      </c>
      <c r="M61" s="85">
        <f t="shared" si="2"/>
        <v>0.11111111111111116</v>
      </c>
      <c r="N61" s="59"/>
      <c r="O61" s="59"/>
      <c r="P61" s="58"/>
      <c r="Q61" s="59"/>
      <c r="R61" s="60"/>
      <c r="S61" s="61"/>
      <c r="T61" s="61"/>
      <c r="U61" s="63"/>
      <c r="V61" s="63"/>
      <c r="W61" s="62"/>
      <c r="X61" s="63"/>
      <c r="Y61" s="63"/>
      <c r="Z61" s="63"/>
      <c r="AA61" s="63"/>
      <c r="AB61" s="63"/>
      <c r="AC61" s="63"/>
      <c r="AD61" s="63"/>
      <c r="AE61" s="62"/>
      <c r="AF61" s="62"/>
      <c r="AG61" s="62"/>
    </row>
    <row r="62" spans="1:33" x14ac:dyDescent="0.25">
      <c r="A62" s="76" t="s">
        <v>1219</v>
      </c>
      <c r="B62" s="77" t="s">
        <v>668</v>
      </c>
      <c r="C62" s="78" t="s">
        <v>1123</v>
      </c>
      <c r="D62" s="78" t="s">
        <v>1119</v>
      </c>
      <c r="E62" s="79" t="s">
        <v>1114</v>
      </c>
      <c r="F62" s="80" t="s">
        <v>60</v>
      </c>
      <c r="G62" s="76" t="s">
        <v>52</v>
      </c>
      <c r="H62" s="81">
        <v>60</v>
      </c>
      <c r="I62" s="97">
        <v>14</v>
      </c>
      <c r="J62" s="83">
        <f t="shared" si="0"/>
        <v>0.23333333333333334</v>
      </c>
      <c r="K62" s="84">
        <v>11</v>
      </c>
      <c r="L62" s="83">
        <f t="shared" si="1"/>
        <v>0.18333333333333332</v>
      </c>
      <c r="M62" s="85">
        <f t="shared" si="2"/>
        <v>0.2142857142857143</v>
      </c>
      <c r="N62" s="59"/>
      <c r="O62" s="59"/>
      <c r="P62" s="58"/>
      <c r="Q62" s="59"/>
      <c r="R62" s="60"/>
      <c r="S62" s="61"/>
      <c r="T62" s="61"/>
      <c r="U62" s="62"/>
      <c r="V62" s="62"/>
      <c r="W62" s="62"/>
      <c r="X62" s="63"/>
      <c r="Y62" s="62"/>
      <c r="Z62" s="62"/>
      <c r="AA62" s="62"/>
      <c r="AB62" s="62"/>
      <c r="AC62" s="63"/>
      <c r="AD62" s="63"/>
      <c r="AE62" s="62"/>
      <c r="AF62" s="62"/>
      <c r="AG62" s="62"/>
    </row>
    <row r="63" spans="1:33" x14ac:dyDescent="0.25">
      <c r="A63" s="76" t="s">
        <v>1220</v>
      </c>
      <c r="B63" s="77" t="s">
        <v>1817</v>
      </c>
      <c r="C63" s="78" t="s">
        <v>1124</v>
      </c>
      <c r="D63" s="78" t="s">
        <v>1114</v>
      </c>
      <c r="E63" s="79" t="s">
        <v>1114</v>
      </c>
      <c r="F63" s="80" t="s">
        <v>55</v>
      </c>
      <c r="G63" s="76" t="s">
        <v>63</v>
      </c>
      <c r="H63" s="81">
        <v>50</v>
      </c>
      <c r="I63" s="97">
        <v>6</v>
      </c>
      <c r="J63" s="83">
        <f t="shared" si="0"/>
        <v>0.12</v>
      </c>
      <c r="K63" s="84">
        <v>3</v>
      </c>
      <c r="L63" s="83">
        <f t="shared" si="1"/>
        <v>0.06</v>
      </c>
      <c r="M63" s="85">
        <f t="shared" si="2"/>
        <v>0.5</v>
      </c>
      <c r="N63" s="59"/>
      <c r="O63" s="59"/>
      <c r="P63" s="58"/>
      <c r="Q63" s="59"/>
      <c r="R63" s="60"/>
      <c r="S63" s="61"/>
      <c r="T63" s="61"/>
      <c r="U63" s="62"/>
      <c r="V63" s="62"/>
      <c r="W63" s="62"/>
      <c r="X63" s="62"/>
      <c r="Y63" s="62"/>
      <c r="Z63" s="62"/>
      <c r="AA63" s="62"/>
      <c r="AB63" s="62"/>
      <c r="AC63" s="62"/>
      <c r="AD63" s="63"/>
      <c r="AE63" s="62"/>
      <c r="AF63" s="62"/>
      <c r="AG63" s="62"/>
    </row>
    <row r="64" spans="1:33" x14ac:dyDescent="0.25">
      <c r="A64" s="76" t="s">
        <v>1221</v>
      </c>
      <c r="B64" s="77" t="s">
        <v>1818</v>
      </c>
      <c r="C64" s="78" t="s">
        <v>1125</v>
      </c>
      <c r="D64" s="78" t="s">
        <v>1122</v>
      </c>
      <c r="E64" s="79" t="s">
        <v>1114</v>
      </c>
      <c r="F64" s="80" t="s">
        <v>55</v>
      </c>
      <c r="G64" s="76" t="s">
        <v>52</v>
      </c>
      <c r="H64" s="81">
        <v>43</v>
      </c>
      <c r="I64" s="97">
        <v>3</v>
      </c>
      <c r="J64" s="83">
        <f t="shared" si="0"/>
        <v>6.9767441860465115E-2</v>
      </c>
      <c r="K64" s="84">
        <v>4</v>
      </c>
      <c r="L64" s="83">
        <f t="shared" si="1"/>
        <v>9.3023255813953487E-2</v>
      </c>
      <c r="M64" s="85">
        <f t="shared" si="2"/>
        <v>-0.33333333333333326</v>
      </c>
      <c r="N64" s="59"/>
      <c r="O64" s="59"/>
      <c r="P64" s="58"/>
      <c r="Q64" s="59"/>
      <c r="R64" s="60"/>
      <c r="S64" s="61"/>
      <c r="T64" s="61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</row>
    <row r="65" spans="1:33" x14ac:dyDescent="0.25">
      <c r="A65" s="76" t="s">
        <v>1222</v>
      </c>
      <c r="B65" s="77" t="s">
        <v>1819</v>
      </c>
      <c r="C65" s="78" t="s">
        <v>1126</v>
      </c>
      <c r="D65" s="78" t="s">
        <v>1114</v>
      </c>
      <c r="E65" s="79" t="s">
        <v>1114</v>
      </c>
      <c r="F65" s="80" t="s">
        <v>51</v>
      </c>
      <c r="G65" s="76" t="s">
        <v>76</v>
      </c>
      <c r="H65" s="81">
        <v>21</v>
      </c>
      <c r="I65" s="97">
        <v>3</v>
      </c>
      <c r="J65" s="83">
        <f t="shared" si="0"/>
        <v>0.14285714285714285</v>
      </c>
      <c r="K65" s="84">
        <v>3</v>
      </c>
      <c r="L65" s="83">
        <f t="shared" si="1"/>
        <v>0.14285714285714285</v>
      </c>
      <c r="M65" s="85">
        <f t="shared" si="2"/>
        <v>0</v>
      </c>
      <c r="N65" s="59"/>
      <c r="O65" s="59"/>
      <c r="P65" s="58"/>
      <c r="Q65" s="59"/>
      <c r="R65" s="60"/>
      <c r="S65" s="61"/>
      <c r="T65" s="61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</row>
    <row r="66" spans="1:33" x14ac:dyDescent="0.25">
      <c r="A66" s="76" t="s">
        <v>1223</v>
      </c>
      <c r="B66" s="77" t="s">
        <v>1749</v>
      </c>
      <c r="C66" s="78" t="s">
        <v>1116</v>
      </c>
      <c r="D66" s="78" t="s">
        <v>1114</v>
      </c>
      <c r="E66" s="79" t="s">
        <v>1114</v>
      </c>
      <c r="F66" s="80" t="s">
        <v>55</v>
      </c>
      <c r="G66" s="76" t="s">
        <v>52</v>
      </c>
      <c r="H66" s="81">
        <v>19</v>
      </c>
      <c r="I66" s="97"/>
      <c r="J66" s="83">
        <f t="shared" si="0"/>
        <v>0</v>
      </c>
      <c r="K66" s="84"/>
      <c r="L66" s="83">
        <f t="shared" si="1"/>
        <v>0</v>
      </c>
      <c r="M66" s="86" t="str">
        <f t="shared" si="2"/>
        <v>-</v>
      </c>
      <c r="N66" s="59"/>
      <c r="O66" s="59"/>
      <c r="P66" s="58"/>
      <c r="Q66" s="59"/>
      <c r="R66" s="60"/>
      <c r="S66" s="61"/>
      <c r="T66" s="61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</row>
    <row r="67" spans="1:33" x14ac:dyDescent="0.25">
      <c r="A67" s="76" t="s">
        <v>1224</v>
      </c>
      <c r="B67" s="77" t="s">
        <v>668</v>
      </c>
      <c r="C67" s="78" t="s">
        <v>1127</v>
      </c>
      <c r="D67" s="78" t="s">
        <v>1128</v>
      </c>
      <c r="E67" s="79" t="s">
        <v>1128</v>
      </c>
      <c r="F67" s="80" t="s">
        <v>60</v>
      </c>
      <c r="G67" s="76" t="s">
        <v>52</v>
      </c>
      <c r="H67" s="81">
        <v>118</v>
      </c>
      <c r="I67" s="97">
        <v>25</v>
      </c>
      <c r="J67" s="83">
        <f t="shared" si="0"/>
        <v>0.21186440677966101</v>
      </c>
      <c r="K67" s="84">
        <v>12</v>
      </c>
      <c r="L67" s="83">
        <f t="shared" si="1"/>
        <v>0.10169491525423729</v>
      </c>
      <c r="M67" s="85">
        <f t="shared" si="2"/>
        <v>0.52</v>
      </c>
      <c r="N67" s="59"/>
      <c r="O67" s="59"/>
      <c r="P67" s="58"/>
      <c r="Q67" s="59"/>
      <c r="R67" s="60"/>
      <c r="S67" s="61"/>
      <c r="T67" s="61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</row>
    <row r="68" spans="1:33" x14ac:dyDescent="0.25">
      <c r="A68" s="76" t="s">
        <v>1225</v>
      </c>
      <c r="B68" s="77" t="s">
        <v>90</v>
      </c>
      <c r="C68" s="78" t="s">
        <v>1129</v>
      </c>
      <c r="D68" s="78" t="s">
        <v>1130</v>
      </c>
      <c r="E68" s="79" t="s">
        <v>1128</v>
      </c>
      <c r="F68" s="80" t="s">
        <v>60</v>
      </c>
      <c r="G68" s="76" t="s">
        <v>52</v>
      </c>
      <c r="H68" s="81">
        <v>102</v>
      </c>
      <c r="I68" s="97">
        <v>31</v>
      </c>
      <c r="J68" s="83">
        <f t="shared" si="0"/>
        <v>0.30392156862745096</v>
      </c>
      <c r="K68" s="84">
        <v>11</v>
      </c>
      <c r="L68" s="83">
        <f t="shared" si="1"/>
        <v>0.10784313725490197</v>
      </c>
      <c r="M68" s="85">
        <f t="shared" si="2"/>
        <v>0.64516129032258063</v>
      </c>
      <c r="N68" s="59"/>
      <c r="O68" s="59"/>
      <c r="P68" s="58"/>
      <c r="Q68" s="59"/>
      <c r="R68" s="60"/>
      <c r="S68" s="61"/>
      <c r="T68" s="61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</row>
    <row r="69" spans="1:33" x14ac:dyDescent="0.25">
      <c r="A69" s="76" t="s">
        <v>1226</v>
      </c>
      <c r="B69" s="77" t="s">
        <v>1820</v>
      </c>
      <c r="C69" s="78" t="s">
        <v>1131</v>
      </c>
      <c r="D69" s="78" t="s">
        <v>1128</v>
      </c>
      <c r="E69" s="79" t="s">
        <v>1128</v>
      </c>
      <c r="F69" s="80" t="s">
        <v>55</v>
      </c>
      <c r="G69" s="76" t="s">
        <v>52</v>
      </c>
      <c r="H69" s="81">
        <v>96</v>
      </c>
      <c r="I69" s="97">
        <v>1</v>
      </c>
      <c r="J69" s="83">
        <f t="shared" si="0"/>
        <v>1.0416666666666666E-2</v>
      </c>
      <c r="K69" s="84">
        <v>2</v>
      </c>
      <c r="L69" s="83">
        <f t="shared" si="1"/>
        <v>2.0833333333333332E-2</v>
      </c>
      <c r="M69" s="85">
        <f t="shared" si="2"/>
        <v>-1</v>
      </c>
      <c r="N69" s="59"/>
      <c r="O69" s="59"/>
      <c r="P69" s="58"/>
      <c r="Q69" s="59"/>
      <c r="R69" s="60"/>
      <c r="S69" s="61"/>
      <c r="T69" s="61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</row>
    <row r="70" spans="1:33" x14ac:dyDescent="0.25">
      <c r="A70" s="76" t="s">
        <v>1227</v>
      </c>
      <c r="B70" s="77" t="s">
        <v>668</v>
      </c>
      <c r="C70" s="78" t="s">
        <v>1132</v>
      </c>
      <c r="D70" s="78" t="s">
        <v>1133</v>
      </c>
      <c r="E70" s="79" t="s">
        <v>1128</v>
      </c>
      <c r="F70" s="80" t="s">
        <v>60</v>
      </c>
      <c r="G70" s="76" t="s">
        <v>52</v>
      </c>
      <c r="H70" s="81">
        <v>40</v>
      </c>
      <c r="I70" s="97">
        <v>3</v>
      </c>
      <c r="J70" s="83">
        <f t="shared" si="0"/>
        <v>7.4999999999999997E-2</v>
      </c>
      <c r="K70" s="84"/>
      <c r="L70" s="83">
        <f t="shared" si="1"/>
        <v>0</v>
      </c>
      <c r="M70" s="85">
        <f t="shared" si="2"/>
        <v>1</v>
      </c>
      <c r="N70" s="59"/>
      <c r="O70" s="59"/>
      <c r="P70" s="58"/>
      <c r="Q70" s="59"/>
      <c r="R70" s="60"/>
      <c r="S70" s="61"/>
      <c r="T70" s="61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</row>
    <row r="71" spans="1:33" x14ac:dyDescent="0.25">
      <c r="A71" s="76" t="s">
        <v>1228</v>
      </c>
      <c r="B71" s="77" t="s">
        <v>149</v>
      </c>
      <c r="C71" s="78" t="s">
        <v>1134</v>
      </c>
      <c r="D71" s="78" t="s">
        <v>1135</v>
      </c>
      <c r="E71" s="79" t="s">
        <v>1135</v>
      </c>
      <c r="F71" s="80" t="s">
        <v>60</v>
      </c>
      <c r="G71" s="76" t="s">
        <v>52</v>
      </c>
      <c r="H71" s="81">
        <v>324</v>
      </c>
      <c r="I71" s="97">
        <v>44</v>
      </c>
      <c r="J71" s="83">
        <f t="shared" ref="J71:J94" si="3">I71/H71</f>
        <v>0.13580246913580246</v>
      </c>
      <c r="K71" s="84">
        <v>34</v>
      </c>
      <c r="L71" s="83">
        <f t="shared" ref="L71:L94" si="4">K71/H71</f>
        <v>0.10493827160493827</v>
      </c>
      <c r="M71" s="85">
        <f t="shared" ref="M71:M94" si="5">IFERROR(1-(K71/I71),"-")</f>
        <v>0.22727272727272729</v>
      </c>
      <c r="N71" s="59"/>
      <c r="O71" s="59"/>
      <c r="P71" s="58"/>
      <c r="Q71" s="59"/>
      <c r="R71" s="60"/>
      <c r="S71" s="61"/>
      <c r="T71" s="61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</row>
    <row r="72" spans="1:33" x14ac:dyDescent="0.25">
      <c r="A72" s="76" t="s">
        <v>1229</v>
      </c>
      <c r="B72" s="77" t="s">
        <v>678</v>
      </c>
      <c r="C72" s="78" t="s">
        <v>1136</v>
      </c>
      <c r="D72" s="78" t="s">
        <v>1135</v>
      </c>
      <c r="E72" s="79" t="s">
        <v>1135</v>
      </c>
      <c r="F72" s="80" t="s">
        <v>55</v>
      </c>
      <c r="G72" s="76" t="s">
        <v>52</v>
      </c>
      <c r="H72" s="81">
        <v>254</v>
      </c>
      <c r="I72" s="97">
        <v>5</v>
      </c>
      <c r="J72" s="83">
        <f t="shared" si="3"/>
        <v>1.968503937007874E-2</v>
      </c>
      <c r="K72" s="84">
        <v>8</v>
      </c>
      <c r="L72" s="83">
        <f t="shared" si="4"/>
        <v>3.1496062992125984E-2</v>
      </c>
      <c r="M72" s="85">
        <f t="shared" si="5"/>
        <v>-0.60000000000000009</v>
      </c>
      <c r="N72" s="59"/>
      <c r="O72" s="59"/>
      <c r="P72" s="58"/>
      <c r="Q72" s="59"/>
      <c r="R72" s="60"/>
      <c r="S72" s="61"/>
      <c r="T72" s="61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</row>
    <row r="73" spans="1:33" x14ac:dyDescent="0.25">
      <c r="A73" s="76" t="s">
        <v>1230</v>
      </c>
      <c r="B73" s="77" t="s">
        <v>1755</v>
      </c>
      <c r="C73" s="78" t="s">
        <v>1137</v>
      </c>
      <c r="D73" s="78" t="s">
        <v>1135</v>
      </c>
      <c r="E73" s="79" t="s">
        <v>1135</v>
      </c>
      <c r="F73" s="80" t="s">
        <v>60</v>
      </c>
      <c r="G73" s="76" t="s">
        <v>52</v>
      </c>
      <c r="H73" s="81">
        <v>220</v>
      </c>
      <c r="I73" s="97">
        <v>28</v>
      </c>
      <c r="J73" s="83">
        <f t="shared" si="3"/>
        <v>0.12727272727272726</v>
      </c>
      <c r="K73" s="84">
        <v>16</v>
      </c>
      <c r="L73" s="83">
        <f t="shared" si="4"/>
        <v>7.2727272727272724E-2</v>
      </c>
      <c r="M73" s="85">
        <f t="shared" si="5"/>
        <v>0.4285714285714286</v>
      </c>
      <c r="N73" s="59"/>
      <c r="O73" s="59"/>
      <c r="P73" s="58"/>
      <c r="Q73" s="59"/>
      <c r="R73" s="60"/>
      <c r="S73" s="61"/>
      <c r="T73" s="61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</row>
    <row r="74" spans="1:33" x14ac:dyDescent="0.25">
      <c r="A74" s="76" t="s">
        <v>1231</v>
      </c>
      <c r="B74" s="77" t="s">
        <v>112</v>
      </c>
      <c r="C74" s="78" t="s">
        <v>1138</v>
      </c>
      <c r="D74" s="78" t="s">
        <v>1135</v>
      </c>
      <c r="E74" s="79" t="s">
        <v>1135</v>
      </c>
      <c r="F74" s="80" t="s">
        <v>60</v>
      </c>
      <c r="G74" s="76" t="s">
        <v>52</v>
      </c>
      <c r="H74" s="81">
        <v>153</v>
      </c>
      <c r="I74" s="97">
        <v>23</v>
      </c>
      <c r="J74" s="83">
        <f t="shared" si="3"/>
        <v>0.15032679738562091</v>
      </c>
      <c r="K74" s="84">
        <v>6</v>
      </c>
      <c r="L74" s="83">
        <f t="shared" si="4"/>
        <v>3.9215686274509803E-2</v>
      </c>
      <c r="M74" s="85">
        <f t="shared" si="5"/>
        <v>0.73913043478260865</v>
      </c>
      <c r="N74" s="59"/>
      <c r="O74" s="59"/>
      <c r="P74" s="58"/>
      <c r="Q74" s="59"/>
      <c r="R74" s="60"/>
      <c r="S74" s="61"/>
      <c r="T74" s="61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</row>
    <row r="75" spans="1:33" x14ac:dyDescent="0.25">
      <c r="A75" s="76" t="s">
        <v>1232</v>
      </c>
      <c r="B75" s="77" t="s">
        <v>214</v>
      </c>
      <c r="C75" s="78" t="s">
        <v>1139</v>
      </c>
      <c r="D75" s="78" t="s">
        <v>1135</v>
      </c>
      <c r="E75" s="79" t="s">
        <v>1135</v>
      </c>
      <c r="F75" s="80" t="s">
        <v>60</v>
      </c>
      <c r="G75" s="76" t="s">
        <v>52</v>
      </c>
      <c r="H75" s="81">
        <v>142</v>
      </c>
      <c r="I75" s="97">
        <v>24</v>
      </c>
      <c r="J75" s="83">
        <f t="shared" si="3"/>
        <v>0.16901408450704225</v>
      </c>
      <c r="K75" s="84">
        <v>12</v>
      </c>
      <c r="L75" s="83">
        <f t="shared" si="4"/>
        <v>8.4507042253521125E-2</v>
      </c>
      <c r="M75" s="85">
        <f t="shared" si="5"/>
        <v>0.5</v>
      </c>
      <c r="N75" s="59"/>
      <c r="O75" s="59"/>
      <c r="P75" s="58"/>
      <c r="Q75" s="59"/>
      <c r="R75" s="60"/>
      <c r="S75" s="61"/>
      <c r="T75" s="61"/>
      <c r="U75" s="60"/>
      <c r="V75" s="60"/>
      <c r="W75" s="60"/>
      <c r="X75" s="60"/>
      <c r="Y75" s="60"/>
      <c r="Z75" s="62"/>
      <c r="AA75" s="62"/>
      <c r="AB75" s="62"/>
      <c r="AC75" s="62"/>
      <c r="AD75" s="62"/>
      <c r="AE75" s="62"/>
      <c r="AF75" s="62"/>
      <c r="AG75" s="62"/>
    </row>
    <row r="76" spans="1:33" x14ac:dyDescent="0.25">
      <c r="A76" s="76" t="s">
        <v>1233</v>
      </c>
      <c r="B76" s="77" t="s">
        <v>82</v>
      </c>
      <c r="C76" s="78" t="s">
        <v>1140</v>
      </c>
      <c r="D76" s="78" t="s">
        <v>1135</v>
      </c>
      <c r="E76" s="79" t="s">
        <v>1135</v>
      </c>
      <c r="F76" s="80" t="s">
        <v>60</v>
      </c>
      <c r="G76" s="76" t="s">
        <v>52</v>
      </c>
      <c r="H76" s="81">
        <v>82</v>
      </c>
      <c r="I76" s="97">
        <v>5</v>
      </c>
      <c r="J76" s="83">
        <f t="shared" si="3"/>
        <v>6.097560975609756E-2</v>
      </c>
      <c r="K76" s="84">
        <v>1</v>
      </c>
      <c r="L76" s="83">
        <f t="shared" si="4"/>
        <v>1.2195121951219513E-2</v>
      </c>
      <c r="M76" s="85">
        <f t="shared" si="5"/>
        <v>0.8</v>
      </c>
      <c r="N76" s="59"/>
      <c r="O76" s="59"/>
      <c r="P76" s="58"/>
      <c r="Q76" s="59"/>
      <c r="R76" s="60"/>
      <c r="S76" s="61"/>
      <c r="T76" s="61"/>
      <c r="U76" s="63"/>
      <c r="V76" s="62"/>
      <c r="W76" s="62"/>
      <c r="X76" s="62"/>
      <c r="Y76" s="63"/>
      <c r="Z76" s="62"/>
      <c r="AA76" s="62"/>
      <c r="AB76" s="62"/>
      <c r="AC76" s="62"/>
      <c r="AD76" s="62"/>
      <c r="AE76" s="62"/>
      <c r="AF76" s="62"/>
      <c r="AG76" s="62"/>
    </row>
    <row r="77" spans="1:33" x14ac:dyDescent="0.25">
      <c r="A77" s="76" t="s">
        <v>1234</v>
      </c>
      <c r="B77" s="77" t="s">
        <v>1741</v>
      </c>
      <c r="C77" s="78" t="s">
        <v>1141</v>
      </c>
      <c r="D77" s="78" t="s">
        <v>1135</v>
      </c>
      <c r="E77" s="79" t="s">
        <v>1135</v>
      </c>
      <c r="F77" s="80" t="s">
        <v>60</v>
      </c>
      <c r="G77" s="76" t="s">
        <v>76</v>
      </c>
      <c r="H77" s="81">
        <v>78</v>
      </c>
      <c r="I77" s="97">
        <v>16</v>
      </c>
      <c r="J77" s="83">
        <f t="shared" si="3"/>
        <v>0.20512820512820512</v>
      </c>
      <c r="K77" s="84">
        <v>17</v>
      </c>
      <c r="L77" s="83">
        <f t="shared" si="4"/>
        <v>0.21794871794871795</v>
      </c>
      <c r="M77" s="85">
        <f t="shared" si="5"/>
        <v>-6.25E-2</v>
      </c>
      <c r="N77" s="59"/>
      <c r="O77" s="59"/>
      <c r="P77" s="58"/>
      <c r="Q77" s="59"/>
      <c r="R77" s="60"/>
      <c r="S77" s="61"/>
      <c r="T77" s="61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</row>
    <row r="78" spans="1:33" x14ac:dyDescent="0.25">
      <c r="A78" s="76" t="s">
        <v>1235</v>
      </c>
      <c r="B78" s="77" t="s">
        <v>526</v>
      </c>
      <c r="C78" s="78" t="s">
        <v>1142</v>
      </c>
      <c r="D78" s="78" t="s">
        <v>1135</v>
      </c>
      <c r="E78" s="79" t="s">
        <v>1135</v>
      </c>
      <c r="F78" s="80" t="s">
        <v>60</v>
      </c>
      <c r="G78" s="76" t="s">
        <v>76</v>
      </c>
      <c r="H78" s="81">
        <v>50</v>
      </c>
      <c r="I78" s="97">
        <v>7</v>
      </c>
      <c r="J78" s="83">
        <f t="shared" si="3"/>
        <v>0.14000000000000001</v>
      </c>
      <c r="K78" s="84">
        <v>7</v>
      </c>
      <c r="L78" s="83">
        <f t="shared" si="4"/>
        <v>0.14000000000000001</v>
      </c>
      <c r="M78" s="85">
        <f t="shared" si="5"/>
        <v>0</v>
      </c>
      <c r="N78" s="59"/>
      <c r="O78" s="59"/>
      <c r="P78" s="58"/>
      <c r="Q78" s="59"/>
      <c r="R78" s="60"/>
      <c r="S78" s="61"/>
      <c r="T78" s="61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</row>
    <row r="79" spans="1:33" x14ac:dyDescent="0.25">
      <c r="A79" s="76" t="s">
        <v>1236</v>
      </c>
      <c r="B79" s="77" t="s">
        <v>1821</v>
      </c>
      <c r="C79" s="78" t="s">
        <v>1143</v>
      </c>
      <c r="D79" s="78" t="s">
        <v>1144</v>
      </c>
      <c r="E79" s="79" t="s">
        <v>1135</v>
      </c>
      <c r="F79" s="80" t="s">
        <v>60</v>
      </c>
      <c r="G79" s="76" t="s">
        <v>76</v>
      </c>
      <c r="H79" s="81">
        <v>31</v>
      </c>
      <c r="I79" s="97">
        <v>1</v>
      </c>
      <c r="J79" s="83">
        <f t="shared" si="3"/>
        <v>3.2258064516129031E-2</v>
      </c>
      <c r="K79" s="84">
        <v>2</v>
      </c>
      <c r="L79" s="83">
        <f t="shared" si="4"/>
        <v>6.4516129032258063E-2</v>
      </c>
      <c r="M79" s="85">
        <f t="shared" si="5"/>
        <v>-1</v>
      </c>
      <c r="N79" s="59"/>
      <c r="O79" s="59"/>
      <c r="P79" s="58"/>
      <c r="Q79" s="59"/>
      <c r="R79" s="60"/>
      <c r="S79" s="61"/>
      <c r="T79" s="61"/>
    </row>
    <row r="80" spans="1:33" x14ac:dyDescent="0.25">
      <c r="A80" s="76" t="s">
        <v>1237</v>
      </c>
      <c r="B80" s="77" t="s">
        <v>1740</v>
      </c>
      <c r="C80" s="78" t="s">
        <v>1145</v>
      </c>
      <c r="D80" s="78" t="s">
        <v>1135</v>
      </c>
      <c r="E80" s="79" t="s">
        <v>1135</v>
      </c>
      <c r="F80" s="80" t="s">
        <v>51</v>
      </c>
      <c r="G80" s="76" t="s">
        <v>76</v>
      </c>
      <c r="H80" s="81">
        <v>48</v>
      </c>
      <c r="I80" s="97"/>
      <c r="J80" s="83">
        <f t="shared" si="3"/>
        <v>0</v>
      </c>
      <c r="K80" s="84"/>
      <c r="L80" s="83">
        <f t="shared" si="4"/>
        <v>0</v>
      </c>
      <c r="M80" s="86" t="str">
        <f t="shared" si="5"/>
        <v>-</v>
      </c>
      <c r="N80" s="59"/>
      <c r="O80" s="59"/>
      <c r="P80" s="58"/>
      <c r="Q80" s="59"/>
      <c r="R80" s="60"/>
      <c r="S80" s="61"/>
      <c r="T80" s="61"/>
    </row>
    <row r="81" spans="1:20" x14ac:dyDescent="0.25">
      <c r="A81" s="76" t="s">
        <v>1238</v>
      </c>
      <c r="B81" s="77" t="s">
        <v>212</v>
      </c>
      <c r="C81" s="78" t="s">
        <v>1145</v>
      </c>
      <c r="D81" s="78" t="s">
        <v>1135</v>
      </c>
      <c r="E81" s="79" t="s">
        <v>1135</v>
      </c>
      <c r="F81" s="80" t="s">
        <v>55</v>
      </c>
      <c r="G81" s="76" t="s">
        <v>76</v>
      </c>
      <c r="H81" s="81">
        <v>21</v>
      </c>
      <c r="I81" s="97">
        <v>1</v>
      </c>
      <c r="J81" s="83">
        <f t="shared" si="3"/>
        <v>4.7619047619047616E-2</v>
      </c>
      <c r="K81" s="84">
        <v>1</v>
      </c>
      <c r="L81" s="83">
        <f t="shared" si="4"/>
        <v>4.7619047619047616E-2</v>
      </c>
      <c r="M81" s="85">
        <f t="shared" si="5"/>
        <v>0</v>
      </c>
      <c r="N81" s="59"/>
      <c r="O81" s="59"/>
      <c r="P81" s="58"/>
      <c r="Q81" s="59"/>
      <c r="R81" s="60"/>
      <c r="S81" s="61"/>
      <c r="T81" s="61"/>
    </row>
    <row r="82" spans="1:20" x14ac:dyDescent="0.25">
      <c r="A82" s="76" t="s">
        <v>1239</v>
      </c>
      <c r="B82" s="77" t="s">
        <v>1741</v>
      </c>
      <c r="C82" s="78" t="s">
        <v>1145</v>
      </c>
      <c r="D82" s="78" t="s">
        <v>1135</v>
      </c>
      <c r="E82" s="79" t="s">
        <v>1135</v>
      </c>
      <c r="F82" s="80" t="s">
        <v>60</v>
      </c>
      <c r="G82" s="76" t="s">
        <v>76</v>
      </c>
      <c r="H82" s="81">
        <v>11</v>
      </c>
      <c r="I82" s="97">
        <v>8</v>
      </c>
      <c r="J82" s="83">
        <f t="shared" si="3"/>
        <v>0.72727272727272729</v>
      </c>
      <c r="K82" s="84">
        <v>8</v>
      </c>
      <c r="L82" s="83">
        <f t="shared" si="4"/>
        <v>0.72727272727272729</v>
      </c>
      <c r="M82" s="85">
        <f t="shared" si="5"/>
        <v>0</v>
      </c>
      <c r="N82" s="59"/>
      <c r="O82" s="59"/>
      <c r="P82" s="58"/>
      <c r="Q82" s="59"/>
      <c r="R82" s="60"/>
      <c r="S82" s="61"/>
      <c r="T82" s="61"/>
    </row>
    <row r="83" spans="1:20" x14ac:dyDescent="0.25">
      <c r="A83" s="76" t="s">
        <v>1240</v>
      </c>
      <c r="B83" s="77" t="s">
        <v>668</v>
      </c>
      <c r="C83" s="78" t="s">
        <v>1146</v>
      </c>
      <c r="D83" s="78" t="s">
        <v>1147</v>
      </c>
      <c r="E83" s="79" t="s">
        <v>1147</v>
      </c>
      <c r="F83" s="80" t="s">
        <v>60</v>
      </c>
      <c r="G83" s="76" t="s">
        <v>52</v>
      </c>
      <c r="H83" s="81">
        <v>83</v>
      </c>
      <c r="I83" s="97">
        <v>13</v>
      </c>
      <c r="J83" s="83">
        <f t="shared" si="3"/>
        <v>0.15662650602409639</v>
      </c>
      <c r="K83" s="84">
        <v>5</v>
      </c>
      <c r="L83" s="83">
        <f t="shared" si="4"/>
        <v>6.0240963855421686E-2</v>
      </c>
      <c r="M83" s="85">
        <f t="shared" si="5"/>
        <v>0.61538461538461542</v>
      </c>
      <c r="N83" s="59"/>
      <c r="O83" s="59"/>
      <c r="P83" s="58"/>
      <c r="Q83" s="59"/>
      <c r="R83" s="60"/>
      <c r="S83" s="61"/>
      <c r="T83" s="61"/>
    </row>
    <row r="84" spans="1:20" x14ac:dyDescent="0.25">
      <c r="A84" s="76" t="s">
        <v>1241</v>
      </c>
      <c r="B84" s="77" t="s">
        <v>1741</v>
      </c>
      <c r="C84" s="78" t="s">
        <v>1148</v>
      </c>
      <c r="D84" s="78" t="s">
        <v>1149</v>
      </c>
      <c r="E84" s="79" t="s">
        <v>1147</v>
      </c>
      <c r="F84" s="80" t="s">
        <v>60</v>
      </c>
      <c r="G84" s="76" t="s">
        <v>76</v>
      </c>
      <c r="H84" s="81">
        <v>80</v>
      </c>
      <c r="I84" s="97">
        <v>12</v>
      </c>
      <c r="J84" s="83">
        <f t="shared" si="3"/>
        <v>0.15</v>
      </c>
      <c r="K84" s="84">
        <v>12</v>
      </c>
      <c r="L84" s="83">
        <f t="shared" si="4"/>
        <v>0.15</v>
      </c>
      <c r="M84" s="85">
        <f t="shared" si="5"/>
        <v>0</v>
      </c>
      <c r="N84" s="59"/>
      <c r="O84" s="59"/>
      <c r="P84" s="58"/>
      <c r="Q84" s="59"/>
      <c r="R84" s="60"/>
      <c r="S84" s="61"/>
      <c r="T84" s="61"/>
    </row>
    <row r="85" spans="1:20" x14ac:dyDescent="0.25">
      <c r="A85" s="76" t="s">
        <v>1242</v>
      </c>
      <c r="B85" s="77" t="s">
        <v>1822</v>
      </c>
      <c r="C85" s="78" t="s">
        <v>1150</v>
      </c>
      <c r="D85" s="78" t="s">
        <v>1151</v>
      </c>
      <c r="E85" s="79" t="s">
        <v>1147</v>
      </c>
      <c r="F85" s="80" t="s">
        <v>55</v>
      </c>
      <c r="G85" s="76" t="s">
        <v>52</v>
      </c>
      <c r="H85" s="81">
        <v>50</v>
      </c>
      <c r="I85" s="97">
        <v>3</v>
      </c>
      <c r="J85" s="83">
        <f t="shared" si="3"/>
        <v>0.06</v>
      </c>
      <c r="K85" s="84">
        <v>4</v>
      </c>
      <c r="L85" s="83">
        <f t="shared" si="4"/>
        <v>0.08</v>
      </c>
      <c r="M85" s="85">
        <f t="shared" si="5"/>
        <v>-0.33333333333333326</v>
      </c>
      <c r="N85" s="59"/>
      <c r="O85" s="59"/>
      <c r="P85" s="58"/>
      <c r="Q85" s="59"/>
      <c r="R85" s="60"/>
      <c r="S85" s="61"/>
      <c r="T85" s="61"/>
    </row>
    <row r="86" spans="1:20" x14ac:dyDescent="0.25">
      <c r="A86" s="76" t="s">
        <v>1243</v>
      </c>
      <c r="B86" s="77" t="s">
        <v>514</v>
      </c>
      <c r="C86" s="78" t="s">
        <v>1152</v>
      </c>
      <c r="D86" s="78" t="s">
        <v>1151</v>
      </c>
      <c r="E86" s="79" t="s">
        <v>1147</v>
      </c>
      <c r="F86" s="80" t="s">
        <v>60</v>
      </c>
      <c r="G86" s="76" t="s">
        <v>52</v>
      </c>
      <c r="H86" s="81">
        <v>50</v>
      </c>
      <c r="I86" s="97">
        <v>7</v>
      </c>
      <c r="J86" s="83">
        <f t="shared" si="3"/>
        <v>0.14000000000000001</v>
      </c>
      <c r="K86" s="84">
        <v>4</v>
      </c>
      <c r="L86" s="83">
        <f t="shared" si="4"/>
        <v>0.08</v>
      </c>
      <c r="M86" s="85">
        <f t="shared" si="5"/>
        <v>0.4285714285714286</v>
      </c>
      <c r="N86" s="59"/>
      <c r="O86" s="59"/>
      <c r="P86" s="58"/>
      <c r="Q86" s="59"/>
      <c r="R86" s="60"/>
      <c r="S86" s="61"/>
      <c r="T86" s="61"/>
    </row>
    <row r="87" spans="1:20" x14ac:dyDescent="0.25">
      <c r="A87" s="76" t="s">
        <v>1244</v>
      </c>
      <c r="B87" s="77" t="s">
        <v>1823</v>
      </c>
      <c r="C87" s="78" t="s">
        <v>1153</v>
      </c>
      <c r="D87" s="78" t="s">
        <v>1154</v>
      </c>
      <c r="E87" s="79" t="s">
        <v>1154</v>
      </c>
      <c r="F87" s="80" t="s">
        <v>55</v>
      </c>
      <c r="G87" s="76" t="s">
        <v>52</v>
      </c>
      <c r="H87" s="81">
        <v>207</v>
      </c>
      <c r="I87" s="97">
        <v>7</v>
      </c>
      <c r="J87" s="83">
        <f t="shared" si="3"/>
        <v>3.3816425120772944E-2</v>
      </c>
      <c r="K87" s="84">
        <v>5</v>
      </c>
      <c r="L87" s="83">
        <f t="shared" si="4"/>
        <v>2.4154589371980676E-2</v>
      </c>
      <c r="M87" s="85">
        <f t="shared" si="5"/>
        <v>0.2857142857142857</v>
      </c>
      <c r="N87" s="59"/>
      <c r="O87" s="59"/>
      <c r="P87" s="58"/>
      <c r="Q87" s="59"/>
      <c r="R87" s="60"/>
      <c r="S87" s="61"/>
      <c r="T87" s="61"/>
    </row>
    <row r="88" spans="1:20" x14ac:dyDescent="0.25">
      <c r="A88" s="87" t="s">
        <v>1245</v>
      </c>
      <c r="B88" s="77" t="s">
        <v>514</v>
      </c>
      <c r="C88" s="77" t="s">
        <v>1155</v>
      </c>
      <c r="D88" s="77" t="s">
        <v>1154</v>
      </c>
      <c r="E88" s="77" t="s">
        <v>1154</v>
      </c>
      <c r="F88" s="87" t="s">
        <v>60</v>
      </c>
      <c r="G88" s="87" t="s">
        <v>52</v>
      </c>
      <c r="H88" s="107">
        <v>113</v>
      </c>
      <c r="I88" s="88">
        <v>14</v>
      </c>
      <c r="J88" s="83">
        <f t="shared" si="3"/>
        <v>0.12389380530973451</v>
      </c>
      <c r="K88" s="89">
        <v>11</v>
      </c>
      <c r="L88" s="83">
        <f t="shared" si="4"/>
        <v>9.7345132743362831E-2</v>
      </c>
      <c r="M88" s="108">
        <f t="shared" si="5"/>
        <v>0.2142857142857143</v>
      </c>
      <c r="N88" s="59"/>
      <c r="O88" s="59"/>
      <c r="P88" s="58"/>
      <c r="Q88" s="59"/>
      <c r="R88" s="60"/>
      <c r="S88" s="61"/>
      <c r="T88" s="61"/>
    </row>
    <row r="89" spans="1:20" x14ac:dyDescent="0.25">
      <c r="A89" s="87" t="s">
        <v>1246</v>
      </c>
      <c r="B89" s="77" t="s">
        <v>1824</v>
      </c>
      <c r="C89" s="77" t="s">
        <v>1156</v>
      </c>
      <c r="D89" s="77" t="s">
        <v>1154</v>
      </c>
      <c r="E89" s="77" t="s">
        <v>1154</v>
      </c>
      <c r="F89" s="87" t="s">
        <v>60</v>
      </c>
      <c r="G89" s="87" t="s">
        <v>76</v>
      </c>
      <c r="H89" s="107">
        <v>76</v>
      </c>
      <c r="I89" s="88">
        <v>13</v>
      </c>
      <c r="J89" s="83">
        <f t="shared" si="3"/>
        <v>0.17105263157894737</v>
      </c>
      <c r="K89" s="89">
        <v>6</v>
      </c>
      <c r="L89" s="83">
        <f t="shared" si="4"/>
        <v>7.8947368421052627E-2</v>
      </c>
      <c r="M89" s="109">
        <f t="shared" si="5"/>
        <v>0.53846153846153844</v>
      </c>
      <c r="N89" s="59"/>
      <c r="O89" s="59"/>
      <c r="P89" s="58"/>
      <c r="Q89" s="59"/>
      <c r="R89" s="60"/>
      <c r="S89" s="61"/>
      <c r="T89" s="61"/>
    </row>
    <row r="90" spans="1:20" x14ac:dyDescent="0.25">
      <c r="A90" s="87" t="s">
        <v>1247</v>
      </c>
      <c r="B90" s="77" t="s">
        <v>86</v>
      </c>
      <c r="C90" s="77" t="s">
        <v>1157</v>
      </c>
      <c r="D90" s="77" t="s">
        <v>1158</v>
      </c>
      <c r="E90" s="77" t="s">
        <v>1154</v>
      </c>
      <c r="F90" s="87" t="s">
        <v>60</v>
      </c>
      <c r="G90" s="87" t="s">
        <v>76</v>
      </c>
      <c r="H90" s="107">
        <v>31</v>
      </c>
      <c r="I90" s="88">
        <v>7</v>
      </c>
      <c r="J90" s="83">
        <f t="shared" si="3"/>
        <v>0.22580645161290322</v>
      </c>
      <c r="K90" s="89">
        <v>5</v>
      </c>
      <c r="L90" s="83">
        <f t="shared" si="4"/>
        <v>0.16129032258064516</v>
      </c>
      <c r="M90" s="108">
        <f t="shared" si="5"/>
        <v>0.2857142857142857</v>
      </c>
      <c r="N90" s="59"/>
      <c r="O90" s="59"/>
      <c r="P90" s="58"/>
      <c r="Q90" s="59"/>
      <c r="R90" s="60"/>
      <c r="S90" s="61"/>
      <c r="T90" s="61"/>
    </row>
    <row r="91" spans="1:20" x14ac:dyDescent="0.25">
      <c r="A91" s="87" t="s">
        <v>1248</v>
      </c>
      <c r="B91" s="77" t="s">
        <v>1741</v>
      </c>
      <c r="C91" s="77" t="s">
        <v>1159</v>
      </c>
      <c r="D91" s="77" t="s">
        <v>1160</v>
      </c>
      <c r="E91" s="77" t="s">
        <v>1154</v>
      </c>
      <c r="F91" s="87" t="s">
        <v>60</v>
      </c>
      <c r="G91" s="87" t="s">
        <v>76</v>
      </c>
      <c r="H91" s="107">
        <v>23</v>
      </c>
      <c r="I91" s="88">
        <v>4</v>
      </c>
      <c r="J91" s="83">
        <f t="shared" si="3"/>
        <v>0.17391304347826086</v>
      </c>
      <c r="K91" s="89">
        <v>5</v>
      </c>
      <c r="L91" s="83">
        <f t="shared" si="4"/>
        <v>0.21739130434782608</v>
      </c>
      <c r="M91" s="108">
        <f t="shared" si="5"/>
        <v>-0.25</v>
      </c>
      <c r="N91" s="59"/>
      <c r="O91" s="59"/>
      <c r="P91" s="58"/>
      <c r="Q91" s="59"/>
      <c r="R91" s="60"/>
      <c r="S91" s="61"/>
      <c r="T91" s="61"/>
    </row>
    <row r="92" spans="1:20" x14ac:dyDescent="0.25">
      <c r="A92" s="87" t="s">
        <v>1249</v>
      </c>
      <c r="B92" s="77" t="s">
        <v>116</v>
      </c>
      <c r="C92" s="77" t="s">
        <v>1159</v>
      </c>
      <c r="D92" s="77" t="s">
        <v>1160</v>
      </c>
      <c r="E92" s="77" t="s">
        <v>1154</v>
      </c>
      <c r="F92" s="87" t="s">
        <v>55</v>
      </c>
      <c r="G92" s="87" t="s">
        <v>76</v>
      </c>
      <c r="H92" s="107">
        <v>18</v>
      </c>
      <c r="I92" s="88">
        <v>2</v>
      </c>
      <c r="J92" s="83">
        <f t="shared" si="3"/>
        <v>0.1111111111111111</v>
      </c>
      <c r="K92" s="89"/>
      <c r="L92" s="83">
        <f t="shared" si="4"/>
        <v>0</v>
      </c>
      <c r="M92" s="108">
        <f t="shared" si="5"/>
        <v>1</v>
      </c>
      <c r="N92" s="59"/>
      <c r="O92" s="59"/>
      <c r="P92" s="58"/>
      <c r="Q92" s="59"/>
      <c r="R92" s="60"/>
      <c r="S92" s="61"/>
      <c r="T92" s="61"/>
    </row>
    <row r="93" spans="1:20" x14ac:dyDescent="0.25">
      <c r="A93" s="87" t="s">
        <v>1250</v>
      </c>
      <c r="B93" s="77" t="s">
        <v>1825</v>
      </c>
      <c r="C93" s="77" t="s">
        <v>1161</v>
      </c>
      <c r="D93" s="77" t="s">
        <v>1154</v>
      </c>
      <c r="E93" s="77" t="s">
        <v>1154</v>
      </c>
      <c r="F93" s="87" t="s">
        <v>60</v>
      </c>
      <c r="G93" s="87" t="s">
        <v>76</v>
      </c>
      <c r="H93" s="107">
        <v>24</v>
      </c>
      <c r="I93" s="88">
        <v>3</v>
      </c>
      <c r="J93" s="83">
        <f t="shared" si="3"/>
        <v>0.125</v>
      </c>
      <c r="K93" s="89">
        <v>4</v>
      </c>
      <c r="L93" s="83">
        <f t="shared" si="4"/>
        <v>0.16666666666666666</v>
      </c>
      <c r="M93" s="108">
        <f t="shared" si="5"/>
        <v>-0.33333333333333326</v>
      </c>
    </row>
    <row r="94" spans="1:20" x14ac:dyDescent="0.25">
      <c r="A94" s="87" t="s">
        <v>1251</v>
      </c>
      <c r="B94" s="77" t="s">
        <v>116</v>
      </c>
      <c r="C94" s="77" t="s">
        <v>1162</v>
      </c>
      <c r="D94" s="77" t="s">
        <v>1160</v>
      </c>
      <c r="E94" s="77" t="s">
        <v>1154</v>
      </c>
      <c r="F94" s="87" t="s">
        <v>55</v>
      </c>
      <c r="G94" s="87" t="s">
        <v>76</v>
      </c>
      <c r="H94" s="107">
        <v>8</v>
      </c>
      <c r="I94" s="88">
        <v>1</v>
      </c>
      <c r="J94" s="83">
        <f t="shared" si="3"/>
        <v>0.125</v>
      </c>
      <c r="K94" s="89"/>
      <c r="L94" s="83">
        <f t="shared" si="4"/>
        <v>0</v>
      </c>
      <c r="M94" s="108">
        <f t="shared" si="5"/>
        <v>1</v>
      </c>
    </row>
    <row r="95" spans="1:20" x14ac:dyDescent="0.25">
      <c r="H95" s="98"/>
      <c r="M95" s="71" t="s">
        <v>344</v>
      </c>
    </row>
    <row r="96" spans="1:20" x14ac:dyDescent="0.25">
      <c r="H96" s="70">
        <f>SUM(H6:H94)</f>
        <v>9782</v>
      </c>
      <c r="I96" s="70">
        <f t="shared" ref="I96:K96" si="6">SUM(I6:I94)</f>
        <v>1112</v>
      </c>
      <c r="J96" s="70"/>
      <c r="K96" s="70">
        <f t="shared" si="6"/>
        <v>826</v>
      </c>
    </row>
  </sheetData>
  <conditionalFormatting sqref="J6:J94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{A57AF51F-62EA-423D-A559-B3882FDA3EFD}</x14:id>
        </ext>
      </extLst>
    </cfRule>
  </conditionalFormatting>
  <conditionalFormatting sqref="L6:L9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{29B54B55-1B98-4CC6-B9FB-60E0319E1434}</x14:id>
        </ext>
      </extLst>
    </cfRule>
  </conditionalFormatting>
  <conditionalFormatting sqref="A6:A94">
    <cfRule type="duplicateValues" dxfId="3" priority="4"/>
    <cfRule type="duplicateValues" dxfId="2" priority="7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7AF51F-62EA-423D-A559-B3882FDA3E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J6:J94</xm:sqref>
        </x14:conditionalFormatting>
        <x14:conditionalFormatting xmlns:xm="http://schemas.microsoft.com/office/excel/2006/main">
          <x14:cfRule type="dataBar" id="{29B54B55-1B98-4CC6-B9FB-60E0319E14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7"/>
  <sheetViews>
    <sheetView showGridLines="0" zoomScaleNormal="100" workbookViewId="0"/>
  </sheetViews>
  <sheetFormatPr defaultColWidth="9.140625" defaultRowHeight="15" x14ac:dyDescent="0.25"/>
  <cols>
    <col min="1" max="1" width="10.5703125" style="36" customWidth="1"/>
    <col min="2" max="2" width="66" customWidth="1"/>
    <col min="3" max="3" width="18.5703125" customWidth="1"/>
    <col min="4" max="4" width="15.5703125" customWidth="1"/>
    <col min="5" max="5" width="14" customWidth="1"/>
    <col min="6" max="6" width="11.85546875" style="36" customWidth="1"/>
    <col min="7" max="7" width="9.140625" style="36" customWidth="1"/>
    <col min="8" max="8" width="11" customWidth="1"/>
    <col min="9" max="9" width="12" bestFit="1" customWidth="1"/>
    <col min="10" max="10" width="10.140625" customWidth="1"/>
    <col min="11" max="11" width="12" bestFit="1" customWidth="1"/>
    <col min="12" max="12" width="8.7109375" customWidth="1"/>
    <col min="13" max="13" width="9.140625" style="95"/>
  </cols>
  <sheetData>
    <row r="1" spans="1:30" ht="18.75" x14ac:dyDescent="0.3">
      <c r="A1" s="35" t="s">
        <v>1252</v>
      </c>
    </row>
    <row r="2" spans="1:30" x14ac:dyDescent="0.25">
      <c r="B2" s="38" t="s">
        <v>34</v>
      </c>
    </row>
    <row r="4" spans="1:30" x14ac:dyDescent="0.25">
      <c r="A4" s="39"/>
    </row>
    <row r="5" spans="1:30" ht="36" x14ac:dyDescent="0.25">
      <c r="A5" s="99" t="s">
        <v>35</v>
      </c>
      <c r="B5" s="99" t="s">
        <v>36</v>
      </c>
      <c r="C5" s="99" t="s">
        <v>37</v>
      </c>
      <c r="D5" s="99" t="s">
        <v>38</v>
      </c>
      <c r="E5" s="99" t="s">
        <v>39</v>
      </c>
      <c r="F5" s="99" t="s">
        <v>40</v>
      </c>
      <c r="G5" s="99" t="s">
        <v>41</v>
      </c>
      <c r="H5" s="100" t="s">
        <v>42</v>
      </c>
      <c r="I5" s="101" t="s">
        <v>43</v>
      </c>
      <c r="J5" s="101" t="s">
        <v>44</v>
      </c>
      <c r="K5" s="102" t="s">
        <v>45</v>
      </c>
      <c r="L5" s="102" t="s">
        <v>46</v>
      </c>
      <c r="M5" s="103" t="s">
        <v>22</v>
      </c>
    </row>
    <row r="6" spans="1:30" x14ac:dyDescent="0.25">
      <c r="A6" s="76" t="s">
        <v>1377</v>
      </c>
      <c r="B6" s="77" t="s">
        <v>1826</v>
      </c>
      <c r="C6" s="78" t="s">
        <v>1253</v>
      </c>
      <c r="D6" s="78" t="s">
        <v>1254</v>
      </c>
      <c r="E6" s="79" t="s">
        <v>1254</v>
      </c>
      <c r="F6" s="80" t="s">
        <v>55</v>
      </c>
      <c r="G6" s="76" t="s">
        <v>52</v>
      </c>
      <c r="H6" s="81">
        <v>331</v>
      </c>
      <c r="I6" s="97">
        <v>56</v>
      </c>
      <c r="J6" s="83">
        <f>I6/H6</f>
        <v>0.16918429003021149</v>
      </c>
      <c r="K6" s="84">
        <v>39</v>
      </c>
      <c r="L6" s="83">
        <f>K6/H6</f>
        <v>0.11782477341389729</v>
      </c>
      <c r="M6" s="86">
        <f>IFERROR(1-(K6/I6),"-")</f>
        <v>0.3035714285714286</v>
      </c>
    </row>
    <row r="7" spans="1:30" x14ac:dyDescent="0.25">
      <c r="A7" s="76" t="s">
        <v>1378</v>
      </c>
      <c r="B7" s="77" t="s">
        <v>1827</v>
      </c>
      <c r="C7" s="78" t="s">
        <v>1255</v>
      </c>
      <c r="D7" s="78" t="s">
        <v>1254</v>
      </c>
      <c r="E7" s="79" t="s">
        <v>1254</v>
      </c>
      <c r="F7" s="80" t="s">
        <v>55</v>
      </c>
      <c r="G7" s="76" t="s">
        <v>52</v>
      </c>
      <c r="H7" s="81">
        <v>260</v>
      </c>
      <c r="I7" s="97">
        <v>10</v>
      </c>
      <c r="J7" s="83">
        <f t="shared" ref="J7:J70" si="0">I7/H7</f>
        <v>3.8461538461538464E-2</v>
      </c>
      <c r="K7" s="84">
        <v>9</v>
      </c>
      <c r="L7" s="83">
        <f t="shared" ref="L7:L70" si="1">K7/H7</f>
        <v>3.4615384615384617E-2</v>
      </c>
      <c r="M7" s="86">
        <f t="shared" ref="M7:M70" si="2">IFERROR(1-(K7/I7),"-")</f>
        <v>9.9999999999999978E-2</v>
      </c>
    </row>
    <row r="8" spans="1:30" x14ac:dyDescent="0.25">
      <c r="A8" s="76" t="s">
        <v>1379</v>
      </c>
      <c r="B8" s="77" t="s">
        <v>536</v>
      </c>
      <c r="C8" s="78" t="s">
        <v>1256</v>
      </c>
      <c r="D8" s="78" t="s">
        <v>1254</v>
      </c>
      <c r="E8" s="79" t="s">
        <v>1254</v>
      </c>
      <c r="F8" s="80" t="s">
        <v>60</v>
      </c>
      <c r="G8" s="76" t="s">
        <v>52</v>
      </c>
      <c r="H8" s="81">
        <v>140</v>
      </c>
      <c r="I8" s="97">
        <v>33</v>
      </c>
      <c r="J8" s="83">
        <f t="shared" si="0"/>
        <v>0.23571428571428571</v>
      </c>
      <c r="K8" s="84">
        <v>21</v>
      </c>
      <c r="L8" s="83">
        <f t="shared" si="1"/>
        <v>0.15</v>
      </c>
      <c r="M8" s="86">
        <f t="shared" si="2"/>
        <v>0.36363636363636365</v>
      </c>
    </row>
    <row r="9" spans="1:30" x14ac:dyDescent="0.25">
      <c r="A9" s="76" t="s">
        <v>1380</v>
      </c>
      <c r="B9" s="77" t="s">
        <v>86</v>
      </c>
      <c r="C9" s="78" t="s">
        <v>1257</v>
      </c>
      <c r="D9" s="78" t="s">
        <v>1254</v>
      </c>
      <c r="E9" s="79" t="s">
        <v>1254</v>
      </c>
      <c r="F9" s="80" t="s">
        <v>60</v>
      </c>
      <c r="G9" s="76" t="s">
        <v>76</v>
      </c>
      <c r="H9" s="81">
        <v>124</v>
      </c>
      <c r="I9" s="97">
        <v>22</v>
      </c>
      <c r="J9" s="83">
        <f t="shared" si="0"/>
        <v>0.17741935483870969</v>
      </c>
      <c r="K9" s="84">
        <v>11</v>
      </c>
      <c r="L9" s="83">
        <f t="shared" si="1"/>
        <v>8.8709677419354843E-2</v>
      </c>
      <c r="M9" s="86">
        <f t="shared" si="2"/>
        <v>0.5</v>
      </c>
    </row>
    <row r="10" spans="1:30" x14ac:dyDescent="0.25">
      <c r="A10" s="76" t="s">
        <v>1381</v>
      </c>
      <c r="B10" s="77" t="s">
        <v>1828</v>
      </c>
      <c r="C10" s="78" t="s">
        <v>1258</v>
      </c>
      <c r="D10" s="78" t="s">
        <v>1254</v>
      </c>
      <c r="E10" s="79" t="s">
        <v>1254</v>
      </c>
      <c r="F10" s="80" t="s">
        <v>60</v>
      </c>
      <c r="G10" s="76" t="s">
        <v>52</v>
      </c>
      <c r="H10" s="81">
        <v>204</v>
      </c>
      <c r="I10" s="97">
        <v>34</v>
      </c>
      <c r="J10" s="83">
        <f t="shared" si="0"/>
        <v>0.16666666666666666</v>
      </c>
      <c r="K10" s="84">
        <v>24</v>
      </c>
      <c r="L10" s="83">
        <f t="shared" si="1"/>
        <v>0.11764705882352941</v>
      </c>
      <c r="M10" s="86">
        <f t="shared" si="2"/>
        <v>0.29411764705882348</v>
      </c>
    </row>
    <row r="11" spans="1:30" x14ac:dyDescent="0.25">
      <c r="A11" s="76" t="s">
        <v>1382</v>
      </c>
      <c r="B11" s="77" t="s">
        <v>90</v>
      </c>
      <c r="C11" s="78" t="s">
        <v>1259</v>
      </c>
      <c r="D11" s="78" t="s">
        <v>1254</v>
      </c>
      <c r="E11" s="79" t="s">
        <v>1254</v>
      </c>
      <c r="F11" s="80" t="s">
        <v>60</v>
      </c>
      <c r="G11" s="76" t="s">
        <v>52</v>
      </c>
      <c r="H11" s="81">
        <v>102</v>
      </c>
      <c r="I11" s="97">
        <v>30</v>
      </c>
      <c r="J11" s="83">
        <f t="shared" si="0"/>
        <v>0.29411764705882354</v>
      </c>
      <c r="K11" s="84">
        <v>21</v>
      </c>
      <c r="L11" s="83">
        <f t="shared" si="1"/>
        <v>0.20588235294117646</v>
      </c>
      <c r="M11" s="86">
        <f t="shared" si="2"/>
        <v>0.30000000000000004</v>
      </c>
      <c r="N11" s="59"/>
      <c r="O11" s="59"/>
      <c r="P11" s="58"/>
      <c r="Q11" s="59"/>
      <c r="R11" s="60"/>
      <c r="S11" s="61"/>
      <c r="T11" s="61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0" x14ac:dyDescent="0.25">
      <c r="A12" s="76" t="s">
        <v>1383</v>
      </c>
      <c r="B12" s="77" t="s">
        <v>1829</v>
      </c>
      <c r="C12" s="78" t="s">
        <v>1260</v>
      </c>
      <c r="D12" s="78" t="s">
        <v>1254</v>
      </c>
      <c r="E12" s="79" t="s">
        <v>1254</v>
      </c>
      <c r="F12" s="80" t="s">
        <v>55</v>
      </c>
      <c r="G12" s="76" t="s">
        <v>76</v>
      </c>
      <c r="H12" s="81">
        <v>55</v>
      </c>
      <c r="I12" s="97">
        <v>4</v>
      </c>
      <c r="J12" s="83">
        <f t="shared" si="0"/>
        <v>7.2727272727272724E-2</v>
      </c>
      <c r="K12" s="84">
        <v>1</v>
      </c>
      <c r="L12" s="83">
        <f t="shared" si="1"/>
        <v>1.8181818181818181E-2</v>
      </c>
      <c r="M12" s="86">
        <f t="shared" si="2"/>
        <v>0.75</v>
      </c>
      <c r="N12" s="59"/>
      <c r="O12" s="59"/>
      <c r="P12" s="58"/>
      <c r="Q12" s="59"/>
      <c r="R12" s="60"/>
      <c r="S12" s="61"/>
      <c r="T12" s="61"/>
      <c r="U12" s="63"/>
      <c r="V12" s="63"/>
      <c r="W12" s="63"/>
      <c r="X12" s="63"/>
      <c r="Y12" s="63"/>
      <c r="Z12" s="63"/>
      <c r="AA12" s="63"/>
      <c r="AB12" s="63"/>
      <c r="AC12" s="63"/>
      <c r="AD12" s="63"/>
    </row>
    <row r="13" spans="1:30" x14ac:dyDescent="0.25">
      <c r="A13" s="76" t="s">
        <v>1384</v>
      </c>
      <c r="B13" s="77" t="s">
        <v>1830</v>
      </c>
      <c r="C13" s="78" t="s">
        <v>1261</v>
      </c>
      <c r="D13" s="78" t="s">
        <v>1254</v>
      </c>
      <c r="E13" s="79" t="s">
        <v>1254</v>
      </c>
      <c r="F13" s="80" t="s">
        <v>55</v>
      </c>
      <c r="G13" s="76" t="s">
        <v>63</v>
      </c>
      <c r="H13" s="81">
        <v>28</v>
      </c>
      <c r="I13" s="97"/>
      <c r="J13" s="83">
        <f t="shared" si="0"/>
        <v>0</v>
      </c>
      <c r="K13" s="84"/>
      <c r="L13" s="83">
        <f t="shared" si="1"/>
        <v>0</v>
      </c>
      <c r="M13" s="86" t="str">
        <f t="shared" si="2"/>
        <v>-</v>
      </c>
      <c r="N13" s="59"/>
      <c r="O13" s="59"/>
      <c r="P13" s="58"/>
      <c r="Q13" s="59"/>
      <c r="R13" s="60"/>
      <c r="S13" s="61"/>
      <c r="T13" s="61"/>
      <c r="U13" s="63"/>
      <c r="V13" s="63"/>
      <c r="W13" s="63"/>
      <c r="X13" s="63"/>
      <c r="Y13" s="63"/>
      <c r="Z13" s="63"/>
      <c r="AA13" s="63"/>
      <c r="AB13" s="63"/>
      <c r="AC13" s="63"/>
      <c r="AD13" s="63"/>
    </row>
    <row r="14" spans="1:30" x14ac:dyDescent="0.25">
      <c r="A14" s="76" t="s">
        <v>1385</v>
      </c>
      <c r="B14" s="77" t="s">
        <v>1831</v>
      </c>
      <c r="C14" s="78" t="s">
        <v>1262</v>
      </c>
      <c r="D14" s="78" t="s">
        <v>1263</v>
      </c>
      <c r="E14" s="79" t="s">
        <v>1263</v>
      </c>
      <c r="F14" s="80" t="s">
        <v>55</v>
      </c>
      <c r="G14" s="76" t="s">
        <v>52</v>
      </c>
      <c r="H14" s="81">
        <v>269</v>
      </c>
      <c r="I14" s="97">
        <v>4</v>
      </c>
      <c r="J14" s="83">
        <f t="shared" si="0"/>
        <v>1.4869888475836431E-2</v>
      </c>
      <c r="K14" s="84">
        <v>7</v>
      </c>
      <c r="L14" s="83">
        <f t="shared" si="1"/>
        <v>2.6022304832713755E-2</v>
      </c>
      <c r="M14" s="86">
        <f t="shared" si="2"/>
        <v>-0.75</v>
      </c>
      <c r="N14" s="59"/>
      <c r="O14" s="59"/>
      <c r="P14" s="58"/>
      <c r="Q14" s="59"/>
      <c r="R14" s="60"/>
      <c r="S14" s="61"/>
      <c r="T14" s="61"/>
      <c r="U14" s="63"/>
      <c r="V14" s="63"/>
      <c r="W14" s="62"/>
      <c r="X14" s="63"/>
      <c r="Y14" s="63"/>
      <c r="Z14" s="63"/>
      <c r="AA14" s="63"/>
      <c r="AB14" s="63"/>
      <c r="AC14" s="63"/>
      <c r="AD14" s="63"/>
    </row>
    <row r="15" spans="1:30" x14ac:dyDescent="0.25">
      <c r="A15" s="76" t="s">
        <v>1386</v>
      </c>
      <c r="B15" s="77" t="s">
        <v>214</v>
      </c>
      <c r="C15" s="78" t="s">
        <v>1264</v>
      </c>
      <c r="D15" s="78" t="s">
        <v>1263</v>
      </c>
      <c r="E15" s="79" t="s">
        <v>1263</v>
      </c>
      <c r="F15" s="80" t="s">
        <v>60</v>
      </c>
      <c r="G15" s="76" t="s">
        <v>52</v>
      </c>
      <c r="H15" s="81">
        <v>211</v>
      </c>
      <c r="I15" s="97">
        <v>50</v>
      </c>
      <c r="J15" s="83">
        <f t="shared" si="0"/>
        <v>0.23696682464454977</v>
      </c>
      <c r="K15" s="84">
        <v>30</v>
      </c>
      <c r="L15" s="83">
        <f t="shared" si="1"/>
        <v>0.14218009478672985</v>
      </c>
      <c r="M15" s="86">
        <f t="shared" si="2"/>
        <v>0.4</v>
      </c>
      <c r="N15" s="59"/>
      <c r="O15" s="59"/>
      <c r="P15" s="58"/>
      <c r="Q15" s="59"/>
      <c r="R15" s="60"/>
      <c r="S15" s="61"/>
      <c r="T15" s="61"/>
      <c r="U15" s="62"/>
      <c r="V15" s="63"/>
      <c r="W15" s="62"/>
      <c r="X15" s="63"/>
      <c r="Y15" s="63"/>
      <c r="Z15" s="63"/>
      <c r="AA15" s="63"/>
      <c r="AB15" s="63"/>
      <c r="AC15" s="63"/>
      <c r="AD15" s="63"/>
    </row>
    <row r="16" spans="1:30" x14ac:dyDescent="0.25">
      <c r="A16" s="76" t="s">
        <v>1387</v>
      </c>
      <c r="B16" s="77" t="s">
        <v>514</v>
      </c>
      <c r="C16" s="78" t="s">
        <v>1265</v>
      </c>
      <c r="D16" s="78" t="s">
        <v>1263</v>
      </c>
      <c r="E16" s="79" t="s">
        <v>1263</v>
      </c>
      <c r="F16" s="80" t="s">
        <v>60</v>
      </c>
      <c r="G16" s="76" t="s">
        <v>52</v>
      </c>
      <c r="H16" s="81">
        <v>211</v>
      </c>
      <c r="I16" s="97">
        <v>44</v>
      </c>
      <c r="J16" s="83">
        <f t="shared" si="0"/>
        <v>0.20853080568720378</v>
      </c>
      <c r="K16" s="84">
        <v>38</v>
      </c>
      <c r="L16" s="83">
        <f t="shared" si="1"/>
        <v>0.18009478672985782</v>
      </c>
      <c r="M16" s="86">
        <f t="shared" si="2"/>
        <v>0.13636363636363635</v>
      </c>
      <c r="N16" s="59"/>
      <c r="O16" s="59"/>
      <c r="P16" s="58"/>
      <c r="Q16" s="59"/>
      <c r="R16" s="60"/>
      <c r="S16" s="61"/>
      <c r="T16" s="61"/>
      <c r="U16" s="62"/>
      <c r="V16" s="63"/>
      <c r="W16" s="62"/>
      <c r="X16" s="63"/>
      <c r="Y16" s="63"/>
      <c r="Z16" s="63"/>
      <c r="AA16" s="63"/>
      <c r="AB16" s="63"/>
      <c r="AC16" s="63"/>
      <c r="AD16" s="63"/>
    </row>
    <row r="17" spans="1:30" x14ac:dyDescent="0.25">
      <c r="A17" s="76" t="s">
        <v>1388</v>
      </c>
      <c r="B17" s="77" t="s">
        <v>1758</v>
      </c>
      <c r="C17" s="78" t="s">
        <v>1266</v>
      </c>
      <c r="D17" s="78" t="s">
        <v>1263</v>
      </c>
      <c r="E17" s="79" t="s">
        <v>1263</v>
      </c>
      <c r="F17" s="80" t="s">
        <v>60</v>
      </c>
      <c r="G17" s="76" t="s">
        <v>52</v>
      </c>
      <c r="H17" s="81">
        <v>172</v>
      </c>
      <c r="I17" s="97">
        <v>38</v>
      </c>
      <c r="J17" s="83">
        <f t="shared" si="0"/>
        <v>0.22093023255813954</v>
      </c>
      <c r="K17" s="84">
        <v>34</v>
      </c>
      <c r="L17" s="83">
        <f t="shared" si="1"/>
        <v>0.19767441860465115</v>
      </c>
      <c r="M17" s="86">
        <f t="shared" si="2"/>
        <v>0.10526315789473684</v>
      </c>
      <c r="N17" s="59"/>
      <c r="O17" s="59"/>
      <c r="P17" s="58"/>
      <c r="Q17" s="59"/>
      <c r="R17" s="60"/>
      <c r="S17" s="61"/>
      <c r="T17" s="61"/>
      <c r="U17" s="62"/>
      <c r="V17" s="63"/>
      <c r="W17" s="62"/>
      <c r="X17" s="63"/>
      <c r="Y17" s="63"/>
      <c r="Z17" s="63"/>
      <c r="AA17" s="63"/>
      <c r="AB17" s="63"/>
      <c r="AC17" s="63"/>
      <c r="AD17" s="63"/>
    </row>
    <row r="18" spans="1:30" x14ac:dyDescent="0.25">
      <c r="A18" s="76" t="s">
        <v>1389</v>
      </c>
      <c r="B18" s="77" t="s">
        <v>94</v>
      </c>
      <c r="C18" s="78" t="s">
        <v>417</v>
      </c>
      <c r="D18" s="78" t="s">
        <v>1263</v>
      </c>
      <c r="E18" s="79" t="s">
        <v>1263</v>
      </c>
      <c r="F18" s="80" t="s">
        <v>60</v>
      </c>
      <c r="G18" s="76" t="s">
        <v>52</v>
      </c>
      <c r="H18" s="81">
        <v>136</v>
      </c>
      <c r="I18" s="97">
        <v>9</v>
      </c>
      <c r="J18" s="83">
        <f t="shared" si="0"/>
        <v>6.6176470588235295E-2</v>
      </c>
      <c r="K18" s="84">
        <v>6</v>
      </c>
      <c r="L18" s="83">
        <f t="shared" si="1"/>
        <v>4.4117647058823532E-2</v>
      </c>
      <c r="M18" s="86">
        <f t="shared" si="2"/>
        <v>0.33333333333333337</v>
      </c>
      <c r="N18" s="59"/>
      <c r="O18" s="59"/>
      <c r="P18" s="58"/>
      <c r="Q18" s="59"/>
      <c r="R18" s="60"/>
      <c r="S18" s="61"/>
      <c r="T18" s="61"/>
      <c r="U18" s="62"/>
      <c r="V18" s="63"/>
      <c r="W18" s="62"/>
      <c r="X18" s="63"/>
      <c r="Y18" s="62"/>
      <c r="Z18" s="63"/>
      <c r="AA18" s="63"/>
      <c r="AB18" s="62"/>
      <c r="AC18" s="63"/>
      <c r="AD18" s="62"/>
    </row>
    <row r="19" spans="1:30" x14ac:dyDescent="0.25">
      <c r="A19" s="76" t="s">
        <v>1390</v>
      </c>
      <c r="B19" s="77" t="s">
        <v>133</v>
      </c>
      <c r="C19" s="78" t="s">
        <v>1267</v>
      </c>
      <c r="D19" s="78" t="s">
        <v>1263</v>
      </c>
      <c r="E19" s="79" t="s">
        <v>1263</v>
      </c>
      <c r="F19" s="80" t="s">
        <v>60</v>
      </c>
      <c r="G19" s="76" t="s">
        <v>52</v>
      </c>
      <c r="H19" s="81">
        <v>94</v>
      </c>
      <c r="I19" s="97">
        <v>23</v>
      </c>
      <c r="J19" s="83">
        <f t="shared" si="0"/>
        <v>0.24468085106382978</v>
      </c>
      <c r="K19" s="84">
        <v>16</v>
      </c>
      <c r="L19" s="83">
        <f t="shared" si="1"/>
        <v>0.1702127659574468</v>
      </c>
      <c r="M19" s="86">
        <f t="shared" si="2"/>
        <v>0.30434782608695654</v>
      </c>
      <c r="N19" s="59"/>
      <c r="O19" s="59"/>
      <c r="P19" s="58"/>
      <c r="Q19" s="59"/>
      <c r="R19" s="60"/>
      <c r="S19" s="61"/>
      <c r="T19" s="61"/>
      <c r="U19" s="62"/>
      <c r="V19" s="62"/>
      <c r="W19" s="62"/>
      <c r="X19" s="63"/>
      <c r="Y19" s="62"/>
      <c r="Z19" s="63"/>
      <c r="AA19" s="62"/>
      <c r="AB19" s="62"/>
      <c r="AC19" s="63"/>
      <c r="AD19" s="62"/>
    </row>
    <row r="20" spans="1:30" x14ac:dyDescent="0.25">
      <c r="A20" s="76" t="s">
        <v>1391</v>
      </c>
      <c r="B20" s="77" t="s">
        <v>1832</v>
      </c>
      <c r="C20" s="78" t="s">
        <v>1268</v>
      </c>
      <c r="D20" s="78" t="s">
        <v>1263</v>
      </c>
      <c r="E20" s="79" t="s">
        <v>1263</v>
      </c>
      <c r="F20" s="80" t="s">
        <v>55</v>
      </c>
      <c r="G20" s="76" t="s">
        <v>63</v>
      </c>
      <c r="H20" s="81">
        <v>83</v>
      </c>
      <c r="I20" s="97">
        <v>4</v>
      </c>
      <c r="J20" s="83">
        <f t="shared" si="0"/>
        <v>4.8192771084337352E-2</v>
      </c>
      <c r="K20" s="84">
        <v>3</v>
      </c>
      <c r="L20" s="83">
        <f t="shared" si="1"/>
        <v>3.614457831325301E-2</v>
      </c>
      <c r="M20" s="86">
        <f t="shared" si="2"/>
        <v>0.25</v>
      </c>
      <c r="N20" s="59"/>
      <c r="O20" s="59"/>
      <c r="P20" s="58"/>
      <c r="Q20" s="59"/>
      <c r="R20" s="60"/>
      <c r="S20" s="61"/>
      <c r="T20" s="61"/>
      <c r="U20" s="62"/>
      <c r="V20" s="62"/>
      <c r="W20" s="62"/>
      <c r="X20" s="63"/>
      <c r="Y20" s="62"/>
      <c r="Z20" s="62"/>
      <c r="AA20" s="62"/>
      <c r="AB20" s="62"/>
      <c r="AC20" s="63"/>
      <c r="AD20" s="62"/>
    </row>
    <row r="21" spans="1:30" x14ac:dyDescent="0.25">
      <c r="A21" s="76" t="s">
        <v>1392</v>
      </c>
      <c r="B21" s="77" t="s">
        <v>82</v>
      </c>
      <c r="C21" s="78" t="s">
        <v>1269</v>
      </c>
      <c r="D21" s="78" t="s">
        <v>1263</v>
      </c>
      <c r="E21" s="79" t="s">
        <v>1263</v>
      </c>
      <c r="F21" s="80" t="s">
        <v>60</v>
      </c>
      <c r="G21" s="76" t="s">
        <v>52</v>
      </c>
      <c r="H21" s="81">
        <v>77</v>
      </c>
      <c r="I21" s="97">
        <v>7</v>
      </c>
      <c r="J21" s="83">
        <f t="shared" si="0"/>
        <v>9.0909090909090912E-2</v>
      </c>
      <c r="K21" s="84">
        <v>4</v>
      </c>
      <c r="L21" s="83">
        <f t="shared" si="1"/>
        <v>5.1948051948051951E-2</v>
      </c>
      <c r="M21" s="86">
        <f t="shared" si="2"/>
        <v>0.4285714285714286</v>
      </c>
      <c r="N21" s="59"/>
      <c r="O21" s="59"/>
      <c r="P21" s="58"/>
      <c r="Q21" s="59"/>
      <c r="R21" s="60"/>
      <c r="S21" s="61"/>
      <c r="T21" s="61"/>
      <c r="U21" s="62"/>
      <c r="V21" s="62"/>
      <c r="W21" s="62"/>
      <c r="X21" s="63"/>
      <c r="Y21" s="62"/>
      <c r="Z21" s="62"/>
      <c r="AA21" s="62"/>
      <c r="AB21" s="62"/>
      <c r="AC21" s="63"/>
      <c r="AD21" s="62"/>
    </row>
    <row r="22" spans="1:30" x14ac:dyDescent="0.25">
      <c r="A22" s="76" t="s">
        <v>1393</v>
      </c>
      <c r="B22" s="77" t="s">
        <v>1802</v>
      </c>
      <c r="C22" s="78" t="s">
        <v>1270</v>
      </c>
      <c r="D22" s="78" t="s">
        <v>1263</v>
      </c>
      <c r="E22" s="79" t="s">
        <v>1263</v>
      </c>
      <c r="F22" s="80" t="s">
        <v>60</v>
      </c>
      <c r="G22" s="76" t="s">
        <v>76</v>
      </c>
      <c r="H22" s="81">
        <v>60</v>
      </c>
      <c r="I22" s="97">
        <v>10</v>
      </c>
      <c r="J22" s="83">
        <f t="shared" si="0"/>
        <v>0.16666666666666666</v>
      </c>
      <c r="K22" s="84">
        <v>4</v>
      </c>
      <c r="L22" s="83">
        <f t="shared" si="1"/>
        <v>6.6666666666666666E-2</v>
      </c>
      <c r="M22" s="86">
        <f t="shared" si="2"/>
        <v>0.6</v>
      </c>
      <c r="N22" s="59"/>
      <c r="O22" s="59"/>
      <c r="P22" s="58"/>
      <c r="Q22" s="59"/>
      <c r="R22" s="60"/>
      <c r="S22" s="61"/>
      <c r="T22" s="61"/>
      <c r="U22" s="62"/>
      <c r="V22" s="62"/>
      <c r="W22" s="62"/>
      <c r="X22" s="63"/>
      <c r="Y22" s="62"/>
      <c r="Z22" s="62"/>
      <c r="AA22" s="62"/>
      <c r="AB22" s="62"/>
      <c r="AC22" s="62"/>
      <c r="AD22" s="62"/>
    </row>
    <row r="23" spans="1:30" x14ac:dyDescent="0.25">
      <c r="A23" s="76" t="s">
        <v>1394</v>
      </c>
      <c r="B23" s="77" t="s">
        <v>1833</v>
      </c>
      <c r="C23" s="78" t="s">
        <v>1271</v>
      </c>
      <c r="D23" s="78" t="s">
        <v>1263</v>
      </c>
      <c r="E23" s="79" t="s">
        <v>1263</v>
      </c>
      <c r="F23" s="80" t="s">
        <v>55</v>
      </c>
      <c r="G23" s="76" t="s">
        <v>63</v>
      </c>
      <c r="H23" s="81">
        <v>46</v>
      </c>
      <c r="I23" s="97">
        <v>1</v>
      </c>
      <c r="J23" s="83">
        <f t="shared" si="0"/>
        <v>2.1739130434782608E-2</v>
      </c>
      <c r="K23" s="84">
        <v>4</v>
      </c>
      <c r="L23" s="83">
        <f t="shared" si="1"/>
        <v>8.6956521739130432E-2</v>
      </c>
      <c r="M23" s="86">
        <f t="shared" si="2"/>
        <v>-3</v>
      </c>
      <c r="N23" s="59"/>
      <c r="O23" s="59"/>
      <c r="P23" s="58"/>
      <c r="Q23" s="59"/>
      <c r="R23" s="60"/>
      <c r="S23" s="61"/>
      <c r="T23" s="61"/>
      <c r="U23" s="62"/>
      <c r="V23" s="62"/>
      <c r="W23" s="62"/>
      <c r="X23" s="63"/>
      <c r="Y23" s="62"/>
      <c r="Z23" s="62"/>
      <c r="AA23" s="62"/>
      <c r="AB23" s="62"/>
      <c r="AC23" s="62"/>
      <c r="AD23" s="62"/>
    </row>
    <row r="24" spans="1:30" x14ac:dyDescent="0.25">
      <c r="A24" s="76" t="s">
        <v>1395</v>
      </c>
      <c r="B24" s="77" t="s">
        <v>668</v>
      </c>
      <c r="C24" s="78" t="s">
        <v>1272</v>
      </c>
      <c r="D24" s="78" t="s">
        <v>1273</v>
      </c>
      <c r="E24" s="79" t="s">
        <v>1273</v>
      </c>
      <c r="F24" s="80" t="s">
        <v>60</v>
      </c>
      <c r="G24" s="76" t="s">
        <v>52</v>
      </c>
      <c r="H24" s="81">
        <v>208</v>
      </c>
      <c r="I24" s="97">
        <v>47</v>
      </c>
      <c r="J24" s="83">
        <f t="shared" si="0"/>
        <v>0.22596153846153846</v>
      </c>
      <c r="K24" s="84">
        <v>44</v>
      </c>
      <c r="L24" s="83">
        <f t="shared" si="1"/>
        <v>0.21153846153846154</v>
      </c>
      <c r="M24" s="86">
        <f t="shared" si="2"/>
        <v>6.3829787234042534E-2</v>
      </c>
      <c r="N24" s="59"/>
      <c r="O24" s="59"/>
      <c r="P24" s="58"/>
      <c r="Q24" s="59"/>
      <c r="R24" s="60"/>
      <c r="S24" s="61"/>
      <c r="T24" s="61"/>
      <c r="U24" s="62"/>
      <c r="V24" s="62"/>
      <c r="W24" s="62"/>
      <c r="X24" s="62"/>
      <c r="Y24" s="62"/>
      <c r="Z24" s="62"/>
      <c r="AA24" s="62"/>
      <c r="AB24" s="62"/>
      <c r="AC24" s="62"/>
      <c r="AD24" s="62"/>
    </row>
    <row r="25" spans="1:30" x14ac:dyDescent="0.25">
      <c r="A25" s="76" t="s">
        <v>1396</v>
      </c>
      <c r="B25" s="77" t="s">
        <v>1834</v>
      </c>
      <c r="C25" s="78" t="s">
        <v>1274</v>
      </c>
      <c r="D25" s="78" t="s">
        <v>1273</v>
      </c>
      <c r="E25" s="79" t="s">
        <v>1273</v>
      </c>
      <c r="F25" s="80" t="s">
        <v>60</v>
      </c>
      <c r="G25" s="76" t="s">
        <v>52</v>
      </c>
      <c r="H25" s="81">
        <v>207</v>
      </c>
      <c r="I25" s="97">
        <v>40</v>
      </c>
      <c r="J25" s="83">
        <f t="shared" si="0"/>
        <v>0.19323671497584541</v>
      </c>
      <c r="K25" s="84">
        <v>32</v>
      </c>
      <c r="L25" s="83">
        <f t="shared" si="1"/>
        <v>0.15458937198067632</v>
      </c>
      <c r="M25" s="86">
        <f t="shared" si="2"/>
        <v>0.19999999999999996</v>
      </c>
      <c r="N25" s="59"/>
      <c r="O25" s="59"/>
      <c r="P25" s="58"/>
      <c r="Q25" s="59"/>
      <c r="R25" s="60"/>
      <c r="S25" s="61"/>
      <c r="T25" s="61"/>
      <c r="U25" s="62"/>
      <c r="V25" s="62"/>
      <c r="W25" s="62"/>
      <c r="X25" s="62"/>
      <c r="Y25" s="62"/>
      <c r="Z25" s="62"/>
      <c r="AA25" s="62"/>
      <c r="AB25" s="62"/>
      <c r="AC25" s="62"/>
      <c r="AD25" s="62"/>
    </row>
    <row r="26" spans="1:30" x14ac:dyDescent="0.25">
      <c r="A26" s="76" t="s">
        <v>1397</v>
      </c>
      <c r="B26" s="77" t="s">
        <v>1835</v>
      </c>
      <c r="C26" s="78" t="s">
        <v>1275</v>
      </c>
      <c r="D26" s="78" t="s">
        <v>1273</v>
      </c>
      <c r="E26" s="79" t="s">
        <v>1273</v>
      </c>
      <c r="F26" s="80" t="s">
        <v>60</v>
      </c>
      <c r="G26" s="76" t="s">
        <v>76</v>
      </c>
      <c r="H26" s="81">
        <v>144</v>
      </c>
      <c r="I26" s="97">
        <v>20</v>
      </c>
      <c r="J26" s="83">
        <f t="shared" si="0"/>
        <v>0.1388888888888889</v>
      </c>
      <c r="K26" s="84">
        <v>20</v>
      </c>
      <c r="L26" s="83">
        <f t="shared" si="1"/>
        <v>0.1388888888888889</v>
      </c>
      <c r="M26" s="86">
        <f t="shared" si="2"/>
        <v>0</v>
      </c>
      <c r="N26" s="59"/>
      <c r="O26" s="59"/>
      <c r="P26" s="58"/>
      <c r="Q26" s="59"/>
      <c r="R26" s="60"/>
      <c r="S26" s="61"/>
      <c r="T26" s="61"/>
      <c r="U26" s="62"/>
      <c r="V26" s="62"/>
      <c r="W26" s="62"/>
      <c r="X26" s="62"/>
      <c r="Y26" s="62"/>
      <c r="Z26" s="62"/>
      <c r="AA26" s="62"/>
      <c r="AB26" s="62"/>
      <c r="AC26" s="62"/>
      <c r="AD26" s="62"/>
    </row>
    <row r="27" spans="1:30" x14ac:dyDescent="0.25">
      <c r="A27" s="76" t="s">
        <v>1398</v>
      </c>
      <c r="B27" s="77" t="s">
        <v>1836</v>
      </c>
      <c r="C27" s="78" t="s">
        <v>1276</v>
      </c>
      <c r="D27" s="78" t="s">
        <v>1273</v>
      </c>
      <c r="E27" s="79" t="s">
        <v>1273</v>
      </c>
      <c r="F27" s="80" t="s">
        <v>60</v>
      </c>
      <c r="G27" s="76" t="s">
        <v>52</v>
      </c>
      <c r="H27" s="81">
        <v>135</v>
      </c>
      <c r="I27" s="97">
        <v>23</v>
      </c>
      <c r="J27" s="83">
        <f t="shared" si="0"/>
        <v>0.17037037037037037</v>
      </c>
      <c r="K27" s="84">
        <v>14</v>
      </c>
      <c r="L27" s="83">
        <f t="shared" si="1"/>
        <v>0.1037037037037037</v>
      </c>
      <c r="M27" s="86">
        <f t="shared" si="2"/>
        <v>0.39130434782608692</v>
      </c>
      <c r="N27" s="59"/>
      <c r="O27" s="59"/>
      <c r="P27" s="58"/>
      <c r="Q27" s="59"/>
      <c r="R27" s="60"/>
      <c r="S27" s="61"/>
      <c r="T27" s="61"/>
      <c r="U27" s="62"/>
      <c r="V27" s="62"/>
      <c r="W27" s="62"/>
      <c r="X27" s="62"/>
      <c r="Y27" s="62"/>
      <c r="Z27" s="62"/>
      <c r="AA27" s="62"/>
      <c r="AB27" s="62"/>
      <c r="AC27" s="62"/>
      <c r="AD27" s="62"/>
    </row>
    <row r="28" spans="1:30" x14ac:dyDescent="0.25">
      <c r="A28" s="76" t="s">
        <v>1399</v>
      </c>
      <c r="B28" s="77" t="s">
        <v>1765</v>
      </c>
      <c r="C28" s="78" t="s">
        <v>1277</v>
      </c>
      <c r="D28" s="78" t="s">
        <v>1273</v>
      </c>
      <c r="E28" s="79" t="s">
        <v>1273</v>
      </c>
      <c r="F28" s="80" t="s">
        <v>55</v>
      </c>
      <c r="G28" s="76" t="s">
        <v>52</v>
      </c>
      <c r="H28" s="81">
        <v>130</v>
      </c>
      <c r="I28" s="97">
        <v>4</v>
      </c>
      <c r="J28" s="83">
        <f t="shared" si="0"/>
        <v>3.0769230769230771E-2</v>
      </c>
      <c r="K28" s="84">
        <v>2</v>
      </c>
      <c r="L28" s="83">
        <f t="shared" si="1"/>
        <v>1.5384615384615385E-2</v>
      </c>
      <c r="M28" s="86">
        <f t="shared" si="2"/>
        <v>0.5</v>
      </c>
      <c r="N28" s="59"/>
      <c r="O28" s="59"/>
      <c r="P28" s="58"/>
      <c r="Q28" s="59"/>
      <c r="R28" s="60"/>
      <c r="S28" s="61"/>
      <c r="T28" s="61"/>
      <c r="U28" s="60"/>
      <c r="V28" s="60"/>
      <c r="W28" s="60"/>
      <c r="X28" s="60"/>
      <c r="Y28" s="60"/>
      <c r="Z28" s="60"/>
      <c r="AA28" s="60"/>
      <c r="AB28" s="62"/>
      <c r="AC28" s="60"/>
      <c r="AD28" s="60"/>
    </row>
    <row r="29" spans="1:30" x14ac:dyDescent="0.25">
      <c r="A29" s="76" t="s">
        <v>1400</v>
      </c>
      <c r="B29" s="77" t="s">
        <v>101</v>
      </c>
      <c r="C29" s="78" t="s">
        <v>1278</v>
      </c>
      <c r="D29" s="78" t="s">
        <v>1273</v>
      </c>
      <c r="E29" s="79" t="s">
        <v>1273</v>
      </c>
      <c r="F29" s="80" t="s">
        <v>60</v>
      </c>
      <c r="G29" s="76" t="s">
        <v>52</v>
      </c>
      <c r="H29" s="81">
        <v>71</v>
      </c>
      <c r="I29" s="97">
        <v>16</v>
      </c>
      <c r="J29" s="83">
        <f t="shared" si="0"/>
        <v>0.22535211267605634</v>
      </c>
      <c r="K29" s="84">
        <v>16</v>
      </c>
      <c r="L29" s="83">
        <f t="shared" si="1"/>
        <v>0.22535211267605634</v>
      </c>
      <c r="M29" s="86">
        <f t="shared" si="2"/>
        <v>0</v>
      </c>
      <c r="N29" s="59"/>
      <c r="O29" s="59"/>
      <c r="P29" s="58"/>
      <c r="Q29" s="59"/>
      <c r="R29" s="60"/>
      <c r="S29" s="61"/>
      <c r="T29" s="61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x14ac:dyDescent="0.25">
      <c r="A30" s="76" t="s">
        <v>1401</v>
      </c>
      <c r="B30" s="77" t="s">
        <v>204</v>
      </c>
      <c r="C30" s="78" t="s">
        <v>1279</v>
      </c>
      <c r="D30" s="78" t="s">
        <v>1280</v>
      </c>
      <c r="E30" s="79" t="s">
        <v>1273</v>
      </c>
      <c r="F30" s="80" t="s">
        <v>55</v>
      </c>
      <c r="G30" s="76" t="s">
        <v>52</v>
      </c>
      <c r="H30" s="81">
        <v>39</v>
      </c>
      <c r="I30" s="97">
        <v>2</v>
      </c>
      <c r="J30" s="83">
        <f t="shared" si="0"/>
        <v>5.128205128205128E-2</v>
      </c>
      <c r="K30" s="84"/>
      <c r="L30" s="83">
        <f t="shared" si="1"/>
        <v>0</v>
      </c>
      <c r="M30" s="86">
        <f t="shared" si="2"/>
        <v>1</v>
      </c>
      <c r="N30" s="59"/>
      <c r="O30" s="59"/>
      <c r="P30" s="58"/>
      <c r="Q30" s="59"/>
      <c r="R30" s="60"/>
      <c r="S30" s="61"/>
      <c r="T30" s="61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x14ac:dyDescent="0.25">
      <c r="A31" s="76" t="s">
        <v>1402</v>
      </c>
      <c r="B31" s="77" t="s">
        <v>174</v>
      </c>
      <c r="C31" s="78" t="s">
        <v>1281</v>
      </c>
      <c r="D31" s="78" t="s">
        <v>1282</v>
      </c>
      <c r="E31" s="79" t="s">
        <v>1282</v>
      </c>
      <c r="F31" s="80" t="s">
        <v>60</v>
      </c>
      <c r="G31" s="76" t="s">
        <v>52</v>
      </c>
      <c r="H31" s="81">
        <v>285</v>
      </c>
      <c r="I31" s="97">
        <v>10</v>
      </c>
      <c r="J31" s="83">
        <f t="shared" si="0"/>
        <v>3.5087719298245612E-2</v>
      </c>
      <c r="K31" s="84">
        <v>6</v>
      </c>
      <c r="L31" s="83">
        <f t="shared" si="1"/>
        <v>2.1052631578947368E-2</v>
      </c>
      <c r="M31" s="86">
        <f t="shared" si="2"/>
        <v>0.4</v>
      </c>
      <c r="N31" s="59"/>
      <c r="O31" s="59"/>
      <c r="P31" s="58"/>
      <c r="Q31" s="59"/>
      <c r="R31" s="60"/>
      <c r="S31" s="61"/>
      <c r="T31" s="61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x14ac:dyDescent="0.25">
      <c r="A32" s="76" t="s">
        <v>1403</v>
      </c>
      <c r="B32" s="77" t="s">
        <v>1837</v>
      </c>
      <c r="C32" s="78" t="s">
        <v>1283</v>
      </c>
      <c r="D32" s="78" t="s">
        <v>1282</v>
      </c>
      <c r="E32" s="79" t="s">
        <v>1282</v>
      </c>
      <c r="F32" s="80" t="s">
        <v>60</v>
      </c>
      <c r="G32" s="76" t="s">
        <v>63</v>
      </c>
      <c r="H32" s="81">
        <v>107</v>
      </c>
      <c r="I32" s="97">
        <v>17</v>
      </c>
      <c r="J32" s="83">
        <f t="shared" si="0"/>
        <v>0.15887850467289719</v>
      </c>
      <c r="K32" s="84">
        <v>19</v>
      </c>
      <c r="L32" s="83">
        <f t="shared" si="1"/>
        <v>0.17757009345794392</v>
      </c>
      <c r="M32" s="86">
        <f t="shared" si="2"/>
        <v>-0.11764705882352944</v>
      </c>
      <c r="N32" s="59"/>
      <c r="O32" s="59"/>
      <c r="P32" s="58"/>
      <c r="Q32" s="59"/>
      <c r="R32" s="60"/>
      <c r="S32" s="61"/>
      <c r="T32" s="61"/>
      <c r="U32" s="63"/>
      <c r="V32" s="63"/>
      <c r="W32" s="63"/>
      <c r="X32" s="63"/>
      <c r="Y32" s="63"/>
      <c r="Z32" s="62"/>
      <c r="AA32" s="63"/>
      <c r="AB32" s="63"/>
      <c r="AC32" s="63"/>
      <c r="AD32" s="63"/>
    </row>
    <row r="33" spans="1:30" x14ac:dyDescent="0.25">
      <c r="A33" s="76" t="s">
        <v>1404</v>
      </c>
      <c r="B33" s="77" t="s">
        <v>1838</v>
      </c>
      <c r="C33" s="78" t="s">
        <v>1284</v>
      </c>
      <c r="D33" s="78" t="s">
        <v>1282</v>
      </c>
      <c r="E33" s="79" t="s">
        <v>1282</v>
      </c>
      <c r="F33" s="80" t="s">
        <v>55</v>
      </c>
      <c r="G33" s="76" t="s">
        <v>63</v>
      </c>
      <c r="H33" s="81">
        <v>90</v>
      </c>
      <c r="I33" s="97">
        <v>4</v>
      </c>
      <c r="J33" s="83">
        <f t="shared" si="0"/>
        <v>4.4444444444444446E-2</v>
      </c>
      <c r="K33" s="84">
        <v>3</v>
      </c>
      <c r="L33" s="83">
        <f t="shared" si="1"/>
        <v>3.3333333333333333E-2</v>
      </c>
      <c r="M33" s="86">
        <f t="shared" si="2"/>
        <v>0.25</v>
      </c>
      <c r="N33" s="59"/>
      <c r="O33" s="59"/>
      <c r="P33" s="58"/>
      <c r="Q33" s="59"/>
      <c r="R33" s="60"/>
      <c r="S33" s="61"/>
      <c r="T33" s="61"/>
      <c r="U33" s="63"/>
      <c r="V33" s="63"/>
      <c r="W33" s="63"/>
      <c r="X33" s="62"/>
      <c r="Y33" s="62"/>
      <c r="Z33" s="62"/>
      <c r="AA33" s="62"/>
      <c r="AB33" s="63"/>
      <c r="AC33" s="62"/>
      <c r="AD33" s="63"/>
    </row>
    <row r="34" spans="1:30" x14ac:dyDescent="0.25">
      <c r="A34" s="76" t="s">
        <v>1405</v>
      </c>
      <c r="B34" s="77" t="s">
        <v>1839</v>
      </c>
      <c r="C34" s="78" t="s">
        <v>1285</v>
      </c>
      <c r="D34" s="78" t="s">
        <v>1282</v>
      </c>
      <c r="E34" s="79" t="s">
        <v>1282</v>
      </c>
      <c r="F34" s="80" t="s">
        <v>60</v>
      </c>
      <c r="G34" s="76" t="s">
        <v>52</v>
      </c>
      <c r="H34" s="81">
        <v>66</v>
      </c>
      <c r="I34" s="97">
        <v>13</v>
      </c>
      <c r="J34" s="83">
        <f t="shared" si="0"/>
        <v>0.19696969696969696</v>
      </c>
      <c r="K34" s="84">
        <v>10</v>
      </c>
      <c r="L34" s="83">
        <f t="shared" si="1"/>
        <v>0.15151515151515152</v>
      </c>
      <c r="M34" s="86">
        <f t="shared" si="2"/>
        <v>0.23076923076923073</v>
      </c>
      <c r="N34" s="59"/>
      <c r="O34" s="59"/>
      <c r="P34" s="58"/>
      <c r="Q34" s="59"/>
      <c r="R34" s="60"/>
      <c r="S34" s="61"/>
      <c r="T34" s="61"/>
      <c r="U34" s="63"/>
      <c r="V34" s="63"/>
      <c r="W34" s="63"/>
      <c r="X34" s="62"/>
      <c r="Y34" s="62"/>
      <c r="Z34" s="62"/>
      <c r="AA34" s="62"/>
      <c r="AB34" s="62"/>
      <c r="AC34" s="62"/>
      <c r="AD34" s="63"/>
    </row>
    <row r="35" spans="1:30" x14ac:dyDescent="0.25">
      <c r="A35" s="76" t="s">
        <v>1406</v>
      </c>
      <c r="B35" s="77" t="s">
        <v>1840</v>
      </c>
      <c r="C35" s="78" t="s">
        <v>1286</v>
      </c>
      <c r="D35" s="78" t="s">
        <v>1282</v>
      </c>
      <c r="E35" s="79" t="s">
        <v>1282</v>
      </c>
      <c r="F35" s="80" t="s">
        <v>55</v>
      </c>
      <c r="G35" s="76" t="s">
        <v>52</v>
      </c>
      <c r="H35" s="81">
        <v>58</v>
      </c>
      <c r="I35" s="97"/>
      <c r="J35" s="83">
        <f t="shared" si="0"/>
        <v>0</v>
      </c>
      <c r="K35" s="84"/>
      <c r="L35" s="83">
        <f t="shared" si="1"/>
        <v>0</v>
      </c>
      <c r="M35" s="86" t="str">
        <f t="shared" si="2"/>
        <v>-</v>
      </c>
      <c r="N35" s="59"/>
      <c r="O35" s="59"/>
      <c r="P35" s="58"/>
      <c r="Q35" s="59"/>
      <c r="R35" s="60"/>
      <c r="S35" s="61"/>
      <c r="T35" s="61"/>
      <c r="U35" s="63"/>
      <c r="V35" s="63"/>
      <c r="W35" s="63"/>
      <c r="X35" s="62"/>
      <c r="Y35" s="62"/>
      <c r="Z35" s="62"/>
      <c r="AA35" s="62"/>
      <c r="AB35" s="62"/>
      <c r="AC35" s="62"/>
      <c r="AD35" s="62"/>
    </row>
    <row r="36" spans="1:30" x14ac:dyDescent="0.25">
      <c r="A36" s="76" t="s">
        <v>1407</v>
      </c>
      <c r="B36" s="77" t="s">
        <v>1841</v>
      </c>
      <c r="C36" s="78" t="s">
        <v>1287</v>
      </c>
      <c r="D36" s="78" t="s">
        <v>1288</v>
      </c>
      <c r="E36" s="79" t="s">
        <v>1282</v>
      </c>
      <c r="F36" s="80" t="s">
        <v>60</v>
      </c>
      <c r="G36" s="76" t="s">
        <v>52</v>
      </c>
      <c r="H36" s="81">
        <v>55</v>
      </c>
      <c r="I36" s="97">
        <v>14</v>
      </c>
      <c r="J36" s="83">
        <f t="shared" si="0"/>
        <v>0.25454545454545452</v>
      </c>
      <c r="K36" s="84">
        <v>13</v>
      </c>
      <c r="L36" s="83">
        <f t="shared" si="1"/>
        <v>0.23636363636363636</v>
      </c>
      <c r="M36" s="86">
        <f t="shared" si="2"/>
        <v>7.1428571428571397E-2</v>
      </c>
      <c r="N36" s="59"/>
      <c r="O36" s="59"/>
      <c r="P36" s="58"/>
      <c r="Q36" s="59"/>
      <c r="R36" s="60"/>
      <c r="S36" s="61"/>
      <c r="T36" s="61"/>
      <c r="U36" s="63"/>
      <c r="V36" s="63"/>
      <c r="W36" s="62"/>
      <c r="X36" s="62"/>
      <c r="Y36" s="62"/>
      <c r="Z36" s="62"/>
      <c r="AA36" s="62"/>
      <c r="AB36" s="62"/>
      <c r="AC36" s="62"/>
      <c r="AD36" s="62"/>
    </row>
    <row r="37" spans="1:30" x14ac:dyDescent="0.25">
      <c r="A37" s="76" t="s">
        <v>1408</v>
      </c>
      <c r="B37" s="77" t="s">
        <v>1842</v>
      </c>
      <c r="C37" s="78" t="s">
        <v>1289</v>
      </c>
      <c r="D37" s="78" t="s">
        <v>1290</v>
      </c>
      <c r="E37" s="79" t="s">
        <v>1290</v>
      </c>
      <c r="F37" s="80" t="s">
        <v>60</v>
      </c>
      <c r="G37" s="76" t="s">
        <v>52</v>
      </c>
      <c r="H37" s="81">
        <v>92</v>
      </c>
      <c r="I37" s="97">
        <v>13</v>
      </c>
      <c r="J37" s="83">
        <f t="shared" si="0"/>
        <v>0.14130434782608695</v>
      </c>
      <c r="K37" s="84">
        <v>10</v>
      </c>
      <c r="L37" s="83">
        <f t="shared" si="1"/>
        <v>0.10869565217391304</v>
      </c>
      <c r="M37" s="86">
        <f t="shared" si="2"/>
        <v>0.23076923076923073</v>
      </c>
      <c r="N37" s="59"/>
      <c r="O37" s="59"/>
      <c r="P37" s="58"/>
      <c r="Q37" s="59"/>
      <c r="R37" s="60"/>
      <c r="S37" s="61"/>
      <c r="T37" s="61"/>
      <c r="U37" s="63"/>
      <c r="V37" s="63"/>
      <c r="W37" s="62"/>
      <c r="X37" s="62"/>
      <c r="Y37" s="62"/>
      <c r="Z37" s="62"/>
      <c r="AA37" s="62"/>
      <c r="AB37" s="62"/>
      <c r="AC37" s="62"/>
      <c r="AD37" s="62"/>
    </row>
    <row r="38" spans="1:30" x14ac:dyDescent="0.25">
      <c r="A38" s="76" t="s">
        <v>1409</v>
      </c>
      <c r="B38" s="77" t="s">
        <v>53</v>
      </c>
      <c r="C38" s="78" t="s">
        <v>1291</v>
      </c>
      <c r="D38" s="78" t="s">
        <v>1290</v>
      </c>
      <c r="E38" s="79" t="s">
        <v>1290</v>
      </c>
      <c r="F38" s="80" t="s">
        <v>55</v>
      </c>
      <c r="G38" s="76" t="s">
        <v>52</v>
      </c>
      <c r="H38" s="81">
        <v>29</v>
      </c>
      <c r="I38" s="97">
        <v>3</v>
      </c>
      <c r="J38" s="83">
        <f t="shared" si="0"/>
        <v>0.10344827586206896</v>
      </c>
      <c r="K38" s="84">
        <v>2</v>
      </c>
      <c r="L38" s="83">
        <f t="shared" si="1"/>
        <v>6.8965517241379309E-2</v>
      </c>
      <c r="M38" s="86">
        <f t="shared" si="2"/>
        <v>0.33333333333333337</v>
      </c>
      <c r="N38" s="59"/>
      <c r="O38" s="59"/>
      <c r="P38" s="58"/>
      <c r="Q38" s="59"/>
      <c r="R38" s="60"/>
      <c r="S38" s="61"/>
      <c r="T38" s="61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x14ac:dyDescent="0.25">
      <c r="A39" s="76" t="s">
        <v>1410</v>
      </c>
      <c r="B39" s="77" t="s">
        <v>204</v>
      </c>
      <c r="C39" s="78" t="s">
        <v>1292</v>
      </c>
      <c r="D39" s="78" t="s">
        <v>1293</v>
      </c>
      <c r="E39" s="79" t="s">
        <v>1293</v>
      </c>
      <c r="F39" s="80" t="s">
        <v>55</v>
      </c>
      <c r="G39" s="76" t="s">
        <v>52</v>
      </c>
      <c r="H39" s="81">
        <v>256</v>
      </c>
      <c r="I39" s="97">
        <v>7</v>
      </c>
      <c r="J39" s="83">
        <f t="shared" si="0"/>
        <v>2.734375E-2</v>
      </c>
      <c r="K39" s="84">
        <v>8</v>
      </c>
      <c r="L39" s="83">
        <f t="shared" si="1"/>
        <v>3.125E-2</v>
      </c>
      <c r="M39" s="86">
        <f t="shared" si="2"/>
        <v>-0.14285714285714279</v>
      </c>
      <c r="N39" s="59"/>
      <c r="O39" s="59"/>
      <c r="P39" s="58"/>
      <c r="Q39" s="59"/>
      <c r="R39" s="60"/>
      <c r="S39" s="61"/>
      <c r="T39" s="61"/>
      <c r="U39" s="62"/>
      <c r="V39" s="62"/>
      <c r="W39" s="62"/>
      <c r="X39" s="62"/>
      <c r="Y39" s="62"/>
      <c r="Z39" s="62"/>
      <c r="AA39" s="62"/>
      <c r="AB39" s="62"/>
      <c r="AC39" s="62"/>
      <c r="AD39" s="62"/>
    </row>
    <row r="40" spans="1:30" x14ac:dyDescent="0.25">
      <c r="A40" s="76" t="s">
        <v>1411</v>
      </c>
      <c r="B40" s="77" t="s">
        <v>86</v>
      </c>
      <c r="C40" s="78" t="s">
        <v>1294</v>
      </c>
      <c r="D40" s="78" t="s">
        <v>1293</v>
      </c>
      <c r="E40" s="79" t="s">
        <v>1293</v>
      </c>
      <c r="F40" s="80" t="s">
        <v>60</v>
      </c>
      <c r="G40" s="76" t="s">
        <v>76</v>
      </c>
      <c r="H40" s="81">
        <v>253</v>
      </c>
      <c r="I40" s="97">
        <v>47</v>
      </c>
      <c r="J40" s="83">
        <f t="shared" si="0"/>
        <v>0.1857707509881423</v>
      </c>
      <c r="K40" s="84">
        <v>39</v>
      </c>
      <c r="L40" s="83">
        <f t="shared" si="1"/>
        <v>0.1541501976284585</v>
      </c>
      <c r="M40" s="86">
        <f t="shared" si="2"/>
        <v>0.17021276595744683</v>
      </c>
      <c r="N40" s="59"/>
      <c r="O40" s="59"/>
      <c r="P40" s="58"/>
      <c r="Q40" s="59"/>
      <c r="R40" s="60"/>
      <c r="S40" s="61"/>
      <c r="T40" s="61"/>
      <c r="U40" s="62"/>
      <c r="V40" s="62"/>
      <c r="W40" s="62"/>
      <c r="X40" s="62"/>
      <c r="Y40" s="62"/>
      <c r="Z40" s="62"/>
      <c r="AA40" s="62"/>
      <c r="AB40" s="62"/>
      <c r="AC40" s="62"/>
      <c r="AD40" s="62"/>
    </row>
    <row r="41" spans="1:30" x14ac:dyDescent="0.25">
      <c r="A41" s="76" t="s">
        <v>1412</v>
      </c>
      <c r="B41" s="77" t="s">
        <v>1843</v>
      </c>
      <c r="C41" s="78" t="s">
        <v>1295</v>
      </c>
      <c r="D41" s="78" t="s">
        <v>1293</v>
      </c>
      <c r="E41" s="79" t="s">
        <v>1293</v>
      </c>
      <c r="F41" s="80" t="s">
        <v>60</v>
      </c>
      <c r="G41" s="76" t="s">
        <v>52</v>
      </c>
      <c r="H41" s="81">
        <v>241</v>
      </c>
      <c r="I41" s="97">
        <v>33</v>
      </c>
      <c r="J41" s="83">
        <f t="shared" si="0"/>
        <v>0.13692946058091288</v>
      </c>
      <c r="K41" s="84">
        <v>23</v>
      </c>
      <c r="L41" s="83">
        <f t="shared" si="1"/>
        <v>9.5435684647302899E-2</v>
      </c>
      <c r="M41" s="86">
        <f t="shared" si="2"/>
        <v>0.30303030303030298</v>
      </c>
      <c r="N41" s="59"/>
      <c r="O41" s="59"/>
      <c r="P41" s="58"/>
      <c r="Q41" s="59"/>
      <c r="R41" s="60"/>
      <c r="S41" s="61"/>
      <c r="T41" s="61"/>
      <c r="U41" s="62"/>
      <c r="V41" s="62"/>
      <c r="W41" s="62"/>
      <c r="X41" s="62"/>
      <c r="Y41" s="62"/>
      <c r="Z41" s="62"/>
      <c r="AA41" s="62"/>
      <c r="AB41" s="62"/>
      <c r="AC41" s="62"/>
      <c r="AD41" s="62"/>
    </row>
    <row r="42" spans="1:30" x14ac:dyDescent="0.25">
      <c r="A42" s="76" t="s">
        <v>1413</v>
      </c>
      <c r="B42" s="77" t="s">
        <v>53</v>
      </c>
      <c r="C42" s="78" t="s">
        <v>1296</v>
      </c>
      <c r="D42" s="78" t="s">
        <v>1293</v>
      </c>
      <c r="E42" s="79" t="s">
        <v>1293</v>
      </c>
      <c r="F42" s="80" t="s">
        <v>55</v>
      </c>
      <c r="G42" s="76" t="s">
        <v>52</v>
      </c>
      <c r="H42" s="81">
        <v>229</v>
      </c>
      <c r="I42" s="97">
        <v>5</v>
      </c>
      <c r="J42" s="83">
        <f t="shared" si="0"/>
        <v>2.1834061135371178E-2</v>
      </c>
      <c r="K42" s="84">
        <v>5</v>
      </c>
      <c r="L42" s="83">
        <f t="shared" si="1"/>
        <v>2.1834061135371178E-2</v>
      </c>
      <c r="M42" s="86">
        <f t="shared" si="2"/>
        <v>0</v>
      </c>
      <c r="N42" s="59"/>
      <c r="O42" s="59"/>
      <c r="P42" s="58"/>
      <c r="Q42" s="59"/>
      <c r="R42" s="60"/>
      <c r="S42" s="61"/>
      <c r="T42" s="61"/>
      <c r="U42" s="62"/>
      <c r="V42" s="62"/>
      <c r="W42" s="62"/>
      <c r="X42" s="62"/>
      <c r="Y42" s="62"/>
      <c r="Z42" s="62"/>
      <c r="AA42" s="62"/>
      <c r="AB42" s="62"/>
      <c r="AC42" s="62"/>
      <c r="AD42" s="62"/>
    </row>
    <row r="43" spans="1:30" x14ac:dyDescent="0.25">
      <c r="A43" s="76" t="s">
        <v>1414</v>
      </c>
      <c r="B43" s="77" t="s">
        <v>214</v>
      </c>
      <c r="C43" s="78" t="s">
        <v>1297</v>
      </c>
      <c r="D43" s="78" t="s">
        <v>1293</v>
      </c>
      <c r="E43" s="79" t="s">
        <v>1293</v>
      </c>
      <c r="F43" s="80" t="s">
        <v>60</v>
      </c>
      <c r="G43" s="76" t="s">
        <v>52</v>
      </c>
      <c r="H43" s="81">
        <v>201</v>
      </c>
      <c r="I43" s="97">
        <v>19</v>
      </c>
      <c r="J43" s="83">
        <f t="shared" si="0"/>
        <v>9.4527363184079602E-2</v>
      </c>
      <c r="K43" s="84">
        <v>11</v>
      </c>
      <c r="L43" s="83">
        <f t="shared" si="1"/>
        <v>5.4726368159203981E-2</v>
      </c>
      <c r="M43" s="86">
        <f t="shared" si="2"/>
        <v>0.42105263157894735</v>
      </c>
      <c r="N43" s="59"/>
      <c r="O43" s="59"/>
      <c r="P43" s="58"/>
      <c r="Q43" s="59"/>
      <c r="R43" s="60"/>
      <c r="S43" s="61"/>
      <c r="T43" s="61"/>
      <c r="U43" s="62"/>
      <c r="V43" s="62"/>
      <c r="W43" s="62"/>
      <c r="X43" s="62"/>
      <c r="Y43" s="62"/>
      <c r="Z43" s="62"/>
      <c r="AA43" s="62"/>
      <c r="AB43" s="62"/>
      <c r="AC43" s="62"/>
      <c r="AD43" s="62"/>
    </row>
    <row r="44" spans="1:30" x14ac:dyDescent="0.25">
      <c r="A44" s="76" t="s">
        <v>1415</v>
      </c>
      <c r="B44" s="77" t="s">
        <v>86</v>
      </c>
      <c r="C44" s="78" t="s">
        <v>1298</v>
      </c>
      <c r="D44" s="78" t="s">
        <v>1293</v>
      </c>
      <c r="E44" s="79" t="s">
        <v>1293</v>
      </c>
      <c r="F44" s="80" t="s">
        <v>60</v>
      </c>
      <c r="G44" s="76" t="s">
        <v>76</v>
      </c>
      <c r="H44" s="81">
        <v>199</v>
      </c>
      <c r="I44" s="97">
        <v>7</v>
      </c>
      <c r="J44" s="83">
        <f t="shared" si="0"/>
        <v>3.5175879396984924E-2</v>
      </c>
      <c r="K44" s="84">
        <v>10</v>
      </c>
      <c r="L44" s="83">
        <f t="shared" si="1"/>
        <v>5.0251256281407038E-2</v>
      </c>
      <c r="M44" s="86">
        <f t="shared" si="2"/>
        <v>-0.4285714285714286</v>
      </c>
      <c r="N44" s="59"/>
      <c r="O44" s="59"/>
      <c r="P44" s="58"/>
      <c r="Q44" s="59"/>
      <c r="R44" s="60"/>
      <c r="S44" s="61"/>
      <c r="T44" s="61"/>
      <c r="U44" s="62"/>
      <c r="V44" s="62"/>
      <c r="W44" s="62"/>
      <c r="X44" s="62"/>
      <c r="Y44" s="62"/>
      <c r="Z44" s="62"/>
      <c r="AA44" s="62"/>
      <c r="AB44" s="62"/>
      <c r="AC44" s="62"/>
      <c r="AD44" s="62"/>
    </row>
    <row r="45" spans="1:30" x14ac:dyDescent="0.25">
      <c r="A45" s="76" t="s">
        <v>1416</v>
      </c>
      <c r="B45" s="77" t="s">
        <v>94</v>
      </c>
      <c r="C45" s="78" t="s">
        <v>1299</v>
      </c>
      <c r="D45" s="78" t="s">
        <v>1293</v>
      </c>
      <c r="E45" s="79" t="s">
        <v>1293</v>
      </c>
      <c r="F45" s="80" t="s">
        <v>60</v>
      </c>
      <c r="G45" s="76" t="s">
        <v>52</v>
      </c>
      <c r="H45" s="81">
        <v>191</v>
      </c>
      <c r="I45" s="97">
        <v>16</v>
      </c>
      <c r="J45" s="83">
        <f t="shared" si="0"/>
        <v>8.3769633507853408E-2</v>
      </c>
      <c r="K45" s="84">
        <v>7</v>
      </c>
      <c r="L45" s="83">
        <f t="shared" si="1"/>
        <v>3.6649214659685861E-2</v>
      </c>
      <c r="M45" s="86">
        <f t="shared" si="2"/>
        <v>0.5625</v>
      </c>
      <c r="N45" s="59"/>
      <c r="O45" s="59"/>
      <c r="P45" s="58"/>
      <c r="Q45" s="59"/>
      <c r="R45" s="60"/>
      <c r="S45" s="61"/>
      <c r="T45" s="61"/>
      <c r="U45" s="60"/>
      <c r="V45" s="60"/>
      <c r="W45" s="60"/>
      <c r="X45" s="60"/>
      <c r="Y45" s="60"/>
      <c r="Z45" s="60"/>
      <c r="AA45" s="60"/>
      <c r="AB45" s="60"/>
      <c r="AC45" s="60"/>
      <c r="AD45" s="60"/>
    </row>
    <row r="46" spans="1:30" x14ac:dyDescent="0.25">
      <c r="A46" s="76" t="s">
        <v>1417</v>
      </c>
      <c r="B46" s="77" t="s">
        <v>1844</v>
      </c>
      <c r="C46" s="78" t="s">
        <v>1300</v>
      </c>
      <c r="D46" s="78" t="s">
        <v>1301</v>
      </c>
      <c r="E46" s="79" t="s">
        <v>1293</v>
      </c>
      <c r="F46" s="80" t="s">
        <v>60</v>
      </c>
      <c r="G46" s="76" t="s">
        <v>52</v>
      </c>
      <c r="H46" s="81">
        <v>184</v>
      </c>
      <c r="I46" s="97">
        <v>24</v>
      </c>
      <c r="J46" s="83">
        <f t="shared" si="0"/>
        <v>0.13043478260869565</v>
      </c>
      <c r="K46" s="84">
        <v>16</v>
      </c>
      <c r="L46" s="83">
        <f t="shared" si="1"/>
        <v>8.6956521739130432E-2</v>
      </c>
      <c r="M46" s="86">
        <f t="shared" si="2"/>
        <v>0.33333333333333337</v>
      </c>
      <c r="N46" s="59"/>
      <c r="O46" s="59"/>
      <c r="P46" s="58"/>
      <c r="Q46" s="59"/>
      <c r="R46" s="60"/>
      <c r="S46" s="61"/>
      <c r="T46" s="61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x14ac:dyDescent="0.25">
      <c r="A47" s="76" t="s">
        <v>1418</v>
      </c>
      <c r="B47" s="77" t="s">
        <v>1845</v>
      </c>
      <c r="C47" s="78" t="s">
        <v>1302</v>
      </c>
      <c r="D47" s="78" t="s">
        <v>1293</v>
      </c>
      <c r="E47" s="79" t="s">
        <v>1293</v>
      </c>
      <c r="F47" s="80" t="s">
        <v>60</v>
      </c>
      <c r="G47" s="76" t="s">
        <v>52</v>
      </c>
      <c r="H47" s="81">
        <v>182</v>
      </c>
      <c r="I47" s="97">
        <v>20</v>
      </c>
      <c r="J47" s="83">
        <f t="shared" si="0"/>
        <v>0.10989010989010989</v>
      </c>
      <c r="K47" s="84">
        <v>14</v>
      </c>
      <c r="L47" s="83">
        <f t="shared" si="1"/>
        <v>7.6923076923076927E-2</v>
      </c>
      <c r="M47" s="86">
        <f t="shared" si="2"/>
        <v>0.30000000000000004</v>
      </c>
      <c r="N47" s="59"/>
      <c r="O47" s="59"/>
      <c r="P47" s="58"/>
      <c r="Q47" s="59"/>
      <c r="R47" s="60"/>
      <c r="S47" s="61"/>
      <c r="T47" s="61"/>
      <c r="U47" s="63"/>
      <c r="V47" s="63"/>
      <c r="W47" s="63"/>
      <c r="X47" s="63"/>
      <c r="Y47" s="62"/>
      <c r="Z47" s="63"/>
      <c r="AA47" s="63"/>
      <c r="AB47" s="63"/>
      <c r="AC47" s="62"/>
      <c r="AD47" s="63"/>
    </row>
    <row r="48" spans="1:30" x14ac:dyDescent="0.25">
      <c r="A48" s="76" t="s">
        <v>1419</v>
      </c>
      <c r="B48" s="77" t="s">
        <v>1846</v>
      </c>
      <c r="C48" s="78" t="s">
        <v>1303</v>
      </c>
      <c r="D48" s="78" t="s">
        <v>1304</v>
      </c>
      <c r="E48" s="79" t="s">
        <v>1293</v>
      </c>
      <c r="F48" s="80" t="s">
        <v>60</v>
      </c>
      <c r="G48" s="76" t="s">
        <v>52</v>
      </c>
      <c r="H48" s="81">
        <v>131</v>
      </c>
      <c r="I48" s="97">
        <v>24</v>
      </c>
      <c r="J48" s="83">
        <f t="shared" si="0"/>
        <v>0.18320610687022901</v>
      </c>
      <c r="K48" s="84">
        <v>21</v>
      </c>
      <c r="L48" s="83">
        <f t="shared" si="1"/>
        <v>0.16030534351145037</v>
      </c>
      <c r="M48" s="86">
        <f t="shared" si="2"/>
        <v>0.125</v>
      </c>
      <c r="N48" s="59"/>
      <c r="O48" s="59"/>
      <c r="P48" s="58"/>
      <c r="Q48" s="59"/>
      <c r="R48" s="60"/>
      <c r="S48" s="61"/>
      <c r="T48" s="61"/>
      <c r="U48" s="63"/>
      <c r="V48" s="63"/>
      <c r="W48" s="63"/>
      <c r="X48" s="63"/>
      <c r="Y48" s="62"/>
      <c r="Z48" s="63"/>
      <c r="AA48" s="63"/>
      <c r="AB48" s="63"/>
      <c r="AC48" s="62"/>
      <c r="AD48" s="63"/>
    </row>
    <row r="49" spans="1:30" x14ac:dyDescent="0.25">
      <c r="A49" s="76" t="s">
        <v>1420</v>
      </c>
      <c r="B49" s="77" t="s">
        <v>155</v>
      </c>
      <c r="C49" s="78" t="s">
        <v>1305</v>
      </c>
      <c r="D49" s="78" t="s">
        <v>1293</v>
      </c>
      <c r="E49" s="79" t="s">
        <v>1293</v>
      </c>
      <c r="F49" s="80" t="s">
        <v>60</v>
      </c>
      <c r="G49" s="76" t="s">
        <v>52</v>
      </c>
      <c r="H49" s="81">
        <v>130</v>
      </c>
      <c r="I49" s="97">
        <v>14</v>
      </c>
      <c r="J49" s="83">
        <f t="shared" si="0"/>
        <v>0.1076923076923077</v>
      </c>
      <c r="K49" s="84">
        <v>9</v>
      </c>
      <c r="L49" s="83">
        <f t="shared" si="1"/>
        <v>6.9230769230769235E-2</v>
      </c>
      <c r="M49" s="86">
        <f t="shared" si="2"/>
        <v>0.3571428571428571</v>
      </c>
      <c r="N49" s="59"/>
      <c r="O49" s="59"/>
      <c r="P49" s="58"/>
      <c r="Q49" s="59"/>
      <c r="R49" s="60"/>
      <c r="S49" s="61"/>
      <c r="T49" s="61"/>
      <c r="U49" s="63"/>
      <c r="V49" s="63"/>
      <c r="W49" s="63"/>
      <c r="X49" s="63"/>
      <c r="Y49" s="62"/>
      <c r="Z49" s="62"/>
      <c r="AA49" s="63"/>
      <c r="AB49" s="63"/>
      <c r="AC49" s="62"/>
      <c r="AD49" s="63"/>
    </row>
    <row r="50" spans="1:30" x14ac:dyDescent="0.25">
      <c r="A50" s="76" t="s">
        <v>1421</v>
      </c>
      <c r="B50" s="77" t="s">
        <v>82</v>
      </c>
      <c r="C50" s="78" t="s">
        <v>1306</v>
      </c>
      <c r="D50" s="78" t="s">
        <v>1293</v>
      </c>
      <c r="E50" s="79" t="s">
        <v>1293</v>
      </c>
      <c r="F50" s="80" t="s">
        <v>60</v>
      </c>
      <c r="G50" s="76" t="s">
        <v>52</v>
      </c>
      <c r="H50" s="81">
        <v>107</v>
      </c>
      <c r="I50" s="97">
        <v>12</v>
      </c>
      <c r="J50" s="83">
        <f t="shared" si="0"/>
        <v>0.11214953271028037</v>
      </c>
      <c r="K50" s="84">
        <v>7</v>
      </c>
      <c r="L50" s="83">
        <f t="shared" si="1"/>
        <v>6.5420560747663545E-2</v>
      </c>
      <c r="M50" s="86">
        <f t="shared" si="2"/>
        <v>0.41666666666666663</v>
      </c>
      <c r="N50" s="59"/>
      <c r="O50" s="59"/>
      <c r="P50" s="58"/>
      <c r="Q50" s="59"/>
      <c r="R50" s="60"/>
      <c r="S50" s="61"/>
      <c r="T50" s="61"/>
      <c r="U50" s="63"/>
      <c r="V50" s="62"/>
      <c r="W50" s="62"/>
      <c r="X50" s="63"/>
      <c r="Y50" s="62"/>
      <c r="Z50" s="62"/>
      <c r="AA50" s="63"/>
      <c r="AB50" s="62"/>
      <c r="AC50" s="62"/>
      <c r="AD50" s="63"/>
    </row>
    <row r="51" spans="1:30" x14ac:dyDescent="0.25">
      <c r="A51" s="76" t="s">
        <v>1422</v>
      </c>
      <c r="B51" s="77" t="s">
        <v>1847</v>
      </c>
      <c r="C51" s="78" t="s">
        <v>1307</v>
      </c>
      <c r="D51" s="78" t="s">
        <v>1293</v>
      </c>
      <c r="E51" s="79" t="s">
        <v>1293</v>
      </c>
      <c r="F51" s="80" t="s">
        <v>55</v>
      </c>
      <c r="G51" s="76" t="s">
        <v>76</v>
      </c>
      <c r="H51" s="81">
        <v>35</v>
      </c>
      <c r="I51" s="97"/>
      <c r="J51" s="83">
        <f t="shared" si="0"/>
        <v>0</v>
      </c>
      <c r="K51" s="84"/>
      <c r="L51" s="83">
        <f t="shared" si="1"/>
        <v>0</v>
      </c>
      <c r="M51" s="86" t="str">
        <f t="shared" si="2"/>
        <v>-</v>
      </c>
      <c r="N51" s="59"/>
      <c r="O51" s="59"/>
      <c r="P51" s="58"/>
      <c r="Q51" s="59"/>
      <c r="R51" s="60"/>
      <c r="S51" s="61"/>
      <c r="T51" s="61"/>
      <c r="U51" s="62"/>
      <c r="V51" s="62"/>
      <c r="W51" s="62"/>
      <c r="X51" s="63"/>
      <c r="Y51" s="62"/>
      <c r="Z51" s="62"/>
      <c r="AA51" s="62"/>
      <c r="AB51" s="62"/>
      <c r="AC51" s="62"/>
      <c r="AD51" s="62"/>
    </row>
    <row r="52" spans="1:30" x14ac:dyDescent="0.25">
      <c r="A52" s="76" t="s">
        <v>1423</v>
      </c>
      <c r="B52" s="77" t="s">
        <v>1848</v>
      </c>
      <c r="C52" s="78" t="s">
        <v>1308</v>
      </c>
      <c r="D52" s="78" t="s">
        <v>1293</v>
      </c>
      <c r="E52" s="79" t="s">
        <v>1293</v>
      </c>
      <c r="F52" s="80" t="s">
        <v>55</v>
      </c>
      <c r="G52" s="76" t="s">
        <v>63</v>
      </c>
      <c r="H52" s="81">
        <v>34</v>
      </c>
      <c r="I52" s="97">
        <v>4</v>
      </c>
      <c r="J52" s="83">
        <f t="shared" si="0"/>
        <v>0.11764705882352941</v>
      </c>
      <c r="K52" s="84">
        <v>3</v>
      </c>
      <c r="L52" s="83">
        <f t="shared" si="1"/>
        <v>8.8235294117647065E-2</v>
      </c>
      <c r="M52" s="86">
        <f t="shared" si="2"/>
        <v>0.25</v>
      </c>
      <c r="N52" s="59"/>
      <c r="O52" s="59"/>
      <c r="P52" s="58"/>
      <c r="Q52" s="59"/>
      <c r="R52" s="60"/>
      <c r="S52" s="61"/>
      <c r="T52" s="61"/>
      <c r="U52" s="62"/>
      <c r="V52" s="62"/>
      <c r="W52" s="62"/>
      <c r="X52" s="62"/>
      <c r="Y52" s="62"/>
      <c r="Z52" s="62"/>
      <c r="AA52" s="62"/>
      <c r="AB52" s="62"/>
      <c r="AC52" s="62"/>
      <c r="AD52" s="62"/>
    </row>
    <row r="53" spans="1:30" x14ac:dyDescent="0.25">
      <c r="A53" s="76" t="s">
        <v>1424</v>
      </c>
      <c r="B53" s="77" t="s">
        <v>53</v>
      </c>
      <c r="C53" s="78" t="s">
        <v>1309</v>
      </c>
      <c r="D53" s="78" t="s">
        <v>1310</v>
      </c>
      <c r="E53" s="79" t="s">
        <v>1310</v>
      </c>
      <c r="F53" s="80" t="s">
        <v>55</v>
      </c>
      <c r="G53" s="76" t="s">
        <v>52</v>
      </c>
      <c r="H53" s="81">
        <v>360</v>
      </c>
      <c r="I53" s="97">
        <v>7</v>
      </c>
      <c r="J53" s="83">
        <f t="shared" si="0"/>
        <v>1.9444444444444445E-2</v>
      </c>
      <c r="K53" s="84">
        <v>5</v>
      </c>
      <c r="L53" s="83">
        <f t="shared" si="1"/>
        <v>1.3888888888888888E-2</v>
      </c>
      <c r="M53" s="86">
        <f t="shared" si="2"/>
        <v>0.2857142857142857</v>
      </c>
      <c r="N53" s="59"/>
      <c r="O53" s="59"/>
      <c r="P53" s="58"/>
      <c r="Q53" s="59"/>
      <c r="R53" s="60"/>
      <c r="S53" s="61"/>
      <c r="T53" s="61"/>
      <c r="U53" s="62"/>
      <c r="V53" s="62"/>
      <c r="W53" s="62"/>
      <c r="X53" s="62"/>
      <c r="Y53" s="62"/>
      <c r="Z53" s="62"/>
      <c r="AA53" s="62"/>
      <c r="AB53" s="62"/>
      <c r="AC53" s="62"/>
      <c r="AD53" s="62"/>
    </row>
    <row r="54" spans="1:30" x14ac:dyDescent="0.25">
      <c r="A54" s="76" t="s">
        <v>1425</v>
      </c>
      <c r="B54" s="77" t="s">
        <v>58</v>
      </c>
      <c r="C54" s="78" t="s">
        <v>1311</v>
      </c>
      <c r="D54" s="78" t="s">
        <v>1310</v>
      </c>
      <c r="E54" s="79" t="s">
        <v>1310</v>
      </c>
      <c r="F54" s="80" t="s">
        <v>60</v>
      </c>
      <c r="G54" s="76" t="s">
        <v>52</v>
      </c>
      <c r="H54" s="81">
        <v>343</v>
      </c>
      <c r="I54" s="97">
        <v>7</v>
      </c>
      <c r="J54" s="83">
        <f t="shared" si="0"/>
        <v>2.0408163265306121E-2</v>
      </c>
      <c r="K54" s="84">
        <v>8</v>
      </c>
      <c r="L54" s="83">
        <f t="shared" si="1"/>
        <v>2.3323615160349854E-2</v>
      </c>
      <c r="M54" s="86">
        <f t="shared" si="2"/>
        <v>-0.14285714285714279</v>
      </c>
      <c r="N54" s="59"/>
      <c r="O54" s="59"/>
      <c r="P54" s="58"/>
      <c r="Q54" s="59"/>
      <c r="R54" s="60"/>
      <c r="S54" s="61"/>
      <c r="T54" s="61"/>
      <c r="U54" s="62"/>
      <c r="V54" s="62"/>
      <c r="W54" s="62"/>
      <c r="X54" s="62"/>
      <c r="Y54" s="62"/>
      <c r="Z54" s="62"/>
      <c r="AA54" s="62"/>
      <c r="AB54" s="62"/>
      <c r="AC54" s="62"/>
      <c r="AD54" s="62"/>
    </row>
    <row r="55" spans="1:30" x14ac:dyDescent="0.25">
      <c r="A55" s="76" t="s">
        <v>1426</v>
      </c>
      <c r="B55" s="77" t="s">
        <v>90</v>
      </c>
      <c r="C55" s="78" t="s">
        <v>1312</v>
      </c>
      <c r="D55" s="78" t="s">
        <v>1310</v>
      </c>
      <c r="E55" s="79" t="s">
        <v>1310</v>
      </c>
      <c r="F55" s="80" t="s">
        <v>55</v>
      </c>
      <c r="G55" s="76" t="s">
        <v>52</v>
      </c>
      <c r="H55" s="81">
        <v>288</v>
      </c>
      <c r="I55" s="97">
        <v>40</v>
      </c>
      <c r="J55" s="83">
        <f t="shared" si="0"/>
        <v>0.1388888888888889</v>
      </c>
      <c r="K55" s="84">
        <v>22</v>
      </c>
      <c r="L55" s="83">
        <f t="shared" si="1"/>
        <v>7.6388888888888895E-2</v>
      </c>
      <c r="M55" s="86">
        <f t="shared" si="2"/>
        <v>0.44999999999999996</v>
      </c>
      <c r="N55" s="59"/>
      <c r="O55" s="59"/>
      <c r="P55" s="58"/>
      <c r="Q55" s="59"/>
      <c r="R55" s="60"/>
      <c r="S55" s="61"/>
      <c r="T55" s="61"/>
      <c r="U55" s="62"/>
      <c r="V55" s="62"/>
      <c r="W55" s="62"/>
      <c r="X55" s="62"/>
      <c r="Y55" s="62"/>
      <c r="Z55" s="62"/>
      <c r="AA55" s="62"/>
      <c r="AB55" s="62"/>
      <c r="AC55" s="62"/>
      <c r="AD55" s="62"/>
    </row>
    <row r="56" spans="1:30" x14ac:dyDescent="0.25">
      <c r="A56" s="76" t="s">
        <v>1427</v>
      </c>
      <c r="B56" s="77" t="s">
        <v>1849</v>
      </c>
      <c r="C56" s="78" t="s">
        <v>1313</v>
      </c>
      <c r="D56" s="78" t="s">
        <v>1310</v>
      </c>
      <c r="E56" s="79" t="s">
        <v>1310</v>
      </c>
      <c r="F56" s="80" t="s">
        <v>55</v>
      </c>
      <c r="G56" s="76" t="s">
        <v>52</v>
      </c>
      <c r="H56" s="81">
        <v>267</v>
      </c>
      <c r="I56" s="97">
        <v>9</v>
      </c>
      <c r="J56" s="83">
        <f t="shared" si="0"/>
        <v>3.3707865168539325E-2</v>
      </c>
      <c r="K56" s="84">
        <v>5</v>
      </c>
      <c r="L56" s="83">
        <f t="shared" si="1"/>
        <v>1.8726591760299626E-2</v>
      </c>
      <c r="M56" s="86">
        <f t="shared" si="2"/>
        <v>0.44444444444444442</v>
      </c>
      <c r="N56" s="59"/>
      <c r="O56" s="59"/>
      <c r="P56" s="58"/>
      <c r="Q56" s="59"/>
      <c r="R56" s="60"/>
      <c r="S56" s="61"/>
      <c r="T56" s="61"/>
      <c r="U56" s="62"/>
      <c r="V56" s="62"/>
      <c r="W56" s="62"/>
      <c r="X56" s="62"/>
      <c r="Y56" s="62"/>
      <c r="Z56" s="62"/>
      <c r="AA56" s="62"/>
      <c r="AB56" s="62"/>
      <c r="AC56" s="62"/>
      <c r="AD56" s="62"/>
    </row>
    <row r="57" spans="1:30" x14ac:dyDescent="0.25">
      <c r="A57" s="76" t="s">
        <v>1428</v>
      </c>
      <c r="B57" s="77" t="s">
        <v>82</v>
      </c>
      <c r="C57" s="78" t="s">
        <v>1314</v>
      </c>
      <c r="D57" s="78" t="s">
        <v>1310</v>
      </c>
      <c r="E57" s="79" t="s">
        <v>1310</v>
      </c>
      <c r="F57" s="80" t="s">
        <v>60</v>
      </c>
      <c r="G57" s="76" t="s">
        <v>52</v>
      </c>
      <c r="H57" s="81">
        <v>256</v>
      </c>
      <c r="I57" s="97">
        <v>22</v>
      </c>
      <c r="J57" s="83">
        <f t="shared" si="0"/>
        <v>8.59375E-2</v>
      </c>
      <c r="K57" s="84">
        <v>16</v>
      </c>
      <c r="L57" s="83">
        <f t="shared" si="1"/>
        <v>6.25E-2</v>
      </c>
      <c r="M57" s="86">
        <f t="shared" si="2"/>
        <v>0.27272727272727271</v>
      </c>
      <c r="N57" s="59"/>
      <c r="O57" s="59"/>
      <c r="P57" s="58"/>
      <c r="Q57" s="59"/>
      <c r="R57" s="60"/>
      <c r="S57" s="61"/>
      <c r="T57" s="61"/>
      <c r="U57" s="62"/>
      <c r="V57" s="62"/>
      <c r="W57" s="62"/>
      <c r="X57" s="62"/>
      <c r="Y57" s="62"/>
      <c r="Z57" s="62"/>
      <c r="AA57" s="62"/>
      <c r="AB57" s="62"/>
      <c r="AC57" s="62"/>
      <c r="AD57" s="62"/>
    </row>
    <row r="58" spans="1:30" x14ac:dyDescent="0.25">
      <c r="A58" s="76" t="s">
        <v>1429</v>
      </c>
      <c r="B58" s="77" t="s">
        <v>1850</v>
      </c>
      <c r="C58" s="78" t="s">
        <v>1315</v>
      </c>
      <c r="D58" s="78" t="s">
        <v>1310</v>
      </c>
      <c r="E58" s="79" t="s">
        <v>1310</v>
      </c>
      <c r="F58" s="80" t="s">
        <v>55</v>
      </c>
      <c r="G58" s="76" t="s">
        <v>63</v>
      </c>
      <c r="H58" s="81">
        <v>242</v>
      </c>
      <c r="I58" s="97">
        <v>6</v>
      </c>
      <c r="J58" s="83">
        <f t="shared" si="0"/>
        <v>2.4793388429752067E-2</v>
      </c>
      <c r="K58" s="84">
        <v>8</v>
      </c>
      <c r="L58" s="83">
        <f t="shared" si="1"/>
        <v>3.3057851239669422E-2</v>
      </c>
      <c r="M58" s="86">
        <f t="shared" si="2"/>
        <v>-0.33333333333333326</v>
      </c>
      <c r="N58" s="59"/>
      <c r="O58" s="59"/>
      <c r="P58" s="58"/>
      <c r="Q58" s="59"/>
      <c r="R58" s="60"/>
      <c r="S58" s="61"/>
      <c r="T58" s="61"/>
      <c r="U58" s="62"/>
      <c r="V58" s="62"/>
      <c r="W58" s="62"/>
      <c r="X58" s="62"/>
      <c r="Y58" s="62"/>
      <c r="Z58" s="62"/>
      <c r="AA58" s="62"/>
      <c r="AB58" s="62"/>
      <c r="AC58" s="62"/>
      <c r="AD58" s="62"/>
    </row>
    <row r="59" spans="1:30" x14ac:dyDescent="0.25">
      <c r="A59" s="76" t="s">
        <v>1430</v>
      </c>
      <c r="B59" s="77" t="s">
        <v>1747</v>
      </c>
      <c r="C59" s="78" t="s">
        <v>1316</v>
      </c>
      <c r="D59" s="78" t="s">
        <v>1310</v>
      </c>
      <c r="E59" s="79" t="s">
        <v>1310</v>
      </c>
      <c r="F59" s="80" t="s">
        <v>60</v>
      </c>
      <c r="G59" s="76" t="s">
        <v>52</v>
      </c>
      <c r="H59" s="81">
        <v>230</v>
      </c>
      <c r="I59" s="97">
        <v>33</v>
      </c>
      <c r="J59" s="83">
        <f t="shared" si="0"/>
        <v>0.14347826086956522</v>
      </c>
      <c r="K59" s="84">
        <v>24</v>
      </c>
      <c r="L59" s="83">
        <f t="shared" si="1"/>
        <v>0.10434782608695652</v>
      </c>
      <c r="M59" s="86">
        <f t="shared" si="2"/>
        <v>0.27272727272727271</v>
      </c>
      <c r="N59" s="59"/>
      <c r="O59" s="59"/>
      <c r="P59" s="58"/>
      <c r="Q59" s="59"/>
      <c r="R59" s="60"/>
      <c r="S59" s="61"/>
      <c r="T59" s="61"/>
      <c r="U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1:30" x14ac:dyDescent="0.25">
      <c r="A60" s="76" t="s">
        <v>1431</v>
      </c>
      <c r="B60" s="77" t="s">
        <v>133</v>
      </c>
      <c r="C60" s="78" t="s">
        <v>1317</v>
      </c>
      <c r="D60" s="78" t="s">
        <v>1310</v>
      </c>
      <c r="E60" s="79" t="s">
        <v>1310</v>
      </c>
      <c r="F60" s="80" t="s">
        <v>60</v>
      </c>
      <c r="G60" s="76" t="s">
        <v>52</v>
      </c>
      <c r="H60" s="81">
        <v>222</v>
      </c>
      <c r="I60" s="97">
        <v>22</v>
      </c>
      <c r="J60" s="83">
        <f t="shared" si="0"/>
        <v>9.90990990990991E-2</v>
      </c>
      <c r="K60" s="84">
        <v>17</v>
      </c>
      <c r="L60" s="83">
        <f t="shared" si="1"/>
        <v>7.6576576576576572E-2</v>
      </c>
      <c r="M60" s="86">
        <f t="shared" si="2"/>
        <v>0.22727272727272729</v>
      </c>
      <c r="N60" s="59"/>
      <c r="O60" s="59"/>
      <c r="P60" s="58"/>
      <c r="Q60" s="59"/>
      <c r="R60" s="60"/>
      <c r="S60" s="61"/>
      <c r="T60" s="61"/>
      <c r="U60" s="62"/>
      <c r="V60" s="62"/>
      <c r="W60" s="62"/>
      <c r="X60" s="62"/>
      <c r="Y60" s="62"/>
      <c r="Z60" s="62"/>
      <c r="AA60" s="62"/>
      <c r="AB60" s="62"/>
      <c r="AC60" s="62"/>
      <c r="AD60" s="62"/>
    </row>
    <row r="61" spans="1:30" x14ac:dyDescent="0.25">
      <c r="A61" s="76" t="s">
        <v>1432</v>
      </c>
      <c r="B61" s="77" t="s">
        <v>214</v>
      </c>
      <c r="C61" s="78" t="s">
        <v>1318</v>
      </c>
      <c r="D61" s="78" t="s">
        <v>1310</v>
      </c>
      <c r="E61" s="79" t="s">
        <v>1310</v>
      </c>
      <c r="F61" s="80" t="s">
        <v>60</v>
      </c>
      <c r="G61" s="76" t="s">
        <v>52</v>
      </c>
      <c r="H61" s="81">
        <v>216</v>
      </c>
      <c r="I61" s="97">
        <v>45</v>
      </c>
      <c r="J61" s="83">
        <f t="shared" si="0"/>
        <v>0.20833333333333334</v>
      </c>
      <c r="K61" s="84">
        <v>24</v>
      </c>
      <c r="L61" s="83">
        <f t="shared" si="1"/>
        <v>0.1111111111111111</v>
      </c>
      <c r="M61" s="86">
        <f t="shared" si="2"/>
        <v>0.46666666666666667</v>
      </c>
      <c r="N61" s="59"/>
      <c r="O61" s="59"/>
      <c r="P61" s="58"/>
      <c r="Q61" s="59"/>
      <c r="R61" s="60"/>
      <c r="S61" s="61"/>
      <c r="T61" s="61"/>
      <c r="U61" s="60"/>
      <c r="V61" s="60"/>
      <c r="W61" s="60"/>
      <c r="X61" s="60"/>
      <c r="Y61" s="60"/>
      <c r="Z61" s="60"/>
      <c r="AA61" s="60"/>
      <c r="AB61" s="60"/>
      <c r="AC61" s="60"/>
      <c r="AD61" s="60"/>
    </row>
    <row r="62" spans="1:30" x14ac:dyDescent="0.25">
      <c r="A62" s="76" t="s">
        <v>1433</v>
      </c>
      <c r="B62" s="77" t="s">
        <v>174</v>
      </c>
      <c r="C62" s="78" t="s">
        <v>1319</v>
      </c>
      <c r="D62" s="78" t="s">
        <v>1310</v>
      </c>
      <c r="E62" s="79" t="s">
        <v>1310</v>
      </c>
      <c r="F62" s="80" t="s">
        <v>60</v>
      </c>
      <c r="G62" s="76" t="s">
        <v>52</v>
      </c>
      <c r="H62" s="81">
        <v>208</v>
      </c>
      <c r="I62" s="97">
        <v>8</v>
      </c>
      <c r="J62" s="83">
        <f t="shared" si="0"/>
        <v>3.8461538461538464E-2</v>
      </c>
      <c r="K62" s="84">
        <v>2</v>
      </c>
      <c r="L62" s="83">
        <f t="shared" si="1"/>
        <v>9.6153846153846159E-3</v>
      </c>
      <c r="M62" s="86">
        <f t="shared" si="2"/>
        <v>0.75</v>
      </c>
      <c r="N62" s="59"/>
      <c r="O62" s="59"/>
      <c r="P62" s="58"/>
      <c r="Q62" s="59"/>
      <c r="R62" s="60"/>
      <c r="S62" s="61"/>
      <c r="T62" s="61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x14ac:dyDescent="0.25">
      <c r="A63" s="76" t="s">
        <v>1434</v>
      </c>
      <c r="B63" s="77" t="s">
        <v>64</v>
      </c>
      <c r="C63" s="78" t="s">
        <v>1320</v>
      </c>
      <c r="D63" s="78" t="s">
        <v>1310</v>
      </c>
      <c r="E63" s="79" t="s">
        <v>1310</v>
      </c>
      <c r="F63" s="80" t="s">
        <v>60</v>
      </c>
      <c r="G63" s="76" t="s">
        <v>52</v>
      </c>
      <c r="H63" s="81">
        <v>207</v>
      </c>
      <c r="I63" s="97">
        <v>30</v>
      </c>
      <c r="J63" s="83">
        <f t="shared" si="0"/>
        <v>0.14492753623188406</v>
      </c>
      <c r="K63" s="84">
        <v>14</v>
      </c>
      <c r="L63" s="83">
        <f t="shared" si="1"/>
        <v>6.7632850241545889E-2</v>
      </c>
      <c r="M63" s="86">
        <f t="shared" si="2"/>
        <v>0.53333333333333333</v>
      </c>
      <c r="N63" s="59"/>
      <c r="O63" s="59"/>
      <c r="P63" s="58"/>
      <c r="Q63" s="59"/>
      <c r="R63" s="60"/>
      <c r="S63" s="61"/>
      <c r="T63" s="61"/>
      <c r="U63" s="63"/>
      <c r="V63" s="63"/>
      <c r="W63" s="62"/>
      <c r="X63" s="63"/>
      <c r="Y63" s="62"/>
      <c r="Z63" s="63"/>
      <c r="AA63" s="63"/>
      <c r="AB63" s="63"/>
      <c r="AC63" s="62"/>
      <c r="AD63" s="63"/>
    </row>
    <row r="64" spans="1:30" x14ac:dyDescent="0.25">
      <c r="A64" s="76" t="s">
        <v>1435</v>
      </c>
      <c r="B64" s="77" t="s">
        <v>1783</v>
      </c>
      <c r="C64" s="78" t="s">
        <v>1321</v>
      </c>
      <c r="D64" s="78" t="s">
        <v>1310</v>
      </c>
      <c r="E64" s="79" t="s">
        <v>1310</v>
      </c>
      <c r="F64" s="80" t="s">
        <v>60</v>
      </c>
      <c r="G64" s="76" t="s">
        <v>52</v>
      </c>
      <c r="H64" s="81">
        <v>188</v>
      </c>
      <c r="I64" s="97">
        <v>52</v>
      </c>
      <c r="J64" s="83">
        <f t="shared" si="0"/>
        <v>0.27659574468085107</v>
      </c>
      <c r="K64" s="84">
        <v>37</v>
      </c>
      <c r="L64" s="83">
        <f t="shared" si="1"/>
        <v>0.19680851063829788</v>
      </c>
      <c r="M64" s="86">
        <f t="shared" si="2"/>
        <v>0.28846153846153844</v>
      </c>
      <c r="N64" s="59"/>
      <c r="O64" s="59"/>
      <c r="P64" s="58"/>
      <c r="Q64" s="59"/>
      <c r="R64" s="60"/>
      <c r="S64" s="61"/>
      <c r="T64" s="61"/>
      <c r="U64" s="63"/>
      <c r="V64" s="62"/>
      <c r="W64" s="62"/>
      <c r="X64" s="62"/>
      <c r="Y64" s="62"/>
      <c r="Z64" s="62"/>
      <c r="AA64" s="63"/>
      <c r="AB64" s="63"/>
      <c r="AC64" s="62"/>
      <c r="AD64" s="63"/>
    </row>
    <row r="65" spans="1:30" x14ac:dyDescent="0.25">
      <c r="A65" s="76" t="s">
        <v>1436</v>
      </c>
      <c r="B65" s="77" t="s">
        <v>207</v>
      </c>
      <c r="C65" s="78" t="s">
        <v>1322</v>
      </c>
      <c r="D65" s="78" t="s">
        <v>1310</v>
      </c>
      <c r="E65" s="79" t="s">
        <v>1310</v>
      </c>
      <c r="F65" s="80" t="s">
        <v>60</v>
      </c>
      <c r="G65" s="76" t="s">
        <v>52</v>
      </c>
      <c r="H65" s="81">
        <v>181</v>
      </c>
      <c r="I65" s="97">
        <v>30</v>
      </c>
      <c r="J65" s="83">
        <f t="shared" si="0"/>
        <v>0.16574585635359115</v>
      </c>
      <c r="K65" s="84">
        <v>18</v>
      </c>
      <c r="L65" s="83">
        <f t="shared" si="1"/>
        <v>9.9447513812154692E-2</v>
      </c>
      <c r="M65" s="86">
        <f t="shared" si="2"/>
        <v>0.4</v>
      </c>
      <c r="N65" s="59"/>
      <c r="O65" s="59"/>
      <c r="P65" s="58"/>
      <c r="Q65" s="59"/>
      <c r="R65" s="60"/>
      <c r="S65" s="61"/>
      <c r="T65" s="61"/>
      <c r="U65" s="62"/>
      <c r="V65" s="62"/>
      <c r="W65" s="62"/>
      <c r="X65" s="62"/>
      <c r="Y65" s="62"/>
      <c r="Z65" s="62"/>
      <c r="AA65" s="62"/>
      <c r="AB65" s="62"/>
      <c r="AC65" s="62"/>
      <c r="AD65" s="63"/>
    </row>
    <row r="66" spans="1:30" x14ac:dyDescent="0.25">
      <c r="A66" s="76" t="s">
        <v>1437</v>
      </c>
      <c r="B66" s="77" t="s">
        <v>106</v>
      </c>
      <c r="C66" s="78" t="s">
        <v>1309</v>
      </c>
      <c r="D66" s="78" t="s">
        <v>1310</v>
      </c>
      <c r="E66" s="79" t="s">
        <v>1310</v>
      </c>
      <c r="F66" s="80" t="s">
        <v>60</v>
      </c>
      <c r="G66" s="76" t="s">
        <v>52</v>
      </c>
      <c r="H66" s="81">
        <v>165</v>
      </c>
      <c r="I66" s="97">
        <v>23</v>
      </c>
      <c r="J66" s="83">
        <f t="shared" si="0"/>
        <v>0.1393939393939394</v>
      </c>
      <c r="K66" s="84">
        <v>18</v>
      </c>
      <c r="L66" s="83">
        <f t="shared" si="1"/>
        <v>0.10909090909090909</v>
      </c>
      <c r="M66" s="86">
        <f t="shared" si="2"/>
        <v>0.21739130434782605</v>
      </c>
      <c r="N66" s="59"/>
      <c r="O66" s="59"/>
      <c r="P66" s="58"/>
      <c r="Q66" s="59"/>
      <c r="R66" s="60"/>
      <c r="S66" s="61"/>
      <c r="T66" s="61"/>
      <c r="U66" s="62"/>
      <c r="V66" s="62"/>
      <c r="W66" s="62"/>
      <c r="X66" s="62"/>
      <c r="Y66" s="62"/>
      <c r="Z66" s="62"/>
      <c r="AA66" s="62"/>
      <c r="AB66" s="62"/>
      <c r="AC66" s="62"/>
      <c r="AD66" s="62"/>
    </row>
    <row r="67" spans="1:30" x14ac:dyDescent="0.25">
      <c r="A67" s="76" t="s">
        <v>1438</v>
      </c>
      <c r="B67" s="77" t="s">
        <v>94</v>
      </c>
      <c r="C67" s="78" t="s">
        <v>1323</v>
      </c>
      <c r="D67" s="78" t="s">
        <v>1310</v>
      </c>
      <c r="E67" s="79" t="s">
        <v>1310</v>
      </c>
      <c r="F67" s="80" t="s">
        <v>60</v>
      </c>
      <c r="G67" s="76" t="s">
        <v>52</v>
      </c>
      <c r="H67" s="81">
        <v>148</v>
      </c>
      <c r="I67" s="97">
        <v>17</v>
      </c>
      <c r="J67" s="83">
        <f t="shared" si="0"/>
        <v>0.11486486486486487</v>
      </c>
      <c r="K67" s="84">
        <v>14</v>
      </c>
      <c r="L67" s="83">
        <f t="shared" si="1"/>
        <v>9.45945945945946E-2</v>
      </c>
      <c r="M67" s="86">
        <f t="shared" si="2"/>
        <v>0.17647058823529416</v>
      </c>
      <c r="N67" s="59"/>
      <c r="O67" s="59"/>
      <c r="P67" s="58"/>
      <c r="Q67" s="59"/>
      <c r="R67" s="60"/>
      <c r="S67" s="61"/>
      <c r="T67" s="61"/>
      <c r="U67" s="62"/>
      <c r="V67" s="62"/>
      <c r="W67" s="62"/>
      <c r="X67" s="62"/>
      <c r="Y67" s="62"/>
      <c r="Z67" s="62"/>
      <c r="AA67" s="62"/>
      <c r="AB67" s="62"/>
      <c r="AC67" s="62"/>
      <c r="AD67" s="62"/>
    </row>
    <row r="68" spans="1:30" x14ac:dyDescent="0.25">
      <c r="A68" s="76" t="s">
        <v>1439</v>
      </c>
      <c r="B68" s="77" t="s">
        <v>1721</v>
      </c>
      <c r="C68" s="78" t="s">
        <v>1324</v>
      </c>
      <c r="D68" s="78" t="s">
        <v>1310</v>
      </c>
      <c r="E68" s="79" t="s">
        <v>1310</v>
      </c>
      <c r="F68" s="80" t="s">
        <v>60</v>
      </c>
      <c r="G68" s="76" t="s">
        <v>52</v>
      </c>
      <c r="H68" s="81">
        <v>147</v>
      </c>
      <c r="I68" s="97">
        <v>36</v>
      </c>
      <c r="J68" s="83">
        <f t="shared" si="0"/>
        <v>0.24489795918367346</v>
      </c>
      <c r="K68" s="84">
        <v>24</v>
      </c>
      <c r="L68" s="83">
        <f t="shared" si="1"/>
        <v>0.16326530612244897</v>
      </c>
      <c r="M68" s="86">
        <f t="shared" si="2"/>
        <v>0.33333333333333337</v>
      </c>
      <c r="N68" s="59"/>
      <c r="O68" s="59"/>
      <c r="P68" s="58"/>
      <c r="Q68" s="59"/>
      <c r="R68" s="60"/>
      <c r="S68" s="61"/>
      <c r="T68" s="61"/>
      <c r="U68" s="62"/>
      <c r="V68" s="62"/>
      <c r="W68" s="62"/>
      <c r="X68" s="62"/>
      <c r="Y68" s="62"/>
      <c r="Z68" s="62"/>
      <c r="AA68" s="62"/>
      <c r="AB68" s="62"/>
      <c r="AC68" s="62"/>
      <c r="AD68" s="62"/>
    </row>
    <row r="69" spans="1:30" x14ac:dyDescent="0.25">
      <c r="A69" s="76" t="s">
        <v>1440</v>
      </c>
      <c r="B69" s="77" t="s">
        <v>1733</v>
      </c>
      <c r="C69" s="78" t="s">
        <v>1325</v>
      </c>
      <c r="D69" s="78" t="s">
        <v>1310</v>
      </c>
      <c r="E69" s="79" t="s">
        <v>1310</v>
      </c>
      <c r="F69" s="80" t="s">
        <v>60</v>
      </c>
      <c r="G69" s="76" t="s">
        <v>52</v>
      </c>
      <c r="H69" s="81">
        <v>132</v>
      </c>
      <c r="I69" s="97">
        <v>21</v>
      </c>
      <c r="J69" s="83">
        <f t="shared" si="0"/>
        <v>0.15909090909090909</v>
      </c>
      <c r="K69" s="84">
        <v>11</v>
      </c>
      <c r="L69" s="83">
        <f t="shared" si="1"/>
        <v>8.3333333333333329E-2</v>
      </c>
      <c r="M69" s="86">
        <f t="shared" si="2"/>
        <v>0.47619047619047616</v>
      </c>
      <c r="N69" s="59"/>
      <c r="O69" s="59"/>
      <c r="P69" s="58"/>
      <c r="Q69" s="59"/>
      <c r="R69" s="60"/>
      <c r="S69" s="61"/>
      <c r="T69" s="61"/>
      <c r="U69" s="62"/>
      <c r="V69" s="62"/>
      <c r="W69" s="62"/>
      <c r="X69" s="62"/>
      <c r="Y69" s="62"/>
      <c r="Z69" s="62"/>
      <c r="AA69" s="62"/>
      <c r="AB69" s="62"/>
      <c r="AC69" s="62"/>
      <c r="AD69" s="62"/>
    </row>
    <row r="70" spans="1:30" x14ac:dyDescent="0.25">
      <c r="A70" s="76" t="s">
        <v>1441</v>
      </c>
      <c r="B70" s="77" t="s">
        <v>1851</v>
      </c>
      <c r="C70" s="78" t="s">
        <v>1326</v>
      </c>
      <c r="D70" s="78" t="s">
        <v>1310</v>
      </c>
      <c r="E70" s="79" t="s">
        <v>1310</v>
      </c>
      <c r="F70" s="80" t="s">
        <v>60</v>
      </c>
      <c r="G70" s="76" t="s">
        <v>76</v>
      </c>
      <c r="H70" s="81">
        <v>128</v>
      </c>
      <c r="I70" s="97">
        <v>26</v>
      </c>
      <c r="J70" s="83">
        <f t="shared" si="0"/>
        <v>0.203125</v>
      </c>
      <c r="K70" s="84">
        <v>19</v>
      </c>
      <c r="L70" s="83">
        <f t="shared" si="1"/>
        <v>0.1484375</v>
      </c>
      <c r="M70" s="86">
        <f t="shared" si="2"/>
        <v>0.26923076923076927</v>
      </c>
      <c r="N70" s="59"/>
      <c r="O70" s="59"/>
      <c r="P70" s="58"/>
      <c r="Q70" s="59"/>
      <c r="R70" s="60"/>
      <c r="S70" s="61"/>
      <c r="T70" s="61"/>
      <c r="U70" s="62"/>
      <c r="V70" s="62"/>
      <c r="W70" s="62"/>
      <c r="X70" s="62"/>
      <c r="Y70" s="62"/>
      <c r="Z70" s="62"/>
      <c r="AA70" s="62"/>
      <c r="AB70" s="62"/>
      <c r="AC70" s="62"/>
      <c r="AD70" s="62"/>
    </row>
    <row r="71" spans="1:30" x14ac:dyDescent="0.25">
      <c r="A71" s="76" t="s">
        <v>1442</v>
      </c>
      <c r="B71" s="77" t="s">
        <v>1852</v>
      </c>
      <c r="C71" s="78" t="s">
        <v>1327</v>
      </c>
      <c r="D71" s="78" t="s">
        <v>1310</v>
      </c>
      <c r="E71" s="79" t="s">
        <v>1310</v>
      </c>
      <c r="F71" s="80" t="s">
        <v>60</v>
      </c>
      <c r="G71" s="76" t="s">
        <v>63</v>
      </c>
      <c r="H71" s="81">
        <v>94</v>
      </c>
      <c r="I71" s="97">
        <v>4</v>
      </c>
      <c r="J71" s="83">
        <f t="shared" ref="J71:J115" si="3">I71/H71</f>
        <v>4.2553191489361701E-2</v>
      </c>
      <c r="K71" s="84">
        <v>2</v>
      </c>
      <c r="L71" s="83">
        <f t="shared" ref="L71:L115" si="4">K71/H71</f>
        <v>2.1276595744680851E-2</v>
      </c>
      <c r="M71" s="86">
        <f t="shared" ref="M71:M115" si="5">IFERROR(1-(K71/I71),"-")</f>
        <v>0.5</v>
      </c>
      <c r="N71" s="59"/>
      <c r="O71" s="59"/>
      <c r="P71" s="58"/>
      <c r="Q71" s="59"/>
      <c r="R71" s="60"/>
      <c r="S71" s="61"/>
      <c r="T71" s="61"/>
      <c r="U71" s="62"/>
      <c r="V71" s="62"/>
      <c r="W71" s="62"/>
      <c r="X71" s="62"/>
      <c r="Y71" s="62"/>
      <c r="Z71" s="62"/>
      <c r="AA71" s="62"/>
      <c r="AB71" s="62"/>
      <c r="AC71" s="62"/>
      <c r="AD71" s="62"/>
    </row>
    <row r="72" spans="1:30" x14ac:dyDescent="0.25">
      <c r="A72" s="76" t="s">
        <v>1443</v>
      </c>
      <c r="B72" s="77" t="s">
        <v>1853</v>
      </c>
      <c r="C72" s="78" t="s">
        <v>1328</v>
      </c>
      <c r="D72" s="78" t="s">
        <v>1310</v>
      </c>
      <c r="E72" s="79" t="s">
        <v>1310</v>
      </c>
      <c r="F72" s="80" t="s">
        <v>55</v>
      </c>
      <c r="G72" s="76" t="s">
        <v>63</v>
      </c>
      <c r="H72" s="81">
        <v>84</v>
      </c>
      <c r="I72" s="97">
        <v>5</v>
      </c>
      <c r="J72" s="83">
        <f t="shared" si="3"/>
        <v>5.9523809523809521E-2</v>
      </c>
      <c r="K72" s="84">
        <v>4</v>
      </c>
      <c r="L72" s="83">
        <f t="shared" si="4"/>
        <v>4.7619047619047616E-2</v>
      </c>
      <c r="M72" s="86">
        <f t="shared" si="5"/>
        <v>0.19999999999999996</v>
      </c>
      <c r="N72" s="59"/>
      <c r="O72" s="59"/>
      <c r="P72" s="58"/>
      <c r="Q72" s="59"/>
      <c r="R72" s="60"/>
      <c r="S72" s="61"/>
      <c r="T72" s="61"/>
      <c r="U72" s="62"/>
      <c r="V72" s="62"/>
      <c r="W72" s="62"/>
      <c r="X72" s="62"/>
      <c r="Y72" s="62"/>
      <c r="Z72" s="62"/>
      <c r="AA72" s="62"/>
      <c r="AB72" s="62"/>
      <c r="AC72" s="62"/>
      <c r="AD72" s="62"/>
    </row>
    <row r="73" spans="1:30" x14ac:dyDescent="0.25">
      <c r="A73" s="76" t="s">
        <v>1444</v>
      </c>
      <c r="B73" s="77" t="s">
        <v>1754</v>
      </c>
      <c r="C73" s="78" t="s">
        <v>1329</v>
      </c>
      <c r="D73" s="78" t="s">
        <v>1310</v>
      </c>
      <c r="E73" s="79" t="s">
        <v>1310</v>
      </c>
      <c r="F73" s="80" t="s">
        <v>51</v>
      </c>
      <c r="G73" s="76" t="s">
        <v>76</v>
      </c>
      <c r="H73" s="81">
        <v>84</v>
      </c>
      <c r="I73" s="97">
        <v>2</v>
      </c>
      <c r="J73" s="83">
        <f t="shared" si="3"/>
        <v>2.3809523809523808E-2</v>
      </c>
      <c r="K73" s="84">
        <v>2</v>
      </c>
      <c r="L73" s="83">
        <f t="shared" si="4"/>
        <v>2.3809523809523808E-2</v>
      </c>
      <c r="M73" s="86">
        <f t="shared" si="5"/>
        <v>0</v>
      </c>
      <c r="N73" s="59"/>
      <c r="O73" s="59"/>
      <c r="P73" s="58"/>
      <c r="Q73" s="59"/>
      <c r="R73" s="60"/>
      <c r="S73" s="61"/>
      <c r="T73" s="61"/>
      <c r="U73" s="62"/>
      <c r="V73" s="62"/>
      <c r="W73" s="62"/>
      <c r="X73" s="62"/>
      <c r="Y73" s="62"/>
      <c r="Z73" s="62"/>
      <c r="AA73" s="62"/>
      <c r="AB73" s="62"/>
      <c r="AC73" s="62"/>
      <c r="AD73" s="62"/>
    </row>
    <row r="74" spans="1:30" x14ac:dyDescent="0.25">
      <c r="A74" s="76" t="s">
        <v>1445</v>
      </c>
      <c r="B74" s="77" t="s">
        <v>1854</v>
      </c>
      <c r="C74" s="78" t="s">
        <v>1330</v>
      </c>
      <c r="D74" s="78" t="s">
        <v>1310</v>
      </c>
      <c r="E74" s="79" t="s">
        <v>1310</v>
      </c>
      <c r="F74" s="80" t="s">
        <v>55</v>
      </c>
      <c r="G74" s="76" t="s">
        <v>63</v>
      </c>
      <c r="H74" s="81">
        <v>84</v>
      </c>
      <c r="I74" s="97">
        <v>4</v>
      </c>
      <c r="J74" s="83">
        <f t="shared" si="3"/>
        <v>4.7619047619047616E-2</v>
      </c>
      <c r="K74" s="84">
        <v>3</v>
      </c>
      <c r="L74" s="83">
        <f t="shared" si="4"/>
        <v>3.5714285714285712E-2</v>
      </c>
      <c r="M74" s="86">
        <f t="shared" si="5"/>
        <v>0.25</v>
      </c>
      <c r="N74" s="59"/>
      <c r="O74" s="59"/>
      <c r="P74" s="58"/>
      <c r="Q74" s="59"/>
      <c r="R74" s="60"/>
      <c r="S74" s="61"/>
      <c r="T74" s="61"/>
      <c r="U74" s="62"/>
      <c r="V74" s="62"/>
      <c r="W74" s="62"/>
      <c r="X74" s="62"/>
      <c r="Y74" s="62"/>
      <c r="Z74" s="62"/>
      <c r="AA74" s="62"/>
      <c r="AB74" s="62"/>
      <c r="AC74" s="62"/>
      <c r="AD74" s="62"/>
    </row>
    <row r="75" spans="1:30" x14ac:dyDescent="0.25">
      <c r="A75" s="76" t="s">
        <v>1446</v>
      </c>
      <c r="B75" s="77" t="s">
        <v>101</v>
      </c>
      <c r="C75" s="78" t="s">
        <v>1331</v>
      </c>
      <c r="D75" s="78" t="s">
        <v>1310</v>
      </c>
      <c r="E75" s="79" t="s">
        <v>1310</v>
      </c>
      <c r="F75" s="80" t="s">
        <v>60</v>
      </c>
      <c r="G75" s="76" t="s">
        <v>52</v>
      </c>
      <c r="H75" s="81">
        <v>78</v>
      </c>
      <c r="I75" s="97">
        <v>16</v>
      </c>
      <c r="J75" s="83">
        <f t="shared" si="3"/>
        <v>0.20512820512820512</v>
      </c>
      <c r="K75" s="84">
        <v>9</v>
      </c>
      <c r="L75" s="83">
        <f t="shared" si="4"/>
        <v>0.11538461538461539</v>
      </c>
      <c r="M75" s="86">
        <f t="shared" si="5"/>
        <v>0.4375</v>
      </c>
      <c r="N75" s="59"/>
      <c r="O75" s="59"/>
      <c r="P75" s="58"/>
      <c r="Q75" s="59"/>
      <c r="R75" s="60"/>
      <c r="S75" s="61"/>
      <c r="T75" s="61"/>
      <c r="U75" s="62"/>
      <c r="V75" s="62"/>
      <c r="W75" s="62"/>
      <c r="X75" s="62"/>
      <c r="Y75" s="62"/>
      <c r="Z75" s="62"/>
      <c r="AA75" s="62"/>
      <c r="AB75" s="62"/>
      <c r="AC75" s="62"/>
      <c r="AD75" s="62"/>
    </row>
    <row r="76" spans="1:30" x14ac:dyDescent="0.25">
      <c r="A76" s="76" t="s">
        <v>1447</v>
      </c>
      <c r="B76" s="77" t="s">
        <v>1855</v>
      </c>
      <c r="C76" s="78" t="s">
        <v>1332</v>
      </c>
      <c r="D76" s="78" t="s">
        <v>1310</v>
      </c>
      <c r="E76" s="79" t="s">
        <v>1310</v>
      </c>
      <c r="F76" s="80" t="s">
        <v>60</v>
      </c>
      <c r="G76" s="76" t="s">
        <v>76</v>
      </c>
      <c r="H76" s="81">
        <v>77</v>
      </c>
      <c r="I76" s="97">
        <v>17</v>
      </c>
      <c r="J76" s="83">
        <f t="shared" si="3"/>
        <v>0.22077922077922077</v>
      </c>
      <c r="K76" s="84">
        <v>14</v>
      </c>
      <c r="L76" s="83">
        <f t="shared" si="4"/>
        <v>0.18181818181818182</v>
      </c>
      <c r="M76" s="86">
        <f t="shared" si="5"/>
        <v>0.17647058823529416</v>
      </c>
      <c r="N76" s="59"/>
      <c r="O76" s="59"/>
      <c r="P76" s="58"/>
      <c r="Q76" s="59"/>
      <c r="R76" s="60"/>
      <c r="S76" s="61"/>
      <c r="T76" s="61"/>
      <c r="U76" s="62"/>
      <c r="V76" s="62"/>
      <c r="W76" s="62"/>
      <c r="X76" s="62"/>
      <c r="Y76" s="62"/>
      <c r="Z76" s="62"/>
      <c r="AA76" s="62"/>
      <c r="AB76" s="62"/>
      <c r="AC76" s="62"/>
      <c r="AD76" s="62"/>
    </row>
    <row r="77" spans="1:30" x14ac:dyDescent="0.25">
      <c r="A77" s="76" t="s">
        <v>1448</v>
      </c>
      <c r="B77" s="77" t="s">
        <v>1856</v>
      </c>
      <c r="C77" s="78" t="s">
        <v>1332</v>
      </c>
      <c r="D77" s="78" t="s">
        <v>1310</v>
      </c>
      <c r="E77" s="79" t="s">
        <v>1310</v>
      </c>
      <c r="F77" s="80" t="s">
        <v>55</v>
      </c>
      <c r="G77" s="76" t="s">
        <v>76</v>
      </c>
      <c r="H77" s="81">
        <v>69</v>
      </c>
      <c r="I77" s="97">
        <v>7</v>
      </c>
      <c r="J77" s="83">
        <f t="shared" si="3"/>
        <v>0.10144927536231885</v>
      </c>
      <c r="K77" s="84">
        <v>5</v>
      </c>
      <c r="L77" s="83">
        <f t="shared" si="4"/>
        <v>7.2463768115942032E-2</v>
      </c>
      <c r="M77" s="86">
        <f t="shared" si="5"/>
        <v>0.2857142857142857</v>
      </c>
      <c r="N77" s="59"/>
      <c r="O77" s="59"/>
      <c r="P77" s="58"/>
      <c r="Q77" s="59"/>
      <c r="R77" s="60"/>
      <c r="S77" s="61"/>
      <c r="T77" s="61"/>
      <c r="U77" s="62"/>
      <c r="V77" s="62"/>
      <c r="W77" s="62"/>
      <c r="X77" s="62"/>
      <c r="Y77" s="62"/>
      <c r="Z77" s="62"/>
      <c r="AA77" s="62"/>
      <c r="AB77" s="62"/>
      <c r="AC77" s="62"/>
      <c r="AD77" s="62"/>
    </row>
    <row r="78" spans="1:30" x14ac:dyDescent="0.25">
      <c r="A78" s="76" t="s">
        <v>1449</v>
      </c>
      <c r="B78" s="77" t="s">
        <v>1857</v>
      </c>
      <c r="C78" s="78" t="s">
        <v>1333</v>
      </c>
      <c r="D78" s="78" t="s">
        <v>1310</v>
      </c>
      <c r="E78" s="79" t="s">
        <v>1310</v>
      </c>
      <c r="F78" s="80" t="s">
        <v>55</v>
      </c>
      <c r="G78" s="76" t="s">
        <v>52</v>
      </c>
      <c r="H78" s="81">
        <v>36</v>
      </c>
      <c r="I78" s="97">
        <v>1</v>
      </c>
      <c r="J78" s="83">
        <f t="shared" si="3"/>
        <v>2.7777777777777776E-2</v>
      </c>
      <c r="K78" s="84"/>
      <c r="L78" s="83">
        <f t="shared" si="4"/>
        <v>0</v>
      </c>
      <c r="M78" s="86">
        <f t="shared" si="5"/>
        <v>1</v>
      </c>
      <c r="N78" s="59"/>
      <c r="O78" s="59"/>
      <c r="P78" s="58"/>
      <c r="Q78" s="59"/>
      <c r="R78" s="60"/>
      <c r="S78" s="61"/>
      <c r="T78" s="61"/>
      <c r="U78" s="62"/>
      <c r="V78" s="62"/>
      <c r="W78" s="62"/>
      <c r="X78" s="62"/>
      <c r="Y78" s="62"/>
      <c r="Z78" s="62"/>
      <c r="AA78" s="62"/>
      <c r="AB78" s="62"/>
      <c r="AC78" s="62"/>
      <c r="AD78" s="62"/>
    </row>
    <row r="79" spans="1:30" x14ac:dyDescent="0.25">
      <c r="A79" s="76" t="s">
        <v>1450</v>
      </c>
      <c r="B79" s="77" t="s">
        <v>674</v>
      </c>
      <c r="C79" s="78" t="s">
        <v>1334</v>
      </c>
      <c r="D79" s="78" t="s">
        <v>1310</v>
      </c>
      <c r="E79" s="79" t="s">
        <v>1310</v>
      </c>
      <c r="F79" s="80" t="s">
        <v>60</v>
      </c>
      <c r="G79" s="76" t="s">
        <v>76</v>
      </c>
      <c r="H79" s="81">
        <v>35</v>
      </c>
      <c r="I79" s="97">
        <v>3</v>
      </c>
      <c r="J79" s="83">
        <f t="shared" si="3"/>
        <v>8.5714285714285715E-2</v>
      </c>
      <c r="K79" s="84">
        <v>3</v>
      </c>
      <c r="L79" s="83">
        <f t="shared" si="4"/>
        <v>8.5714285714285715E-2</v>
      </c>
      <c r="M79" s="86">
        <f t="shared" si="5"/>
        <v>0</v>
      </c>
      <c r="N79" s="59"/>
      <c r="O79" s="59"/>
      <c r="P79" s="58"/>
      <c r="Q79" s="59"/>
      <c r="R79" s="60"/>
      <c r="S79" s="61"/>
      <c r="T79" s="61"/>
      <c r="U79" s="62"/>
      <c r="V79" s="62"/>
      <c r="W79" s="62"/>
      <c r="X79" s="62"/>
      <c r="Y79" s="62"/>
      <c r="Z79" s="62"/>
      <c r="AA79" s="62"/>
      <c r="AB79" s="62"/>
      <c r="AC79" s="62"/>
      <c r="AD79" s="62"/>
    </row>
    <row r="80" spans="1:30" x14ac:dyDescent="0.25">
      <c r="A80" s="76" t="s">
        <v>1451</v>
      </c>
      <c r="B80" s="77" t="s">
        <v>1858</v>
      </c>
      <c r="C80" s="78" t="s">
        <v>1335</v>
      </c>
      <c r="D80" s="78" t="s">
        <v>1310</v>
      </c>
      <c r="E80" s="79" t="s">
        <v>1310</v>
      </c>
      <c r="F80" s="80" t="s">
        <v>55</v>
      </c>
      <c r="G80" s="76" t="s">
        <v>76</v>
      </c>
      <c r="H80" s="81">
        <v>34</v>
      </c>
      <c r="I80" s="97">
        <v>1</v>
      </c>
      <c r="J80" s="83">
        <f t="shared" si="3"/>
        <v>2.9411764705882353E-2</v>
      </c>
      <c r="K80" s="84">
        <v>1</v>
      </c>
      <c r="L80" s="83">
        <f t="shared" si="4"/>
        <v>2.9411764705882353E-2</v>
      </c>
      <c r="M80" s="86">
        <f t="shared" si="5"/>
        <v>0</v>
      </c>
      <c r="N80" s="59"/>
      <c r="O80" s="59"/>
      <c r="P80" s="58"/>
      <c r="Q80" s="59"/>
      <c r="R80" s="60"/>
      <c r="S80" s="61"/>
      <c r="T80" s="61"/>
      <c r="U80" s="60"/>
      <c r="V80" s="60"/>
      <c r="W80" s="60"/>
      <c r="X80" s="60"/>
      <c r="Y80" s="60"/>
      <c r="Z80" s="60"/>
      <c r="AA80" s="60"/>
      <c r="AB80" s="60"/>
      <c r="AC80" s="60"/>
      <c r="AD80" s="60"/>
    </row>
    <row r="81" spans="1:30" x14ac:dyDescent="0.25">
      <c r="A81" s="76" t="s">
        <v>1452</v>
      </c>
      <c r="B81" s="77" t="s">
        <v>1859</v>
      </c>
      <c r="C81" s="78" t="s">
        <v>1336</v>
      </c>
      <c r="D81" s="78" t="s">
        <v>1310</v>
      </c>
      <c r="E81" s="79" t="s">
        <v>1310</v>
      </c>
      <c r="F81" s="80" t="s">
        <v>55</v>
      </c>
      <c r="G81" s="76" t="s">
        <v>63</v>
      </c>
      <c r="H81" s="81">
        <v>31</v>
      </c>
      <c r="I81" s="97"/>
      <c r="J81" s="83">
        <f t="shared" si="3"/>
        <v>0</v>
      </c>
      <c r="K81" s="84"/>
      <c r="L81" s="83">
        <f t="shared" si="4"/>
        <v>0</v>
      </c>
      <c r="M81" s="86" t="str">
        <f t="shared" si="5"/>
        <v>-</v>
      </c>
      <c r="N81" s="59"/>
      <c r="O81" s="59"/>
      <c r="P81" s="58"/>
      <c r="Q81" s="59"/>
      <c r="R81" s="60"/>
      <c r="S81" s="61"/>
      <c r="T81" s="61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x14ac:dyDescent="0.25">
      <c r="A82" s="76" t="s">
        <v>1453</v>
      </c>
      <c r="B82" s="77" t="s">
        <v>1860</v>
      </c>
      <c r="C82" s="78" t="s">
        <v>1336</v>
      </c>
      <c r="D82" s="78" t="s">
        <v>1310</v>
      </c>
      <c r="E82" s="79" t="s">
        <v>1310</v>
      </c>
      <c r="F82" s="80" t="s">
        <v>55</v>
      </c>
      <c r="G82" s="76" t="s">
        <v>63</v>
      </c>
      <c r="H82" s="81">
        <v>24</v>
      </c>
      <c r="I82" s="97">
        <v>4</v>
      </c>
      <c r="J82" s="83">
        <f t="shared" si="3"/>
        <v>0.16666666666666666</v>
      </c>
      <c r="K82" s="84">
        <v>4</v>
      </c>
      <c r="L82" s="83">
        <f t="shared" si="4"/>
        <v>0.16666666666666666</v>
      </c>
      <c r="M82" s="86">
        <f t="shared" si="5"/>
        <v>0</v>
      </c>
      <c r="N82" s="59"/>
      <c r="O82" s="59"/>
      <c r="P82" s="58"/>
      <c r="Q82" s="59"/>
      <c r="R82" s="60"/>
      <c r="S82" s="61"/>
      <c r="T82" s="61"/>
      <c r="U82" s="62"/>
      <c r="V82" s="62"/>
      <c r="W82" s="63"/>
      <c r="X82" s="62"/>
      <c r="Y82" s="62"/>
      <c r="Z82" s="62"/>
      <c r="AA82" s="62"/>
      <c r="AB82" s="62"/>
      <c r="AC82" s="62"/>
      <c r="AD82" s="62"/>
    </row>
    <row r="83" spans="1:30" x14ac:dyDescent="0.25">
      <c r="A83" s="76" t="s">
        <v>1454</v>
      </c>
      <c r="B83" s="77" t="s">
        <v>53</v>
      </c>
      <c r="C83" s="78" t="s">
        <v>377</v>
      </c>
      <c r="D83" s="78" t="s">
        <v>1337</v>
      </c>
      <c r="E83" s="79" t="s">
        <v>1338</v>
      </c>
      <c r="F83" s="80" t="s">
        <v>55</v>
      </c>
      <c r="G83" s="76" t="s">
        <v>52</v>
      </c>
      <c r="H83" s="81">
        <v>146</v>
      </c>
      <c r="I83" s="97">
        <v>2</v>
      </c>
      <c r="J83" s="83">
        <f t="shared" si="3"/>
        <v>1.3698630136986301E-2</v>
      </c>
      <c r="K83" s="84">
        <v>1</v>
      </c>
      <c r="L83" s="83">
        <f t="shared" si="4"/>
        <v>6.8493150684931503E-3</v>
      </c>
      <c r="M83" s="86">
        <f t="shared" si="5"/>
        <v>0.5</v>
      </c>
      <c r="N83" s="59"/>
      <c r="O83" s="59"/>
      <c r="P83" s="58"/>
      <c r="Q83" s="59"/>
      <c r="R83" s="60"/>
      <c r="S83" s="61"/>
      <c r="T83" s="61"/>
      <c r="U83" s="62"/>
      <c r="V83" s="62"/>
      <c r="W83" s="63"/>
      <c r="X83" s="62"/>
      <c r="Y83" s="62"/>
      <c r="Z83" s="62"/>
      <c r="AA83" s="62"/>
      <c r="AB83" s="62"/>
      <c r="AC83" s="62"/>
      <c r="AD83" s="62"/>
    </row>
    <row r="84" spans="1:30" x14ac:dyDescent="0.25">
      <c r="A84" s="76" t="s">
        <v>1455</v>
      </c>
      <c r="B84" s="77" t="s">
        <v>90</v>
      </c>
      <c r="C84" s="78" t="s">
        <v>1339</v>
      </c>
      <c r="D84" s="78" t="s">
        <v>1338</v>
      </c>
      <c r="E84" s="79" t="s">
        <v>1338</v>
      </c>
      <c r="F84" s="80" t="s">
        <v>60</v>
      </c>
      <c r="G84" s="76" t="s">
        <v>52</v>
      </c>
      <c r="H84" s="81">
        <v>129</v>
      </c>
      <c r="I84" s="97">
        <v>29</v>
      </c>
      <c r="J84" s="83">
        <f t="shared" si="3"/>
        <v>0.22480620155038761</v>
      </c>
      <c r="K84" s="84">
        <v>22</v>
      </c>
      <c r="L84" s="83">
        <f t="shared" si="4"/>
        <v>0.17054263565891473</v>
      </c>
      <c r="M84" s="86">
        <f t="shared" si="5"/>
        <v>0.24137931034482762</v>
      </c>
      <c r="N84" s="59"/>
      <c r="O84" s="59"/>
      <c r="P84" s="58"/>
      <c r="Q84" s="59"/>
      <c r="R84" s="60"/>
      <c r="S84" s="61"/>
      <c r="T84" s="61"/>
      <c r="U84" s="62"/>
      <c r="V84" s="62"/>
      <c r="W84" s="62"/>
      <c r="X84" s="62"/>
      <c r="Y84" s="62"/>
      <c r="Z84" s="62"/>
      <c r="AA84" s="62"/>
      <c r="AB84" s="62"/>
      <c r="AC84" s="62"/>
      <c r="AD84" s="62"/>
    </row>
    <row r="85" spans="1:30" x14ac:dyDescent="0.25">
      <c r="A85" s="76" t="s">
        <v>1456</v>
      </c>
      <c r="B85" s="77" t="s">
        <v>232</v>
      </c>
      <c r="C85" s="78" t="s">
        <v>1340</v>
      </c>
      <c r="D85" s="78" t="s">
        <v>1337</v>
      </c>
      <c r="E85" s="79" t="s">
        <v>1338</v>
      </c>
      <c r="F85" s="80" t="s">
        <v>60</v>
      </c>
      <c r="G85" s="76" t="s">
        <v>52</v>
      </c>
      <c r="H85" s="81">
        <v>116</v>
      </c>
      <c r="I85" s="97">
        <v>18</v>
      </c>
      <c r="J85" s="83">
        <f t="shared" si="3"/>
        <v>0.15517241379310345</v>
      </c>
      <c r="K85" s="84">
        <v>13</v>
      </c>
      <c r="L85" s="83">
        <f t="shared" si="4"/>
        <v>0.11206896551724138</v>
      </c>
      <c r="M85" s="86">
        <f t="shared" si="5"/>
        <v>0.27777777777777779</v>
      </c>
      <c r="N85" s="59"/>
      <c r="O85" s="59"/>
      <c r="P85" s="58"/>
      <c r="Q85" s="59"/>
      <c r="R85" s="60"/>
      <c r="S85" s="61"/>
      <c r="T85" s="61"/>
      <c r="U85" s="62"/>
      <c r="V85" s="62"/>
      <c r="W85" s="62"/>
      <c r="X85" s="62"/>
      <c r="Y85" s="62"/>
      <c r="Z85" s="62"/>
      <c r="AA85" s="62"/>
      <c r="AB85" s="62"/>
      <c r="AC85" s="62"/>
      <c r="AD85" s="62"/>
    </row>
    <row r="86" spans="1:30" x14ac:dyDescent="0.25">
      <c r="A86" s="76" t="s">
        <v>1457</v>
      </c>
      <c r="B86" s="77" t="s">
        <v>1861</v>
      </c>
      <c r="C86" s="78" t="s">
        <v>1341</v>
      </c>
      <c r="D86" s="78" t="s">
        <v>1338</v>
      </c>
      <c r="E86" s="79" t="s">
        <v>1338</v>
      </c>
      <c r="F86" s="80" t="s">
        <v>55</v>
      </c>
      <c r="G86" s="76" t="s">
        <v>76</v>
      </c>
      <c r="H86" s="81">
        <v>42</v>
      </c>
      <c r="I86" s="97">
        <v>2</v>
      </c>
      <c r="J86" s="83">
        <f t="shared" si="3"/>
        <v>4.7619047619047616E-2</v>
      </c>
      <c r="K86" s="84">
        <v>3</v>
      </c>
      <c r="L86" s="83">
        <f t="shared" si="4"/>
        <v>7.1428571428571425E-2</v>
      </c>
      <c r="M86" s="86">
        <f t="shared" si="5"/>
        <v>-0.5</v>
      </c>
      <c r="N86" s="59"/>
      <c r="O86" s="59"/>
      <c r="P86" s="58"/>
      <c r="Q86" s="59"/>
      <c r="R86" s="60"/>
      <c r="S86" s="61"/>
      <c r="T86" s="61"/>
      <c r="U86" s="62"/>
      <c r="V86" s="62"/>
      <c r="W86" s="62"/>
      <c r="X86" s="62"/>
      <c r="Y86" s="62"/>
      <c r="Z86" s="62"/>
      <c r="AA86" s="62"/>
      <c r="AB86" s="62"/>
      <c r="AC86" s="62"/>
      <c r="AD86" s="62"/>
    </row>
    <row r="87" spans="1:30" x14ac:dyDescent="0.25">
      <c r="A87" s="76" t="s">
        <v>1458</v>
      </c>
      <c r="B87" s="77" t="s">
        <v>667</v>
      </c>
      <c r="C87" s="78" t="s">
        <v>1342</v>
      </c>
      <c r="D87" s="78" t="s">
        <v>1343</v>
      </c>
      <c r="E87" s="79" t="s">
        <v>1343</v>
      </c>
      <c r="F87" s="80" t="s">
        <v>60</v>
      </c>
      <c r="G87" s="76" t="s">
        <v>52</v>
      </c>
      <c r="H87" s="81">
        <v>132</v>
      </c>
      <c r="I87" s="97">
        <v>33</v>
      </c>
      <c r="J87" s="83">
        <f t="shared" si="3"/>
        <v>0.25</v>
      </c>
      <c r="K87" s="84">
        <v>19</v>
      </c>
      <c r="L87" s="83">
        <f t="shared" si="4"/>
        <v>0.14393939393939395</v>
      </c>
      <c r="M87" s="86">
        <f t="shared" si="5"/>
        <v>0.4242424242424242</v>
      </c>
      <c r="N87" s="59"/>
      <c r="O87" s="59"/>
      <c r="P87" s="58"/>
      <c r="Q87" s="59"/>
      <c r="R87" s="60"/>
      <c r="S87" s="61"/>
      <c r="T87" s="61"/>
    </row>
    <row r="88" spans="1:30" x14ac:dyDescent="0.25">
      <c r="A88" s="76" t="s">
        <v>1459</v>
      </c>
      <c r="B88" s="77" t="s">
        <v>53</v>
      </c>
      <c r="C88" s="78" t="s">
        <v>1344</v>
      </c>
      <c r="D88" s="78" t="s">
        <v>1343</v>
      </c>
      <c r="E88" s="79" t="s">
        <v>1343</v>
      </c>
      <c r="F88" s="80" t="s">
        <v>55</v>
      </c>
      <c r="G88" s="76" t="s">
        <v>52</v>
      </c>
      <c r="H88" s="81">
        <v>130</v>
      </c>
      <c r="I88" s="97">
        <v>7</v>
      </c>
      <c r="J88" s="83">
        <f t="shared" si="3"/>
        <v>5.3846153846153849E-2</v>
      </c>
      <c r="K88" s="84">
        <v>2</v>
      </c>
      <c r="L88" s="83">
        <f t="shared" si="4"/>
        <v>1.5384615384615385E-2</v>
      </c>
      <c r="M88" s="86">
        <f t="shared" si="5"/>
        <v>0.7142857142857143</v>
      </c>
      <c r="N88" s="59"/>
      <c r="O88" s="59"/>
      <c r="P88" s="58"/>
      <c r="Q88" s="59"/>
      <c r="R88" s="60"/>
      <c r="S88" s="61"/>
      <c r="T88" s="61"/>
    </row>
    <row r="89" spans="1:30" x14ac:dyDescent="0.25">
      <c r="A89" s="76" t="s">
        <v>1460</v>
      </c>
      <c r="B89" s="77" t="s">
        <v>668</v>
      </c>
      <c r="C89" s="78" t="s">
        <v>1345</v>
      </c>
      <c r="D89" s="78" t="s">
        <v>1343</v>
      </c>
      <c r="E89" s="79" t="s">
        <v>1343</v>
      </c>
      <c r="F89" s="80" t="s">
        <v>60</v>
      </c>
      <c r="G89" s="76" t="s">
        <v>52</v>
      </c>
      <c r="H89" s="81">
        <v>81</v>
      </c>
      <c r="I89" s="97">
        <v>13</v>
      </c>
      <c r="J89" s="83">
        <f t="shared" si="3"/>
        <v>0.16049382716049382</v>
      </c>
      <c r="K89" s="84">
        <v>14</v>
      </c>
      <c r="L89" s="83">
        <f t="shared" si="4"/>
        <v>0.1728395061728395</v>
      </c>
      <c r="M89" s="86">
        <f t="shared" si="5"/>
        <v>-7.6923076923076872E-2</v>
      </c>
      <c r="N89" s="59"/>
      <c r="O89" s="59"/>
      <c r="P89" s="58"/>
      <c r="Q89" s="59"/>
      <c r="R89" s="60"/>
      <c r="S89" s="61"/>
      <c r="T89" s="61"/>
    </row>
    <row r="90" spans="1:30" x14ac:dyDescent="0.25">
      <c r="A90" s="76" t="s">
        <v>1461</v>
      </c>
      <c r="B90" s="77" t="s">
        <v>1832</v>
      </c>
      <c r="C90" s="78" t="s">
        <v>1346</v>
      </c>
      <c r="D90" s="78" t="s">
        <v>1343</v>
      </c>
      <c r="E90" s="79" t="s">
        <v>1343</v>
      </c>
      <c r="F90" s="80" t="s">
        <v>55</v>
      </c>
      <c r="G90" s="76" t="s">
        <v>63</v>
      </c>
      <c r="H90" s="81">
        <v>53</v>
      </c>
      <c r="I90" s="97">
        <v>2</v>
      </c>
      <c r="J90" s="83">
        <f t="shared" si="3"/>
        <v>3.7735849056603772E-2</v>
      </c>
      <c r="K90" s="84">
        <v>2</v>
      </c>
      <c r="L90" s="83">
        <f t="shared" si="4"/>
        <v>3.7735849056603772E-2</v>
      </c>
      <c r="M90" s="86">
        <f t="shared" si="5"/>
        <v>0</v>
      </c>
      <c r="N90" s="59"/>
      <c r="O90" s="59"/>
      <c r="P90" s="58"/>
      <c r="Q90" s="59"/>
      <c r="R90" s="60"/>
      <c r="S90" s="61"/>
      <c r="T90" s="61"/>
    </row>
    <row r="91" spans="1:30" x14ac:dyDescent="0.25">
      <c r="A91" s="76" t="s">
        <v>1462</v>
      </c>
      <c r="B91" s="77" t="s">
        <v>1862</v>
      </c>
      <c r="C91" s="78" t="s">
        <v>1347</v>
      </c>
      <c r="D91" s="78" t="s">
        <v>1348</v>
      </c>
      <c r="E91" s="79" t="s">
        <v>1348</v>
      </c>
      <c r="F91" s="80" t="s">
        <v>55</v>
      </c>
      <c r="G91" s="76" t="s">
        <v>52</v>
      </c>
      <c r="H91" s="81">
        <v>168</v>
      </c>
      <c r="I91" s="97">
        <v>8</v>
      </c>
      <c r="J91" s="83">
        <f t="shared" si="3"/>
        <v>4.7619047619047616E-2</v>
      </c>
      <c r="K91" s="84">
        <v>5</v>
      </c>
      <c r="L91" s="83">
        <f t="shared" si="4"/>
        <v>2.976190476190476E-2</v>
      </c>
      <c r="M91" s="86">
        <f t="shared" si="5"/>
        <v>0.375</v>
      </c>
      <c r="N91" s="59"/>
      <c r="O91" s="59"/>
      <c r="P91" s="58"/>
      <c r="Q91" s="59"/>
      <c r="R91" s="60"/>
      <c r="S91" s="61"/>
      <c r="T91" s="61"/>
    </row>
    <row r="92" spans="1:30" x14ac:dyDescent="0.25">
      <c r="A92" s="76" t="s">
        <v>1463</v>
      </c>
      <c r="B92" s="77" t="s">
        <v>214</v>
      </c>
      <c r="C92" s="78" t="s">
        <v>1349</v>
      </c>
      <c r="D92" s="78" t="s">
        <v>1348</v>
      </c>
      <c r="E92" s="79" t="s">
        <v>1348</v>
      </c>
      <c r="F92" s="80" t="s">
        <v>60</v>
      </c>
      <c r="G92" s="76" t="s">
        <v>52</v>
      </c>
      <c r="H92" s="81">
        <v>152</v>
      </c>
      <c r="I92" s="97">
        <v>24</v>
      </c>
      <c r="J92" s="83">
        <f t="shared" si="3"/>
        <v>0.15789473684210525</v>
      </c>
      <c r="K92" s="84">
        <v>11</v>
      </c>
      <c r="L92" s="83">
        <f t="shared" si="4"/>
        <v>7.2368421052631582E-2</v>
      </c>
      <c r="M92" s="86">
        <f t="shared" si="5"/>
        <v>0.54166666666666674</v>
      </c>
      <c r="N92" s="59"/>
      <c r="O92" s="59"/>
      <c r="P92" s="58"/>
      <c r="Q92" s="59"/>
      <c r="R92" s="60"/>
      <c r="S92" s="61"/>
      <c r="T92" s="61"/>
    </row>
    <row r="93" spans="1:30" x14ac:dyDescent="0.25">
      <c r="A93" s="76" t="s">
        <v>1464</v>
      </c>
      <c r="B93" s="77" t="s">
        <v>90</v>
      </c>
      <c r="C93" s="78" t="s">
        <v>1350</v>
      </c>
      <c r="D93" s="78" t="s">
        <v>1348</v>
      </c>
      <c r="E93" s="79" t="s">
        <v>1348</v>
      </c>
      <c r="F93" s="80" t="s">
        <v>60</v>
      </c>
      <c r="G93" s="76" t="s">
        <v>52</v>
      </c>
      <c r="H93" s="81">
        <v>149</v>
      </c>
      <c r="I93" s="97"/>
      <c r="J93" s="83">
        <f t="shared" si="3"/>
        <v>0</v>
      </c>
      <c r="K93" s="84"/>
      <c r="L93" s="83">
        <f t="shared" si="4"/>
        <v>0</v>
      </c>
      <c r="M93" s="86" t="str">
        <f t="shared" si="5"/>
        <v>-</v>
      </c>
      <c r="N93" s="59"/>
      <c r="O93" s="59"/>
      <c r="P93" s="58"/>
      <c r="Q93" s="59"/>
      <c r="R93" s="60"/>
      <c r="S93" s="61"/>
      <c r="T93" s="61"/>
    </row>
    <row r="94" spans="1:30" x14ac:dyDescent="0.25">
      <c r="A94" s="76" t="s">
        <v>1465</v>
      </c>
      <c r="B94" s="77" t="s">
        <v>668</v>
      </c>
      <c r="C94" s="78" t="s">
        <v>1350</v>
      </c>
      <c r="D94" s="78" t="s">
        <v>1348</v>
      </c>
      <c r="E94" s="79" t="s">
        <v>1348</v>
      </c>
      <c r="F94" s="80" t="s">
        <v>60</v>
      </c>
      <c r="G94" s="76" t="s">
        <v>52</v>
      </c>
      <c r="H94" s="81">
        <v>98</v>
      </c>
      <c r="I94" s="97">
        <v>39</v>
      </c>
      <c r="J94" s="83">
        <f t="shared" si="3"/>
        <v>0.39795918367346939</v>
      </c>
      <c r="K94" s="84">
        <v>31</v>
      </c>
      <c r="L94" s="83">
        <f t="shared" si="4"/>
        <v>0.31632653061224492</v>
      </c>
      <c r="M94" s="86">
        <f t="shared" si="5"/>
        <v>0.20512820512820518</v>
      </c>
      <c r="N94" s="59"/>
      <c r="O94" s="59"/>
      <c r="P94" s="58"/>
      <c r="Q94" s="59"/>
      <c r="R94" s="60"/>
      <c r="S94" s="61"/>
      <c r="T94" s="61"/>
    </row>
    <row r="95" spans="1:30" x14ac:dyDescent="0.25">
      <c r="A95" s="76" t="s">
        <v>1466</v>
      </c>
      <c r="B95" s="77" t="s">
        <v>1863</v>
      </c>
      <c r="C95" s="78" t="s">
        <v>1351</v>
      </c>
      <c r="D95" s="78" t="s">
        <v>1348</v>
      </c>
      <c r="E95" s="79" t="s">
        <v>1348</v>
      </c>
      <c r="F95" s="80" t="s">
        <v>55</v>
      </c>
      <c r="G95" s="76" t="s">
        <v>63</v>
      </c>
      <c r="H95" s="81">
        <v>93</v>
      </c>
      <c r="I95" s="97">
        <v>8</v>
      </c>
      <c r="J95" s="83">
        <f t="shared" si="3"/>
        <v>8.6021505376344093E-2</v>
      </c>
      <c r="K95" s="84">
        <v>3</v>
      </c>
      <c r="L95" s="83">
        <f t="shared" si="4"/>
        <v>3.2258064516129031E-2</v>
      </c>
      <c r="M95" s="86">
        <f t="shared" si="5"/>
        <v>0.625</v>
      </c>
      <c r="N95" s="59"/>
      <c r="O95" s="59"/>
      <c r="P95" s="58"/>
      <c r="Q95" s="59"/>
      <c r="R95" s="60"/>
      <c r="S95" s="61"/>
      <c r="T95" s="61"/>
      <c r="U95" s="62"/>
      <c r="V95" s="62"/>
      <c r="W95" s="62"/>
      <c r="X95" s="62"/>
      <c r="Y95" s="62"/>
      <c r="Z95" s="62"/>
      <c r="AA95" s="62"/>
      <c r="AB95" s="62"/>
      <c r="AC95" s="62"/>
      <c r="AD95" s="62"/>
    </row>
    <row r="96" spans="1:30" x14ac:dyDescent="0.25">
      <c r="A96" s="76" t="s">
        <v>1467</v>
      </c>
      <c r="B96" s="77" t="s">
        <v>1864</v>
      </c>
      <c r="C96" s="78" t="s">
        <v>1352</v>
      </c>
      <c r="D96" s="78" t="s">
        <v>1353</v>
      </c>
      <c r="E96" s="79" t="s">
        <v>1348</v>
      </c>
      <c r="F96" s="80" t="s">
        <v>60</v>
      </c>
      <c r="G96" s="76" t="s">
        <v>63</v>
      </c>
      <c r="H96" s="81">
        <v>46</v>
      </c>
      <c r="I96" s="97">
        <v>2</v>
      </c>
      <c r="J96" s="83">
        <f t="shared" si="3"/>
        <v>4.3478260869565216E-2</v>
      </c>
      <c r="K96" s="84">
        <v>6</v>
      </c>
      <c r="L96" s="83">
        <f t="shared" si="4"/>
        <v>0.13043478260869565</v>
      </c>
      <c r="M96" s="86">
        <f t="shared" si="5"/>
        <v>-2</v>
      </c>
      <c r="N96" s="59"/>
      <c r="O96" s="59"/>
      <c r="P96" s="58"/>
      <c r="Q96" s="59"/>
      <c r="R96" s="60"/>
      <c r="S96" s="61"/>
      <c r="T96" s="61"/>
      <c r="U96" s="62"/>
      <c r="V96" s="62"/>
      <c r="W96" s="60"/>
      <c r="X96" s="62"/>
      <c r="Y96" s="62"/>
      <c r="Z96" s="62"/>
      <c r="AA96" s="62"/>
      <c r="AB96" s="62"/>
      <c r="AC96" s="62"/>
      <c r="AD96" s="62"/>
    </row>
    <row r="97" spans="1:30" x14ac:dyDescent="0.25">
      <c r="A97" s="76" t="s">
        <v>1468</v>
      </c>
      <c r="B97" s="77" t="s">
        <v>94</v>
      </c>
      <c r="C97" s="78" t="s">
        <v>1354</v>
      </c>
      <c r="D97" s="78" t="s">
        <v>1348</v>
      </c>
      <c r="E97" s="79" t="s">
        <v>1348</v>
      </c>
      <c r="F97" s="80" t="s">
        <v>60</v>
      </c>
      <c r="G97" s="76" t="s">
        <v>52</v>
      </c>
      <c r="H97" s="81">
        <v>45</v>
      </c>
      <c r="I97" s="97">
        <v>15</v>
      </c>
      <c r="J97" s="83">
        <f t="shared" si="3"/>
        <v>0.33333333333333331</v>
      </c>
      <c r="K97" s="84">
        <v>12</v>
      </c>
      <c r="L97" s="83">
        <f t="shared" si="4"/>
        <v>0.26666666666666666</v>
      </c>
      <c r="M97" s="86">
        <f t="shared" si="5"/>
        <v>0.19999999999999996</v>
      </c>
      <c r="N97" s="59"/>
      <c r="O97" s="59"/>
      <c r="P97" s="58"/>
      <c r="Q97" s="59"/>
      <c r="R97" s="60"/>
      <c r="S97" s="61"/>
      <c r="T97" s="61"/>
      <c r="U97" s="60"/>
      <c r="V97" s="60"/>
      <c r="W97" s="60"/>
      <c r="X97" s="60"/>
      <c r="Y97" s="60"/>
      <c r="Z97" s="60"/>
      <c r="AA97" s="60"/>
      <c r="AB97" s="60"/>
      <c r="AC97" s="60"/>
      <c r="AD97" s="60"/>
    </row>
    <row r="98" spans="1:30" x14ac:dyDescent="0.25">
      <c r="A98" s="76" t="s">
        <v>1469</v>
      </c>
      <c r="B98" s="77" t="s">
        <v>53</v>
      </c>
      <c r="C98" s="78" t="s">
        <v>1355</v>
      </c>
      <c r="D98" s="78" t="s">
        <v>1356</v>
      </c>
      <c r="E98" s="79" t="s">
        <v>1356</v>
      </c>
      <c r="F98" s="80" t="s">
        <v>55</v>
      </c>
      <c r="G98" s="76" t="s">
        <v>52</v>
      </c>
      <c r="H98" s="81">
        <v>131</v>
      </c>
      <c r="I98" s="97">
        <v>7</v>
      </c>
      <c r="J98" s="83">
        <f t="shared" si="3"/>
        <v>5.3435114503816793E-2</v>
      </c>
      <c r="K98" s="84">
        <v>9</v>
      </c>
      <c r="L98" s="83">
        <f t="shared" si="4"/>
        <v>6.8702290076335881E-2</v>
      </c>
      <c r="M98" s="86">
        <f t="shared" si="5"/>
        <v>-0.28571428571428581</v>
      </c>
      <c r="N98" s="59"/>
      <c r="O98" s="59"/>
      <c r="P98" s="58"/>
      <c r="Q98" s="59"/>
      <c r="R98" s="60"/>
      <c r="S98" s="61"/>
      <c r="T98" s="61"/>
      <c r="U98" s="63"/>
      <c r="V98" s="63"/>
      <c r="W98" s="63"/>
      <c r="X98" s="63"/>
      <c r="Y98" s="63"/>
      <c r="Z98" s="63"/>
      <c r="AA98" s="63"/>
      <c r="AB98" s="63"/>
      <c r="AC98" s="63"/>
      <c r="AD98" s="62"/>
    </row>
    <row r="99" spans="1:30" x14ac:dyDescent="0.25">
      <c r="A99" s="76" t="s">
        <v>1470</v>
      </c>
      <c r="B99" s="77" t="s">
        <v>155</v>
      </c>
      <c r="C99" s="78" t="s">
        <v>1357</v>
      </c>
      <c r="D99" s="78" t="s">
        <v>1356</v>
      </c>
      <c r="E99" s="79" t="s">
        <v>1356</v>
      </c>
      <c r="F99" s="80" t="s">
        <v>60</v>
      </c>
      <c r="G99" s="76" t="s">
        <v>52</v>
      </c>
      <c r="H99" s="81">
        <v>109</v>
      </c>
      <c r="I99" s="97">
        <v>11</v>
      </c>
      <c r="J99" s="83">
        <f t="shared" si="3"/>
        <v>0.10091743119266056</v>
      </c>
      <c r="K99" s="84">
        <v>4</v>
      </c>
      <c r="L99" s="83">
        <f t="shared" si="4"/>
        <v>3.669724770642202E-2</v>
      </c>
      <c r="M99" s="86">
        <f t="shared" si="5"/>
        <v>0.63636363636363635</v>
      </c>
      <c r="N99" s="59"/>
      <c r="O99" s="59"/>
      <c r="P99" s="58"/>
      <c r="Q99" s="59"/>
      <c r="R99" s="60"/>
      <c r="S99" s="61"/>
      <c r="T99" s="61"/>
      <c r="U99" s="62"/>
      <c r="V99" s="62"/>
      <c r="W99" s="62"/>
      <c r="X99" s="62"/>
      <c r="Y99" s="62"/>
      <c r="Z99" s="62"/>
      <c r="AA99" s="62"/>
      <c r="AB99" s="62"/>
      <c r="AC99" s="62"/>
      <c r="AD99" s="62"/>
    </row>
    <row r="100" spans="1:30" x14ac:dyDescent="0.25">
      <c r="A100" s="76" t="s">
        <v>1471</v>
      </c>
      <c r="B100" s="77" t="s">
        <v>1721</v>
      </c>
      <c r="C100" s="78" t="s">
        <v>1358</v>
      </c>
      <c r="D100" s="78" t="s">
        <v>1356</v>
      </c>
      <c r="E100" s="79" t="s">
        <v>1356</v>
      </c>
      <c r="F100" s="80" t="s">
        <v>60</v>
      </c>
      <c r="G100" s="76" t="s">
        <v>52</v>
      </c>
      <c r="H100" s="81">
        <v>59</v>
      </c>
      <c r="I100" s="97">
        <v>17</v>
      </c>
      <c r="J100" s="83">
        <f t="shared" si="3"/>
        <v>0.28813559322033899</v>
      </c>
      <c r="K100" s="84">
        <v>19</v>
      </c>
      <c r="L100" s="83">
        <f t="shared" si="4"/>
        <v>0.32203389830508472</v>
      </c>
      <c r="M100" s="86">
        <f t="shared" si="5"/>
        <v>-0.11764705882352944</v>
      </c>
      <c r="N100" s="59"/>
      <c r="O100" s="59"/>
      <c r="P100" s="58"/>
      <c r="Q100" s="59"/>
      <c r="R100" s="60"/>
      <c r="S100" s="61"/>
      <c r="T100" s="61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</row>
    <row r="101" spans="1:30" x14ac:dyDescent="0.25">
      <c r="A101" s="76" t="s">
        <v>1472</v>
      </c>
      <c r="B101" s="77" t="s">
        <v>1865</v>
      </c>
      <c r="C101" s="78" t="s">
        <v>1359</v>
      </c>
      <c r="D101" s="78" t="s">
        <v>1360</v>
      </c>
      <c r="E101" s="79" t="s">
        <v>1360</v>
      </c>
      <c r="F101" s="80" t="s">
        <v>60</v>
      </c>
      <c r="G101" s="76" t="s">
        <v>52</v>
      </c>
      <c r="H101" s="81">
        <v>177</v>
      </c>
      <c r="I101" s="97">
        <v>55</v>
      </c>
      <c r="J101" s="83">
        <f t="shared" si="3"/>
        <v>0.31073446327683618</v>
      </c>
      <c r="K101" s="84">
        <v>43</v>
      </c>
      <c r="L101" s="83">
        <f t="shared" si="4"/>
        <v>0.24293785310734464</v>
      </c>
      <c r="M101" s="86">
        <f t="shared" si="5"/>
        <v>0.21818181818181814</v>
      </c>
      <c r="N101" s="59"/>
      <c r="O101" s="59"/>
      <c r="P101" s="58"/>
      <c r="Q101" s="59"/>
      <c r="R101" s="60"/>
      <c r="S101" s="61"/>
      <c r="T101" s="61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</row>
    <row r="102" spans="1:30" x14ac:dyDescent="0.25">
      <c r="A102" s="76" t="s">
        <v>1473</v>
      </c>
      <c r="B102" s="77" t="s">
        <v>1866</v>
      </c>
      <c r="C102" s="78" t="s">
        <v>1340</v>
      </c>
      <c r="D102" s="78" t="s">
        <v>1360</v>
      </c>
      <c r="E102" s="79" t="s">
        <v>1360</v>
      </c>
      <c r="F102" s="80" t="s">
        <v>55</v>
      </c>
      <c r="G102" s="76" t="s">
        <v>52</v>
      </c>
      <c r="H102" s="81">
        <v>95</v>
      </c>
      <c r="I102" s="97">
        <v>3</v>
      </c>
      <c r="J102" s="83">
        <f t="shared" si="3"/>
        <v>3.1578947368421054E-2</v>
      </c>
      <c r="K102" s="84">
        <v>5</v>
      </c>
      <c r="L102" s="83">
        <f t="shared" si="4"/>
        <v>5.2631578947368418E-2</v>
      </c>
      <c r="M102" s="86">
        <f t="shared" si="5"/>
        <v>-0.66666666666666674</v>
      </c>
      <c r="N102" s="59"/>
      <c r="O102" s="59"/>
      <c r="P102" s="58"/>
      <c r="Q102" s="59"/>
      <c r="R102" s="60"/>
      <c r="S102" s="61"/>
      <c r="T102" s="61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</row>
    <row r="103" spans="1:30" x14ac:dyDescent="0.25">
      <c r="A103" s="76" t="s">
        <v>1474</v>
      </c>
      <c r="B103" s="77" t="s">
        <v>86</v>
      </c>
      <c r="C103" s="78" t="s">
        <v>1361</v>
      </c>
      <c r="D103" s="78" t="s">
        <v>1362</v>
      </c>
      <c r="E103" s="79" t="s">
        <v>1360</v>
      </c>
      <c r="F103" s="80" t="s">
        <v>60</v>
      </c>
      <c r="G103" s="76" t="s">
        <v>76</v>
      </c>
      <c r="H103" s="81">
        <v>88</v>
      </c>
      <c r="I103" s="97">
        <v>17</v>
      </c>
      <c r="J103" s="83">
        <f t="shared" si="3"/>
        <v>0.19318181818181818</v>
      </c>
      <c r="K103" s="84">
        <v>12</v>
      </c>
      <c r="L103" s="83">
        <f t="shared" si="4"/>
        <v>0.13636363636363635</v>
      </c>
      <c r="M103" s="86">
        <f t="shared" si="5"/>
        <v>0.29411764705882348</v>
      </c>
      <c r="N103" s="59"/>
      <c r="O103" s="59"/>
      <c r="P103" s="58"/>
      <c r="Q103" s="59"/>
      <c r="R103" s="60"/>
      <c r="S103" s="61"/>
      <c r="T103" s="61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:30" x14ac:dyDescent="0.25">
      <c r="A104" s="76" t="s">
        <v>1475</v>
      </c>
      <c r="B104" s="77" t="s">
        <v>1867</v>
      </c>
      <c r="C104" s="78" t="s">
        <v>1363</v>
      </c>
      <c r="D104" s="78" t="s">
        <v>1360</v>
      </c>
      <c r="E104" s="79" t="s">
        <v>1360</v>
      </c>
      <c r="F104" s="80" t="s">
        <v>60</v>
      </c>
      <c r="G104" s="76" t="s">
        <v>52</v>
      </c>
      <c r="H104" s="81">
        <v>70</v>
      </c>
      <c r="I104" s="97">
        <v>18</v>
      </c>
      <c r="J104" s="83">
        <f t="shared" si="3"/>
        <v>0.25714285714285712</v>
      </c>
      <c r="K104" s="84">
        <v>6</v>
      </c>
      <c r="L104" s="83">
        <f t="shared" si="4"/>
        <v>8.5714285714285715E-2</v>
      </c>
      <c r="M104" s="86">
        <f t="shared" si="5"/>
        <v>0.66666666666666674</v>
      </c>
      <c r="N104" s="59"/>
      <c r="O104" s="59"/>
      <c r="P104" s="58"/>
      <c r="Q104" s="59"/>
      <c r="R104" s="60"/>
      <c r="S104" s="61"/>
      <c r="T104" s="61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</row>
    <row r="105" spans="1:30" x14ac:dyDescent="0.25">
      <c r="A105" s="76" t="s">
        <v>1476</v>
      </c>
      <c r="B105" s="77" t="s">
        <v>204</v>
      </c>
      <c r="C105" s="78" t="s">
        <v>1364</v>
      </c>
      <c r="D105" s="78" t="s">
        <v>1362</v>
      </c>
      <c r="E105" s="79" t="s">
        <v>1360</v>
      </c>
      <c r="F105" s="80" t="s">
        <v>55</v>
      </c>
      <c r="G105" s="76" t="s">
        <v>52</v>
      </c>
      <c r="H105" s="81">
        <v>37</v>
      </c>
      <c r="I105" s="97"/>
      <c r="J105" s="83">
        <f t="shared" si="3"/>
        <v>0</v>
      </c>
      <c r="K105" s="84"/>
      <c r="L105" s="83">
        <f t="shared" si="4"/>
        <v>0</v>
      </c>
      <c r="M105" s="86" t="str">
        <f t="shared" si="5"/>
        <v>-</v>
      </c>
      <c r="N105" s="59"/>
      <c r="O105" s="59"/>
      <c r="P105" s="58"/>
      <c r="Q105" s="59"/>
      <c r="R105" s="60"/>
      <c r="S105" s="61"/>
      <c r="T105" s="61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:30" x14ac:dyDescent="0.25">
      <c r="A106" s="76" t="s">
        <v>1477</v>
      </c>
      <c r="B106" s="77" t="s">
        <v>101</v>
      </c>
      <c r="C106" s="78" t="s">
        <v>1365</v>
      </c>
      <c r="D106" s="78" t="s">
        <v>1360</v>
      </c>
      <c r="E106" s="79" t="s">
        <v>1360</v>
      </c>
      <c r="F106" s="80" t="s">
        <v>60</v>
      </c>
      <c r="G106" s="76" t="s">
        <v>52</v>
      </c>
      <c r="H106" s="81">
        <v>33</v>
      </c>
      <c r="I106" s="97"/>
      <c r="J106" s="83">
        <f t="shared" si="3"/>
        <v>0</v>
      </c>
      <c r="K106" s="84"/>
      <c r="L106" s="83">
        <f t="shared" si="4"/>
        <v>0</v>
      </c>
      <c r="M106" s="86" t="str">
        <f t="shared" si="5"/>
        <v>-</v>
      </c>
      <c r="N106" s="59"/>
      <c r="O106" s="59"/>
      <c r="P106" s="58"/>
      <c r="Q106" s="59"/>
      <c r="R106" s="60"/>
      <c r="S106" s="61"/>
      <c r="T106" s="61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:30" x14ac:dyDescent="0.25">
      <c r="A107" s="76" t="s">
        <v>1478</v>
      </c>
      <c r="B107" s="77" t="s">
        <v>53</v>
      </c>
      <c r="C107" s="78" t="s">
        <v>1366</v>
      </c>
      <c r="D107" s="78" t="s">
        <v>1362</v>
      </c>
      <c r="E107" s="79" t="s">
        <v>1360</v>
      </c>
      <c r="F107" s="80" t="s">
        <v>55</v>
      </c>
      <c r="G107" s="76" t="s">
        <v>52</v>
      </c>
      <c r="H107" s="81">
        <v>31</v>
      </c>
      <c r="I107" s="97">
        <v>4</v>
      </c>
      <c r="J107" s="83">
        <f t="shared" si="3"/>
        <v>0.12903225806451613</v>
      </c>
      <c r="K107" s="84">
        <v>5</v>
      </c>
      <c r="L107" s="83">
        <f t="shared" si="4"/>
        <v>0.16129032258064516</v>
      </c>
      <c r="M107" s="86">
        <f t="shared" si="5"/>
        <v>-0.25</v>
      </c>
      <c r="N107" s="59"/>
      <c r="O107" s="59"/>
      <c r="P107" s="58"/>
      <c r="Q107" s="59"/>
      <c r="R107" s="60"/>
      <c r="S107" s="61"/>
      <c r="T107" s="61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x14ac:dyDescent="0.25">
      <c r="A108" s="76" t="s">
        <v>1479</v>
      </c>
      <c r="B108" s="77" t="s">
        <v>667</v>
      </c>
      <c r="C108" s="78" t="s">
        <v>1367</v>
      </c>
      <c r="D108" s="78" t="s">
        <v>1360</v>
      </c>
      <c r="E108" s="79" t="s">
        <v>1360</v>
      </c>
      <c r="F108" s="80" t="s">
        <v>60</v>
      </c>
      <c r="G108" s="76" t="s">
        <v>52</v>
      </c>
      <c r="H108" s="81">
        <v>27</v>
      </c>
      <c r="I108" s="97">
        <v>3</v>
      </c>
      <c r="J108" s="83">
        <f t="shared" si="3"/>
        <v>0.1111111111111111</v>
      </c>
      <c r="K108" s="84">
        <v>3</v>
      </c>
      <c r="L108" s="83">
        <f t="shared" si="4"/>
        <v>0.1111111111111111</v>
      </c>
      <c r="M108" s="86">
        <f t="shared" si="5"/>
        <v>0</v>
      </c>
      <c r="N108" s="59"/>
      <c r="O108" s="59"/>
      <c r="P108" s="58"/>
      <c r="Q108" s="59"/>
      <c r="R108" s="60"/>
      <c r="S108" s="61"/>
      <c r="T108" s="61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 x14ac:dyDescent="0.25">
      <c r="A109" s="76" t="s">
        <v>1480</v>
      </c>
      <c r="B109" s="77" t="s">
        <v>1868</v>
      </c>
      <c r="C109" s="78" t="s">
        <v>1368</v>
      </c>
      <c r="D109" s="78" t="s">
        <v>1360</v>
      </c>
      <c r="E109" s="79" t="s">
        <v>1360</v>
      </c>
      <c r="F109" s="80" t="s">
        <v>60</v>
      </c>
      <c r="G109" s="76" t="s">
        <v>63</v>
      </c>
      <c r="H109" s="81">
        <v>20</v>
      </c>
      <c r="I109" s="97">
        <v>2</v>
      </c>
      <c r="J109" s="83">
        <f t="shared" si="3"/>
        <v>0.1</v>
      </c>
      <c r="K109" s="84">
        <v>1</v>
      </c>
      <c r="L109" s="83">
        <f t="shared" si="4"/>
        <v>0.05</v>
      </c>
      <c r="M109" s="86">
        <f t="shared" si="5"/>
        <v>0.5</v>
      </c>
      <c r="N109" s="59"/>
      <c r="O109" s="59"/>
      <c r="P109" s="58"/>
      <c r="Q109" s="59"/>
      <c r="R109" s="60"/>
      <c r="S109" s="61"/>
      <c r="T109" s="61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 x14ac:dyDescent="0.25">
      <c r="A110" s="76" t="s">
        <v>1481</v>
      </c>
      <c r="B110" s="77" t="s">
        <v>1869</v>
      </c>
      <c r="C110" s="78" t="s">
        <v>1369</v>
      </c>
      <c r="D110" s="78" t="s">
        <v>1370</v>
      </c>
      <c r="E110" s="79" t="s">
        <v>1370</v>
      </c>
      <c r="F110" s="80" t="s">
        <v>55</v>
      </c>
      <c r="G110" s="76" t="s">
        <v>52</v>
      </c>
      <c r="H110" s="81">
        <v>217</v>
      </c>
      <c r="I110" s="97">
        <v>10</v>
      </c>
      <c r="J110" s="83">
        <f t="shared" si="3"/>
        <v>4.6082949308755762E-2</v>
      </c>
      <c r="K110" s="84">
        <v>9</v>
      </c>
      <c r="L110" s="83">
        <f t="shared" si="4"/>
        <v>4.1474654377880185E-2</v>
      </c>
      <c r="M110" s="86">
        <f t="shared" si="5"/>
        <v>9.9999999999999978E-2</v>
      </c>
      <c r="N110" s="59"/>
      <c r="O110" s="59"/>
      <c r="P110" s="58"/>
      <c r="Q110" s="59"/>
      <c r="R110" s="60"/>
      <c r="S110" s="61"/>
      <c r="T110" s="61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x14ac:dyDescent="0.25">
      <c r="A111" s="76" t="s">
        <v>1482</v>
      </c>
      <c r="B111" s="77" t="s">
        <v>668</v>
      </c>
      <c r="C111" s="78" t="s">
        <v>1371</v>
      </c>
      <c r="D111" s="78" t="s">
        <v>1370</v>
      </c>
      <c r="E111" s="79" t="s">
        <v>1370</v>
      </c>
      <c r="F111" s="80" t="s">
        <v>60</v>
      </c>
      <c r="G111" s="76" t="s">
        <v>52</v>
      </c>
      <c r="H111" s="81">
        <v>142</v>
      </c>
      <c r="I111" s="97">
        <v>50</v>
      </c>
      <c r="J111" s="83">
        <f t="shared" si="3"/>
        <v>0.352112676056338</v>
      </c>
      <c r="K111" s="84">
        <v>43</v>
      </c>
      <c r="L111" s="83">
        <f t="shared" si="4"/>
        <v>0.30281690140845069</v>
      </c>
      <c r="M111" s="86">
        <f t="shared" si="5"/>
        <v>0.14000000000000001</v>
      </c>
      <c r="N111" s="59"/>
      <c r="O111" s="59"/>
      <c r="P111" s="58"/>
      <c r="Q111" s="59"/>
      <c r="R111" s="60"/>
      <c r="S111" s="61"/>
      <c r="T111" s="61"/>
      <c r="U111" s="60"/>
      <c r="V111" s="60"/>
      <c r="W111" s="60"/>
      <c r="X111" s="60"/>
      <c r="Y111" s="62"/>
      <c r="Z111" s="62"/>
      <c r="AA111" s="62"/>
      <c r="AB111" s="62"/>
      <c r="AC111" s="62"/>
      <c r="AD111" s="62"/>
    </row>
    <row r="112" spans="1:30" x14ac:dyDescent="0.25">
      <c r="A112" s="76" t="s">
        <v>1483</v>
      </c>
      <c r="B112" s="77" t="s">
        <v>1755</v>
      </c>
      <c r="C112" s="78" t="s">
        <v>1372</v>
      </c>
      <c r="D112" s="78" t="s">
        <v>1370</v>
      </c>
      <c r="E112" s="79" t="s">
        <v>1370</v>
      </c>
      <c r="F112" s="80" t="s">
        <v>60</v>
      </c>
      <c r="G112" s="76" t="s">
        <v>52</v>
      </c>
      <c r="H112" s="81">
        <v>115</v>
      </c>
      <c r="I112" s="97">
        <v>28</v>
      </c>
      <c r="J112" s="83">
        <f t="shared" si="3"/>
        <v>0.24347826086956523</v>
      </c>
      <c r="K112" s="84">
        <v>22</v>
      </c>
      <c r="L112" s="83">
        <f t="shared" si="4"/>
        <v>0.19130434782608696</v>
      </c>
      <c r="M112" s="86">
        <f t="shared" si="5"/>
        <v>0.2142857142857143</v>
      </c>
      <c r="N112" s="59"/>
      <c r="O112" s="59"/>
      <c r="P112" s="58"/>
      <c r="Q112" s="59"/>
      <c r="R112" s="60"/>
      <c r="S112" s="61"/>
      <c r="T112" s="61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:30" x14ac:dyDescent="0.25">
      <c r="A113" s="76" t="s">
        <v>1484</v>
      </c>
      <c r="B113" s="77" t="s">
        <v>94</v>
      </c>
      <c r="C113" s="78" t="s">
        <v>1373</v>
      </c>
      <c r="D113" s="78" t="s">
        <v>1370</v>
      </c>
      <c r="E113" s="79" t="s">
        <v>1370</v>
      </c>
      <c r="F113" s="80" t="s">
        <v>60</v>
      </c>
      <c r="G113" s="76" t="s">
        <v>52</v>
      </c>
      <c r="H113" s="81">
        <v>103</v>
      </c>
      <c r="I113" s="97">
        <v>10</v>
      </c>
      <c r="J113" s="83">
        <f t="shared" si="3"/>
        <v>9.7087378640776698E-2</v>
      </c>
      <c r="K113" s="84">
        <v>12</v>
      </c>
      <c r="L113" s="83">
        <f t="shared" si="4"/>
        <v>0.11650485436893204</v>
      </c>
      <c r="M113" s="86">
        <f t="shared" si="5"/>
        <v>-0.19999999999999996</v>
      </c>
      <c r="N113" s="59"/>
      <c r="O113" s="59"/>
      <c r="P113" s="58"/>
      <c r="Q113" s="59"/>
      <c r="R113" s="60"/>
      <c r="S113" s="61"/>
      <c r="T113" s="61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:30" x14ac:dyDescent="0.25">
      <c r="A114" s="76" t="s">
        <v>1485</v>
      </c>
      <c r="B114" s="77" t="s">
        <v>1870</v>
      </c>
      <c r="C114" s="78" t="s">
        <v>1374</v>
      </c>
      <c r="D114" s="78" t="s">
        <v>1370</v>
      </c>
      <c r="E114" s="79" t="s">
        <v>1370</v>
      </c>
      <c r="F114" s="80" t="s">
        <v>55</v>
      </c>
      <c r="G114" s="76" t="s">
        <v>63</v>
      </c>
      <c r="H114" s="81">
        <v>62</v>
      </c>
      <c r="I114" s="97">
        <v>3</v>
      </c>
      <c r="J114" s="83">
        <f t="shared" si="3"/>
        <v>4.8387096774193547E-2</v>
      </c>
      <c r="K114" s="84">
        <v>1</v>
      </c>
      <c r="L114" s="83">
        <f t="shared" si="4"/>
        <v>1.6129032258064516E-2</v>
      </c>
      <c r="M114" s="86">
        <f t="shared" si="5"/>
        <v>0.66666666666666674</v>
      </c>
      <c r="N114" s="59"/>
      <c r="O114" s="59"/>
      <c r="P114" s="58"/>
      <c r="Q114" s="59"/>
      <c r="R114" s="60"/>
      <c r="S114" s="61"/>
      <c r="T114" s="61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:30" x14ac:dyDescent="0.25">
      <c r="A115" s="87" t="s">
        <v>1486</v>
      </c>
      <c r="B115" s="77" t="s">
        <v>90</v>
      </c>
      <c r="C115" s="77" t="s">
        <v>1375</v>
      </c>
      <c r="D115" s="77" t="s">
        <v>1376</v>
      </c>
      <c r="E115" s="77" t="s">
        <v>1370</v>
      </c>
      <c r="F115" s="87" t="s">
        <v>60</v>
      </c>
      <c r="G115" s="87" t="s">
        <v>52</v>
      </c>
      <c r="H115" s="77">
        <v>34</v>
      </c>
      <c r="I115" s="88">
        <v>22</v>
      </c>
      <c r="J115" s="83">
        <f t="shared" si="3"/>
        <v>0.6470588235294118</v>
      </c>
      <c r="K115" s="89">
        <v>18</v>
      </c>
      <c r="L115" s="83">
        <f t="shared" si="4"/>
        <v>0.52941176470588236</v>
      </c>
      <c r="M115" s="90">
        <f t="shared" si="5"/>
        <v>0.18181818181818177</v>
      </c>
      <c r="N115" s="59"/>
      <c r="O115" s="59"/>
      <c r="P115" s="58"/>
      <c r="Q115" s="59"/>
      <c r="R115" s="60"/>
      <c r="S115" s="61"/>
      <c r="T115" s="61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:30" x14ac:dyDescent="0.25">
      <c r="M116" s="71" t="s">
        <v>344</v>
      </c>
      <c r="N116" s="59"/>
      <c r="O116" s="59"/>
      <c r="P116" s="58"/>
      <c r="Q116" s="59"/>
      <c r="R116" s="60"/>
      <c r="S116" s="61"/>
      <c r="T116" s="61"/>
    </row>
    <row r="117" spans="1:30" x14ac:dyDescent="0.25">
      <c r="H117" s="70">
        <f>SUM(H6:H115)</f>
        <v>14480</v>
      </c>
      <c r="I117" s="70">
        <f t="shared" ref="I117:K117" si="6">SUM(I6:I115)</f>
        <v>1797</v>
      </c>
      <c r="J117" s="70"/>
      <c r="K117" s="70">
        <f t="shared" si="6"/>
        <v>1325</v>
      </c>
    </row>
  </sheetData>
  <conditionalFormatting sqref="J6:J11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{10DCB3AD-7EE8-4C01-A3FF-642CA87BAA08}</x14:id>
        </ext>
      </extLst>
    </cfRule>
  </conditionalFormatting>
  <conditionalFormatting sqref="L6:L11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{842B20ED-AB71-46BA-8EBC-55318B7B94E4}</x14:id>
        </ext>
      </extLst>
    </cfRule>
  </conditionalFormatting>
  <conditionalFormatting sqref="A6:A115">
    <cfRule type="duplicateValues" dxfId="1" priority="5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DCB3AD-7EE8-4C01-A3FF-642CA87BAA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J6:J115</xm:sqref>
        </x14:conditionalFormatting>
        <x14:conditionalFormatting xmlns:xm="http://schemas.microsoft.com/office/excel/2006/main">
          <x14:cfRule type="dataBar" id="{842B20ED-AB71-46BA-8EBC-55318B7B94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"/>
  <sheetViews>
    <sheetView showGridLines="0" zoomScaleNormal="100" workbookViewId="0"/>
  </sheetViews>
  <sheetFormatPr defaultColWidth="9.140625" defaultRowHeight="15" x14ac:dyDescent="0.25"/>
  <cols>
    <col min="1" max="1" width="10.7109375" style="36" customWidth="1"/>
    <col min="2" max="2" width="50.85546875" customWidth="1"/>
    <col min="3" max="3" width="21" bestFit="1" customWidth="1"/>
    <col min="4" max="4" width="22" bestFit="1" customWidth="1"/>
    <col min="5" max="5" width="14.7109375" bestFit="1" customWidth="1"/>
    <col min="6" max="6" width="9.28515625" style="36" customWidth="1"/>
    <col min="7" max="7" width="9" style="36" bestFit="1" customWidth="1"/>
    <col min="8" max="8" width="11" customWidth="1"/>
    <col min="9" max="9" width="12" customWidth="1"/>
    <col min="10" max="10" width="9.85546875" customWidth="1"/>
    <col min="11" max="11" width="12" customWidth="1"/>
  </cols>
  <sheetData>
    <row r="1" spans="1:31" ht="18.75" x14ac:dyDescent="0.3">
      <c r="A1" s="35" t="s">
        <v>1487</v>
      </c>
    </row>
    <row r="2" spans="1:31" x14ac:dyDescent="0.25">
      <c r="B2" s="38" t="s">
        <v>34</v>
      </c>
    </row>
    <row r="4" spans="1:31" x14ac:dyDescent="0.25">
      <c r="A4" s="39"/>
    </row>
    <row r="5" spans="1:31" ht="36" x14ac:dyDescent="0.25">
      <c r="A5" s="99" t="s">
        <v>35</v>
      </c>
      <c r="B5" s="99" t="s">
        <v>36</v>
      </c>
      <c r="C5" s="99" t="s">
        <v>37</v>
      </c>
      <c r="D5" s="99" t="s">
        <v>38</v>
      </c>
      <c r="E5" s="99" t="s">
        <v>39</v>
      </c>
      <c r="F5" s="99" t="s">
        <v>40</v>
      </c>
      <c r="G5" s="99" t="s">
        <v>41</v>
      </c>
      <c r="H5" s="100" t="s">
        <v>42</v>
      </c>
      <c r="I5" s="101" t="s">
        <v>43</v>
      </c>
      <c r="J5" s="101" t="s">
        <v>44</v>
      </c>
      <c r="K5" s="102" t="s">
        <v>45</v>
      </c>
      <c r="L5" s="102" t="s">
        <v>46</v>
      </c>
      <c r="M5" s="103" t="s">
        <v>22</v>
      </c>
    </row>
    <row r="6" spans="1:31" x14ac:dyDescent="0.25">
      <c r="A6" s="76" t="s">
        <v>1610</v>
      </c>
      <c r="B6" s="77" t="s">
        <v>1723</v>
      </c>
      <c r="C6" s="78" t="s">
        <v>1488</v>
      </c>
      <c r="D6" s="78" t="s">
        <v>1489</v>
      </c>
      <c r="E6" s="79" t="s">
        <v>1490</v>
      </c>
      <c r="F6" s="80" t="s">
        <v>60</v>
      </c>
      <c r="G6" s="76" t="s">
        <v>52</v>
      </c>
      <c r="H6" s="81">
        <v>82</v>
      </c>
      <c r="I6" s="97">
        <v>12</v>
      </c>
      <c r="J6" s="83">
        <f>I6/H6</f>
        <v>0.14634146341463414</v>
      </c>
      <c r="K6" s="84">
        <v>20</v>
      </c>
      <c r="L6" s="83">
        <f>K6/H6</f>
        <v>0.24390243902439024</v>
      </c>
      <c r="M6" s="85">
        <f>IFERROR(1-(K6/I6),"-")</f>
        <v>-0.66666666666666674</v>
      </c>
    </row>
    <row r="7" spans="1:31" x14ac:dyDescent="0.25">
      <c r="A7" s="76" t="s">
        <v>1611</v>
      </c>
      <c r="B7" s="77" t="s">
        <v>53</v>
      </c>
      <c r="C7" s="78" t="s">
        <v>1491</v>
      </c>
      <c r="D7" s="78" t="s">
        <v>1490</v>
      </c>
      <c r="E7" s="79" t="s">
        <v>1490</v>
      </c>
      <c r="F7" s="80" t="s">
        <v>55</v>
      </c>
      <c r="G7" s="76" t="s">
        <v>52</v>
      </c>
      <c r="H7" s="81">
        <v>52</v>
      </c>
      <c r="I7" s="97">
        <v>3</v>
      </c>
      <c r="J7" s="83">
        <f t="shared" ref="J7:J70" si="0">I7/H7</f>
        <v>5.7692307692307696E-2</v>
      </c>
      <c r="K7" s="84">
        <v>1</v>
      </c>
      <c r="L7" s="83">
        <f t="shared" ref="L7:L70" si="1">K7/H7</f>
        <v>1.9230769230769232E-2</v>
      </c>
      <c r="M7" s="85">
        <f t="shared" ref="M7:M70" si="2">IFERROR(1-(K7/I7),"-")</f>
        <v>0.66666666666666674</v>
      </c>
    </row>
    <row r="8" spans="1:31" x14ac:dyDescent="0.25">
      <c r="A8" s="76" t="s">
        <v>1612</v>
      </c>
      <c r="B8" s="77" t="s">
        <v>1871</v>
      </c>
      <c r="C8" s="78" t="s">
        <v>1492</v>
      </c>
      <c r="D8" s="78" t="s">
        <v>1493</v>
      </c>
      <c r="E8" s="79" t="s">
        <v>1494</v>
      </c>
      <c r="F8" s="80" t="s">
        <v>60</v>
      </c>
      <c r="G8" s="76" t="s">
        <v>52</v>
      </c>
      <c r="H8" s="81">
        <v>108</v>
      </c>
      <c r="I8" s="97">
        <v>24</v>
      </c>
      <c r="J8" s="83">
        <f t="shared" si="0"/>
        <v>0.22222222222222221</v>
      </c>
      <c r="K8" s="84">
        <v>17</v>
      </c>
      <c r="L8" s="83">
        <f t="shared" si="1"/>
        <v>0.15740740740740741</v>
      </c>
      <c r="M8" s="85">
        <f t="shared" si="2"/>
        <v>0.29166666666666663</v>
      </c>
    </row>
    <row r="9" spans="1:31" x14ac:dyDescent="0.25">
      <c r="A9" s="76" t="s">
        <v>1613</v>
      </c>
      <c r="B9" s="77" t="s">
        <v>1872</v>
      </c>
      <c r="C9" s="78" t="s">
        <v>1495</v>
      </c>
      <c r="D9" s="78" t="s">
        <v>1493</v>
      </c>
      <c r="E9" s="79" t="s">
        <v>1494</v>
      </c>
      <c r="F9" s="80" t="s">
        <v>55</v>
      </c>
      <c r="G9" s="76" t="s">
        <v>52</v>
      </c>
      <c r="H9" s="81">
        <v>57</v>
      </c>
      <c r="I9" s="97">
        <v>3</v>
      </c>
      <c r="J9" s="83">
        <f t="shared" si="0"/>
        <v>5.2631578947368418E-2</v>
      </c>
      <c r="K9" s="84">
        <v>2</v>
      </c>
      <c r="L9" s="83">
        <f t="shared" si="1"/>
        <v>3.5087719298245612E-2</v>
      </c>
      <c r="M9" s="85">
        <f t="shared" si="2"/>
        <v>0.33333333333333337</v>
      </c>
    </row>
    <row r="10" spans="1:31" x14ac:dyDescent="0.25">
      <c r="A10" s="76" t="s">
        <v>1614</v>
      </c>
      <c r="B10" s="77" t="s">
        <v>1873</v>
      </c>
      <c r="C10" s="78" t="s">
        <v>1495</v>
      </c>
      <c r="D10" s="78" t="s">
        <v>1493</v>
      </c>
      <c r="E10" s="79" t="s">
        <v>1494</v>
      </c>
      <c r="F10" s="80" t="s">
        <v>55</v>
      </c>
      <c r="G10" s="76" t="s">
        <v>63</v>
      </c>
      <c r="H10" s="81">
        <v>8</v>
      </c>
      <c r="I10" s="97">
        <v>1</v>
      </c>
      <c r="J10" s="83">
        <f t="shared" si="0"/>
        <v>0.125</v>
      </c>
      <c r="K10" s="84"/>
      <c r="L10" s="83">
        <f t="shared" si="1"/>
        <v>0</v>
      </c>
      <c r="M10" s="85">
        <f t="shared" si="2"/>
        <v>1</v>
      </c>
      <c r="N10" s="59"/>
      <c r="O10" s="59"/>
      <c r="P10" s="58"/>
      <c r="Q10" s="59"/>
      <c r="R10" s="60"/>
      <c r="S10" s="61"/>
      <c r="T10" s="61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2"/>
    </row>
    <row r="11" spans="1:31" x14ac:dyDescent="0.25">
      <c r="A11" s="76" t="s">
        <v>1615</v>
      </c>
      <c r="B11" s="77" t="s">
        <v>58</v>
      </c>
      <c r="C11" s="78" t="s">
        <v>1496</v>
      </c>
      <c r="D11" s="78" t="s">
        <v>1497</v>
      </c>
      <c r="E11" s="79" t="s">
        <v>1498</v>
      </c>
      <c r="F11" s="80" t="s">
        <v>60</v>
      </c>
      <c r="G11" s="76" t="s">
        <v>52</v>
      </c>
      <c r="H11" s="81">
        <v>395</v>
      </c>
      <c r="I11" s="97">
        <v>27</v>
      </c>
      <c r="J11" s="83">
        <f t="shared" si="0"/>
        <v>6.8354430379746839E-2</v>
      </c>
      <c r="K11" s="84">
        <v>13</v>
      </c>
      <c r="L11" s="83">
        <f t="shared" si="1"/>
        <v>3.2911392405063293E-2</v>
      </c>
      <c r="M11" s="85">
        <f t="shared" si="2"/>
        <v>0.5185185185185186</v>
      </c>
      <c r="N11" s="59"/>
      <c r="O11" s="59"/>
      <c r="P11" s="58"/>
      <c r="Q11" s="59"/>
      <c r="R11" s="60"/>
      <c r="S11" s="61"/>
      <c r="T11" s="61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2"/>
    </row>
    <row r="12" spans="1:31" x14ac:dyDescent="0.25">
      <c r="A12" s="76" t="s">
        <v>1616</v>
      </c>
      <c r="B12" s="77" t="s">
        <v>53</v>
      </c>
      <c r="C12" s="78" t="s">
        <v>1499</v>
      </c>
      <c r="D12" s="78" t="s">
        <v>1497</v>
      </c>
      <c r="E12" s="79" t="s">
        <v>1498</v>
      </c>
      <c r="F12" s="80" t="s">
        <v>55</v>
      </c>
      <c r="G12" s="76" t="s">
        <v>52</v>
      </c>
      <c r="H12" s="81">
        <v>283</v>
      </c>
      <c r="I12" s="97">
        <v>7</v>
      </c>
      <c r="J12" s="83">
        <f t="shared" si="0"/>
        <v>2.4734982332155476E-2</v>
      </c>
      <c r="K12" s="84">
        <v>9</v>
      </c>
      <c r="L12" s="83">
        <f t="shared" si="1"/>
        <v>3.1802120141342753E-2</v>
      </c>
      <c r="M12" s="85">
        <f t="shared" si="2"/>
        <v>-0.28571428571428581</v>
      </c>
      <c r="N12" s="59"/>
      <c r="O12" s="59"/>
      <c r="P12" s="58"/>
      <c r="Q12" s="59"/>
      <c r="R12" s="60"/>
      <c r="S12" s="61"/>
      <c r="T12" s="61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2"/>
    </row>
    <row r="13" spans="1:31" x14ac:dyDescent="0.25">
      <c r="A13" s="76" t="s">
        <v>1617</v>
      </c>
      <c r="B13" s="77" t="s">
        <v>94</v>
      </c>
      <c r="C13" s="78" t="s">
        <v>1500</v>
      </c>
      <c r="D13" s="78" t="s">
        <v>1497</v>
      </c>
      <c r="E13" s="79" t="s">
        <v>1498</v>
      </c>
      <c r="F13" s="80" t="s">
        <v>60</v>
      </c>
      <c r="G13" s="76" t="s">
        <v>52</v>
      </c>
      <c r="H13" s="81">
        <v>251</v>
      </c>
      <c r="I13" s="97">
        <v>18</v>
      </c>
      <c r="J13" s="83">
        <f t="shared" si="0"/>
        <v>7.1713147410358571E-2</v>
      </c>
      <c r="K13" s="84">
        <v>11</v>
      </c>
      <c r="L13" s="83">
        <f t="shared" si="1"/>
        <v>4.3824701195219126E-2</v>
      </c>
      <c r="M13" s="85">
        <f t="shared" si="2"/>
        <v>0.38888888888888884</v>
      </c>
      <c r="N13" s="59"/>
      <c r="O13" s="59"/>
      <c r="P13" s="58"/>
      <c r="Q13" s="59"/>
      <c r="R13" s="60"/>
      <c r="S13" s="61"/>
      <c r="T13" s="61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2"/>
    </row>
    <row r="14" spans="1:31" x14ac:dyDescent="0.25">
      <c r="A14" s="76" t="s">
        <v>1618</v>
      </c>
      <c r="B14" s="77" t="s">
        <v>82</v>
      </c>
      <c r="C14" s="78" t="s">
        <v>1501</v>
      </c>
      <c r="D14" s="78" t="s">
        <v>1502</v>
      </c>
      <c r="E14" s="79" t="s">
        <v>1498</v>
      </c>
      <c r="F14" s="80" t="s">
        <v>60</v>
      </c>
      <c r="G14" s="76" t="s">
        <v>52</v>
      </c>
      <c r="H14" s="81">
        <v>250</v>
      </c>
      <c r="I14" s="97">
        <v>19</v>
      </c>
      <c r="J14" s="83">
        <f t="shared" si="0"/>
        <v>7.5999999999999998E-2</v>
      </c>
      <c r="K14" s="84">
        <v>11</v>
      </c>
      <c r="L14" s="83">
        <f t="shared" si="1"/>
        <v>4.3999999999999997E-2</v>
      </c>
      <c r="M14" s="85">
        <f t="shared" si="2"/>
        <v>0.42105263157894735</v>
      </c>
      <c r="N14" s="59"/>
      <c r="O14" s="59"/>
      <c r="P14" s="58"/>
      <c r="Q14" s="59"/>
      <c r="R14" s="60"/>
      <c r="S14" s="61"/>
      <c r="T14" s="61"/>
      <c r="U14" s="63"/>
      <c r="V14" s="63"/>
      <c r="W14" s="63"/>
      <c r="X14" s="63"/>
      <c r="Y14" s="63"/>
      <c r="Z14" s="63"/>
      <c r="AA14" s="63"/>
      <c r="AB14" s="63"/>
      <c r="AC14" s="63"/>
      <c r="AD14" s="62"/>
      <c r="AE14" s="62"/>
    </row>
    <row r="15" spans="1:31" x14ac:dyDescent="0.25">
      <c r="A15" s="76" t="s">
        <v>1619</v>
      </c>
      <c r="B15" s="77" t="s">
        <v>53</v>
      </c>
      <c r="C15" s="78" t="s">
        <v>1503</v>
      </c>
      <c r="D15" s="78" t="s">
        <v>1502</v>
      </c>
      <c r="E15" s="79" t="s">
        <v>1498</v>
      </c>
      <c r="F15" s="80" t="s">
        <v>55</v>
      </c>
      <c r="G15" s="76" t="s">
        <v>52</v>
      </c>
      <c r="H15" s="81">
        <v>250</v>
      </c>
      <c r="I15" s="97">
        <v>2</v>
      </c>
      <c r="J15" s="83">
        <f t="shared" si="0"/>
        <v>8.0000000000000002E-3</v>
      </c>
      <c r="K15" s="84">
        <v>2</v>
      </c>
      <c r="L15" s="83">
        <f t="shared" si="1"/>
        <v>8.0000000000000002E-3</v>
      </c>
      <c r="M15" s="85">
        <f t="shared" si="2"/>
        <v>0</v>
      </c>
      <c r="N15" s="59"/>
      <c r="O15" s="59"/>
      <c r="P15" s="58"/>
      <c r="Q15" s="59"/>
      <c r="R15" s="60"/>
      <c r="S15" s="61"/>
      <c r="T15" s="61"/>
      <c r="U15" s="63"/>
      <c r="V15" s="63"/>
      <c r="W15" s="63"/>
      <c r="X15" s="63"/>
      <c r="Y15" s="63"/>
      <c r="Z15" s="63"/>
      <c r="AA15" s="63"/>
      <c r="AB15" s="63"/>
      <c r="AC15" s="63"/>
      <c r="AD15" s="62"/>
      <c r="AE15" s="62"/>
    </row>
    <row r="16" spans="1:31" x14ac:dyDescent="0.25">
      <c r="A16" s="76" t="s">
        <v>1620</v>
      </c>
      <c r="B16" s="77" t="s">
        <v>53</v>
      </c>
      <c r="C16" s="78" t="s">
        <v>1504</v>
      </c>
      <c r="D16" s="78" t="s">
        <v>1502</v>
      </c>
      <c r="E16" s="79" t="s">
        <v>1498</v>
      </c>
      <c r="F16" s="80" t="s">
        <v>55</v>
      </c>
      <c r="G16" s="76" t="s">
        <v>52</v>
      </c>
      <c r="H16" s="81">
        <v>224</v>
      </c>
      <c r="I16" s="97">
        <v>6</v>
      </c>
      <c r="J16" s="83">
        <f t="shared" si="0"/>
        <v>2.6785714285714284E-2</v>
      </c>
      <c r="K16" s="84">
        <v>7</v>
      </c>
      <c r="L16" s="83">
        <f t="shared" si="1"/>
        <v>3.125E-2</v>
      </c>
      <c r="M16" s="85">
        <f t="shared" si="2"/>
        <v>-0.16666666666666674</v>
      </c>
      <c r="N16" s="59"/>
      <c r="O16" s="59"/>
      <c r="P16" s="58"/>
      <c r="Q16" s="59"/>
      <c r="R16" s="60"/>
      <c r="S16" s="61"/>
      <c r="T16" s="61"/>
      <c r="U16" s="63"/>
      <c r="V16" s="63"/>
      <c r="W16" s="63"/>
      <c r="X16" s="63"/>
      <c r="Y16" s="63"/>
      <c r="Z16" s="63"/>
      <c r="AA16" s="62"/>
      <c r="AB16" s="63"/>
      <c r="AC16" s="63"/>
      <c r="AD16" s="62"/>
      <c r="AE16" s="62"/>
    </row>
    <row r="17" spans="1:31" x14ac:dyDescent="0.25">
      <c r="A17" s="76" t="s">
        <v>1621</v>
      </c>
      <c r="B17" s="77" t="s">
        <v>1874</v>
      </c>
      <c r="C17" s="78" t="s">
        <v>1505</v>
      </c>
      <c r="D17" s="78" t="s">
        <v>1502</v>
      </c>
      <c r="E17" s="79" t="s">
        <v>1498</v>
      </c>
      <c r="F17" s="80" t="s">
        <v>60</v>
      </c>
      <c r="G17" s="76" t="s">
        <v>52</v>
      </c>
      <c r="H17" s="81">
        <v>208</v>
      </c>
      <c r="I17" s="97">
        <v>30</v>
      </c>
      <c r="J17" s="83">
        <f t="shared" si="0"/>
        <v>0.14423076923076922</v>
      </c>
      <c r="K17" s="84">
        <v>24</v>
      </c>
      <c r="L17" s="83">
        <f t="shared" si="1"/>
        <v>0.11538461538461539</v>
      </c>
      <c r="M17" s="85">
        <f t="shared" si="2"/>
        <v>0.19999999999999996</v>
      </c>
      <c r="N17" s="59"/>
      <c r="O17" s="59"/>
      <c r="P17" s="58"/>
      <c r="Q17" s="59"/>
      <c r="R17" s="60"/>
      <c r="S17" s="61"/>
      <c r="T17" s="61"/>
      <c r="U17" s="63"/>
      <c r="V17" s="63"/>
      <c r="W17" s="63"/>
      <c r="X17" s="63"/>
      <c r="Y17" s="63"/>
      <c r="Z17" s="63"/>
      <c r="AA17" s="62"/>
      <c r="AB17" s="63"/>
      <c r="AC17" s="63"/>
      <c r="AD17" s="62"/>
      <c r="AE17" s="62"/>
    </row>
    <row r="18" spans="1:31" x14ac:dyDescent="0.25">
      <c r="A18" s="76" t="s">
        <v>1622</v>
      </c>
      <c r="B18" s="77" t="s">
        <v>1875</v>
      </c>
      <c r="C18" s="78" t="s">
        <v>1506</v>
      </c>
      <c r="D18" s="78" t="s">
        <v>1502</v>
      </c>
      <c r="E18" s="79" t="s">
        <v>1498</v>
      </c>
      <c r="F18" s="80" t="s">
        <v>55</v>
      </c>
      <c r="G18" s="76" t="s">
        <v>63</v>
      </c>
      <c r="H18" s="81">
        <v>202</v>
      </c>
      <c r="I18" s="97">
        <v>7</v>
      </c>
      <c r="J18" s="83">
        <f t="shared" si="0"/>
        <v>3.4653465346534656E-2</v>
      </c>
      <c r="K18" s="84">
        <v>6</v>
      </c>
      <c r="L18" s="83">
        <f t="shared" si="1"/>
        <v>2.9702970297029702E-2</v>
      </c>
      <c r="M18" s="85">
        <f t="shared" si="2"/>
        <v>0.1428571428571429</v>
      </c>
      <c r="N18" s="59"/>
      <c r="O18" s="59"/>
      <c r="P18" s="58"/>
      <c r="Q18" s="59"/>
      <c r="R18" s="60"/>
      <c r="S18" s="61"/>
      <c r="T18" s="61"/>
      <c r="U18" s="63"/>
      <c r="V18" s="63"/>
      <c r="W18" s="63"/>
      <c r="X18" s="63"/>
      <c r="Y18" s="62"/>
      <c r="Z18" s="62"/>
      <c r="AA18" s="62"/>
      <c r="AB18" s="63"/>
      <c r="AC18" s="62"/>
      <c r="AD18" s="62"/>
      <c r="AE18" s="62"/>
    </row>
    <row r="19" spans="1:31" x14ac:dyDescent="0.25">
      <c r="A19" s="76" t="s">
        <v>1623</v>
      </c>
      <c r="B19" s="77" t="s">
        <v>1876</v>
      </c>
      <c r="C19" s="78" t="s">
        <v>1507</v>
      </c>
      <c r="D19" s="78" t="s">
        <v>1502</v>
      </c>
      <c r="E19" s="79" t="s">
        <v>1498</v>
      </c>
      <c r="F19" s="80" t="s">
        <v>55</v>
      </c>
      <c r="G19" s="76" t="s">
        <v>63</v>
      </c>
      <c r="H19" s="81">
        <v>191</v>
      </c>
      <c r="I19" s="97">
        <v>4</v>
      </c>
      <c r="J19" s="83">
        <f t="shared" si="0"/>
        <v>2.0942408376963352E-2</v>
      </c>
      <c r="K19" s="84">
        <v>4</v>
      </c>
      <c r="L19" s="83">
        <f t="shared" si="1"/>
        <v>2.0942408376963352E-2</v>
      </c>
      <c r="M19" s="85">
        <f t="shared" si="2"/>
        <v>0</v>
      </c>
      <c r="N19" s="59"/>
      <c r="O19" s="59"/>
      <c r="P19" s="58"/>
      <c r="Q19" s="59"/>
      <c r="R19" s="60"/>
      <c r="S19" s="61"/>
      <c r="T19" s="61"/>
      <c r="U19" s="62"/>
      <c r="V19" s="63"/>
      <c r="W19" s="63"/>
      <c r="X19" s="62"/>
      <c r="Y19" s="62"/>
      <c r="Z19" s="62"/>
      <c r="AA19" s="62"/>
      <c r="AB19" s="63"/>
      <c r="AC19" s="62"/>
      <c r="AD19" s="62"/>
      <c r="AE19" s="62"/>
    </row>
    <row r="20" spans="1:31" x14ac:dyDescent="0.25">
      <c r="A20" s="76" t="s">
        <v>1624</v>
      </c>
      <c r="B20" s="77" t="s">
        <v>112</v>
      </c>
      <c r="C20" s="78" t="s">
        <v>1508</v>
      </c>
      <c r="D20" s="78" t="s">
        <v>1502</v>
      </c>
      <c r="E20" s="79" t="s">
        <v>1498</v>
      </c>
      <c r="F20" s="80" t="s">
        <v>60</v>
      </c>
      <c r="G20" s="76" t="s">
        <v>52</v>
      </c>
      <c r="H20" s="81">
        <v>188</v>
      </c>
      <c r="I20" s="97">
        <v>26</v>
      </c>
      <c r="J20" s="83">
        <f t="shared" si="0"/>
        <v>0.13829787234042554</v>
      </c>
      <c r="K20" s="84">
        <v>18</v>
      </c>
      <c r="L20" s="83">
        <f t="shared" si="1"/>
        <v>9.5744680851063829E-2</v>
      </c>
      <c r="M20" s="85">
        <f t="shared" si="2"/>
        <v>0.30769230769230771</v>
      </c>
      <c r="N20" s="59"/>
      <c r="O20" s="59"/>
      <c r="P20" s="58"/>
      <c r="Q20" s="59"/>
      <c r="R20" s="60"/>
      <c r="S20" s="61"/>
      <c r="T20" s="61"/>
      <c r="U20" s="62"/>
      <c r="V20" s="62"/>
      <c r="W20" s="63"/>
      <c r="X20" s="62"/>
      <c r="Y20" s="62"/>
      <c r="Z20" s="62"/>
      <c r="AA20" s="62"/>
      <c r="AB20" s="62"/>
      <c r="AC20" s="62"/>
      <c r="AD20" s="62"/>
      <c r="AE20" s="62"/>
    </row>
    <row r="21" spans="1:31" x14ac:dyDescent="0.25">
      <c r="A21" s="76" t="s">
        <v>1625</v>
      </c>
      <c r="B21" s="77" t="s">
        <v>64</v>
      </c>
      <c r="C21" s="78" t="s">
        <v>1509</v>
      </c>
      <c r="D21" s="78" t="s">
        <v>1502</v>
      </c>
      <c r="E21" s="79" t="s">
        <v>1498</v>
      </c>
      <c r="F21" s="80" t="s">
        <v>60</v>
      </c>
      <c r="G21" s="76" t="s">
        <v>52</v>
      </c>
      <c r="H21" s="81">
        <v>171</v>
      </c>
      <c r="I21" s="97">
        <v>16</v>
      </c>
      <c r="J21" s="83">
        <f t="shared" si="0"/>
        <v>9.3567251461988299E-2</v>
      </c>
      <c r="K21" s="84">
        <v>10</v>
      </c>
      <c r="L21" s="83">
        <f t="shared" si="1"/>
        <v>5.8479532163742687E-2</v>
      </c>
      <c r="M21" s="85">
        <f t="shared" si="2"/>
        <v>0.375</v>
      </c>
      <c r="N21" s="59"/>
      <c r="O21" s="59"/>
      <c r="P21" s="58"/>
      <c r="Q21" s="59"/>
      <c r="R21" s="60"/>
      <c r="S21" s="61"/>
      <c r="T21" s="61"/>
      <c r="U21" s="62"/>
      <c r="V21" s="62"/>
      <c r="W21" s="63"/>
      <c r="X21" s="62"/>
      <c r="Y21" s="62"/>
      <c r="Z21" s="62"/>
      <c r="AA21" s="62"/>
      <c r="AB21" s="62"/>
      <c r="AC21" s="62"/>
      <c r="AD21" s="62"/>
      <c r="AE21" s="62"/>
    </row>
    <row r="22" spans="1:31" x14ac:dyDescent="0.25">
      <c r="A22" s="76" t="s">
        <v>1626</v>
      </c>
      <c r="B22" s="77" t="s">
        <v>101</v>
      </c>
      <c r="C22" s="78" t="s">
        <v>1510</v>
      </c>
      <c r="D22" s="78" t="s">
        <v>1502</v>
      </c>
      <c r="E22" s="79" t="s">
        <v>1498</v>
      </c>
      <c r="F22" s="80" t="s">
        <v>60</v>
      </c>
      <c r="G22" s="76" t="s">
        <v>52</v>
      </c>
      <c r="H22" s="81">
        <v>154</v>
      </c>
      <c r="I22" s="97">
        <v>17</v>
      </c>
      <c r="J22" s="83">
        <f t="shared" si="0"/>
        <v>0.11038961038961038</v>
      </c>
      <c r="K22" s="84">
        <v>18</v>
      </c>
      <c r="L22" s="83">
        <f t="shared" si="1"/>
        <v>0.11688311688311688</v>
      </c>
      <c r="M22" s="85">
        <f t="shared" si="2"/>
        <v>-5.8823529411764719E-2</v>
      </c>
      <c r="N22" s="59"/>
      <c r="O22" s="59"/>
      <c r="P22" s="58"/>
      <c r="Q22" s="59"/>
      <c r="R22" s="60"/>
      <c r="S22" s="61"/>
      <c r="T22" s="61"/>
      <c r="U22" s="62"/>
      <c r="V22" s="62"/>
      <c r="W22" s="63"/>
      <c r="X22" s="62"/>
      <c r="Y22" s="62"/>
      <c r="Z22" s="62"/>
      <c r="AA22" s="62"/>
      <c r="AB22" s="62"/>
      <c r="AC22" s="62"/>
      <c r="AD22" s="62"/>
      <c r="AE22" s="62"/>
    </row>
    <row r="23" spans="1:31" x14ac:dyDescent="0.25">
      <c r="A23" s="76" t="s">
        <v>1627</v>
      </c>
      <c r="B23" s="77" t="s">
        <v>96</v>
      </c>
      <c r="C23" s="78" t="s">
        <v>1511</v>
      </c>
      <c r="D23" s="78" t="s">
        <v>1502</v>
      </c>
      <c r="E23" s="79" t="s">
        <v>1498</v>
      </c>
      <c r="F23" s="80" t="s">
        <v>60</v>
      </c>
      <c r="G23" s="76" t="s">
        <v>52</v>
      </c>
      <c r="H23" s="81">
        <v>151</v>
      </c>
      <c r="I23" s="97">
        <v>13</v>
      </c>
      <c r="J23" s="83">
        <f t="shared" si="0"/>
        <v>8.6092715231788075E-2</v>
      </c>
      <c r="K23" s="84">
        <v>16</v>
      </c>
      <c r="L23" s="83">
        <f t="shared" si="1"/>
        <v>0.10596026490066225</v>
      </c>
      <c r="M23" s="85">
        <f t="shared" si="2"/>
        <v>-0.23076923076923084</v>
      </c>
      <c r="N23" s="59"/>
      <c r="O23" s="59"/>
      <c r="P23" s="58"/>
      <c r="Q23" s="59"/>
      <c r="R23" s="60"/>
      <c r="S23" s="61"/>
      <c r="T23" s="61"/>
      <c r="U23" s="62"/>
      <c r="V23" s="62"/>
      <c r="W23" s="63"/>
      <c r="X23" s="62"/>
      <c r="Y23" s="62"/>
      <c r="Z23" s="62"/>
      <c r="AA23" s="62"/>
      <c r="AB23" s="62"/>
      <c r="AC23" s="62"/>
      <c r="AD23" s="62"/>
      <c r="AE23" s="62"/>
    </row>
    <row r="24" spans="1:31" x14ac:dyDescent="0.25">
      <c r="A24" s="76" t="s">
        <v>1628</v>
      </c>
      <c r="B24" s="77" t="s">
        <v>1877</v>
      </c>
      <c r="C24" s="78" t="s">
        <v>1512</v>
      </c>
      <c r="D24" s="78" t="s">
        <v>1502</v>
      </c>
      <c r="E24" s="79" t="s">
        <v>1498</v>
      </c>
      <c r="F24" s="80" t="s">
        <v>60</v>
      </c>
      <c r="G24" s="76" t="s">
        <v>52</v>
      </c>
      <c r="H24" s="81">
        <v>132</v>
      </c>
      <c r="I24" s="97">
        <v>27</v>
      </c>
      <c r="J24" s="83">
        <f t="shared" si="0"/>
        <v>0.20454545454545456</v>
      </c>
      <c r="K24" s="84">
        <v>11</v>
      </c>
      <c r="L24" s="83">
        <f t="shared" si="1"/>
        <v>8.3333333333333329E-2</v>
      </c>
      <c r="M24" s="85">
        <f t="shared" si="2"/>
        <v>0.59259259259259256</v>
      </c>
      <c r="N24" s="59"/>
      <c r="O24" s="59"/>
      <c r="P24" s="58"/>
      <c r="Q24" s="59"/>
      <c r="R24" s="60"/>
      <c r="S24" s="61"/>
      <c r="T24" s="61"/>
      <c r="U24" s="62"/>
      <c r="V24" s="62"/>
      <c r="W24" s="63"/>
      <c r="X24" s="62"/>
      <c r="Y24" s="62"/>
      <c r="Z24" s="62"/>
      <c r="AA24" s="62"/>
      <c r="AB24" s="62"/>
      <c r="AC24" s="62"/>
      <c r="AD24" s="62"/>
      <c r="AE24" s="62"/>
    </row>
    <row r="25" spans="1:31" x14ac:dyDescent="0.25">
      <c r="A25" s="76" t="s">
        <v>1629</v>
      </c>
      <c r="B25" s="77" t="s">
        <v>47</v>
      </c>
      <c r="C25" s="78" t="s">
        <v>1513</v>
      </c>
      <c r="D25" s="78" t="s">
        <v>1502</v>
      </c>
      <c r="E25" s="79" t="s">
        <v>1498</v>
      </c>
      <c r="F25" s="80" t="s">
        <v>51</v>
      </c>
      <c r="G25" s="76" t="s">
        <v>52</v>
      </c>
      <c r="H25" s="81">
        <v>129</v>
      </c>
      <c r="I25" s="97">
        <v>2</v>
      </c>
      <c r="J25" s="83">
        <f t="shared" si="0"/>
        <v>1.5503875968992248E-2</v>
      </c>
      <c r="K25" s="84">
        <v>1</v>
      </c>
      <c r="L25" s="83">
        <f t="shared" si="1"/>
        <v>7.7519379844961239E-3</v>
      </c>
      <c r="M25" s="85">
        <f t="shared" si="2"/>
        <v>0.5</v>
      </c>
      <c r="N25" s="59"/>
      <c r="O25" s="59"/>
      <c r="P25" s="58"/>
      <c r="Q25" s="59"/>
      <c r="R25" s="60"/>
      <c r="S25" s="61"/>
      <c r="T25" s="61"/>
      <c r="U25" s="62"/>
      <c r="V25" s="62"/>
      <c r="W25" s="63"/>
      <c r="X25" s="62"/>
      <c r="Y25" s="62"/>
      <c r="Z25" s="62"/>
      <c r="AA25" s="62"/>
      <c r="AB25" s="62"/>
      <c r="AC25" s="62"/>
      <c r="AD25" s="62"/>
      <c r="AE25" s="62"/>
    </row>
    <row r="26" spans="1:31" x14ac:dyDescent="0.25">
      <c r="A26" s="76" t="s">
        <v>1630</v>
      </c>
      <c r="B26" s="77" t="s">
        <v>1878</v>
      </c>
      <c r="C26" s="78" t="s">
        <v>1514</v>
      </c>
      <c r="D26" s="78" t="s">
        <v>1502</v>
      </c>
      <c r="E26" s="79" t="s">
        <v>1498</v>
      </c>
      <c r="F26" s="80" t="s">
        <v>55</v>
      </c>
      <c r="G26" s="76" t="s">
        <v>52</v>
      </c>
      <c r="H26" s="81">
        <v>128</v>
      </c>
      <c r="I26" s="97">
        <v>3</v>
      </c>
      <c r="J26" s="83">
        <f t="shared" si="0"/>
        <v>2.34375E-2</v>
      </c>
      <c r="K26" s="84">
        <v>4</v>
      </c>
      <c r="L26" s="83">
        <f t="shared" si="1"/>
        <v>3.125E-2</v>
      </c>
      <c r="M26" s="85">
        <f t="shared" si="2"/>
        <v>-0.33333333333333326</v>
      </c>
      <c r="N26" s="59"/>
      <c r="O26" s="59"/>
      <c r="P26" s="58"/>
      <c r="Q26" s="59"/>
      <c r="R26" s="60"/>
      <c r="S26" s="61"/>
      <c r="T26" s="61"/>
      <c r="U26" s="62"/>
      <c r="V26" s="62"/>
      <c r="W26" s="63"/>
      <c r="X26" s="62"/>
      <c r="Y26" s="62"/>
      <c r="Z26" s="62"/>
      <c r="AA26" s="62"/>
      <c r="AB26" s="62"/>
      <c r="AC26" s="62"/>
      <c r="AD26" s="62"/>
      <c r="AE26" s="62"/>
    </row>
    <row r="27" spans="1:31" x14ac:dyDescent="0.25">
      <c r="A27" s="76" t="s">
        <v>1631</v>
      </c>
      <c r="B27" s="77" t="s">
        <v>1879</v>
      </c>
      <c r="C27" s="78" t="s">
        <v>1515</v>
      </c>
      <c r="D27" s="78" t="s">
        <v>1502</v>
      </c>
      <c r="E27" s="79" t="s">
        <v>1498</v>
      </c>
      <c r="F27" s="80" t="s">
        <v>60</v>
      </c>
      <c r="G27" s="76" t="s">
        <v>63</v>
      </c>
      <c r="H27" s="81">
        <v>98</v>
      </c>
      <c r="I27" s="97">
        <v>4</v>
      </c>
      <c r="J27" s="83">
        <f t="shared" si="0"/>
        <v>4.0816326530612242E-2</v>
      </c>
      <c r="K27" s="84">
        <v>4</v>
      </c>
      <c r="L27" s="83">
        <f t="shared" si="1"/>
        <v>4.0816326530612242E-2</v>
      </c>
      <c r="M27" s="85">
        <f t="shared" si="2"/>
        <v>0</v>
      </c>
      <c r="N27" s="59"/>
      <c r="O27" s="59"/>
      <c r="P27" s="58"/>
      <c r="Q27" s="59"/>
      <c r="R27" s="60"/>
      <c r="S27" s="61"/>
      <c r="T27" s="61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</row>
    <row r="28" spans="1:31" x14ac:dyDescent="0.25">
      <c r="A28" s="76" t="s">
        <v>1632</v>
      </c>
      <c r="B28" s="77" t="s">
        <v>1880</v>
      </c>
      <c r="C28" s="78" t="s">
        <v>1516</v>
      </c>
      <c r="D28" s="78" t="s">
        <v>1502</v>
      </c>
      <c r="E28" s="79" t="s">
        <v>1498</v>
      </c>
      <c r="F28" s="80" t="s">
        <v>55</v>
      </c>
      <c r="G28" s="76" t="s">
        <v>63</v>
      </c>
      <c r="H28" s="81">
        <v>87</v>
      </c>
      <c r="I28" s="97">
        <v>1</v>
      </c>
      <c r="J28" s="83">
        <f t="shared" si="0"/>
        <v>1.1494252873563218E-2</v>
      </c>
      <c r="K28" s="84">
        <v>2</v>
      </c>
      <c r="L28" s="83">
        <f t="shared" si="1"/>
        <v>2.2988505747126436E-2</v>
      </c>
      <c r="M28" s="85">
        <f t="shared" si="2"/>
        <v>-1</v>
      </c>
      <c r="N28" s="59"/>
      <c r="O28" s="59"/>
      <c r="P28" s="58"/>
      <c r="Q28" s="59"/>
      <c r="R28" s="60"/>
      <c r="S28" s="61"/>
      <c r="T28" s="61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</row>
    <row r="29" spans="1:31" x14ac:dyDescent="0.25">
      <c r="A29" s="76" t="s">
        <v>1633</v>
      </c>
      <c r="B29" s="77" t="s">
        <v>1881</v>
      </c>
      <c r="C29" s="78" t="s">
        <v>1517</v>
      </c>
      <c r="D29" s="78" t="s">
        <v>1502</v>
      </c>
      <c r="E29" s="79" t="s">
        <v>1498</v>
      </c>
      <c r="F29" s="80" t="s">
        <v>55</v>
      </c>
      <c r="G29" s="76" t="s">
        <v>52</v>
      </c>
      <c r="H29" s="81">
        <v>55</v>
      </c>
      <c r="I29" s="97">
        <v>3</v>
      </c>
      <c r="J29" s="83">
        <f t="shared" si="0"/>
        <v>5.4545454545454543E-2</v>
      </c>
      <c r="K29" s="84">
        <v>1</v>
      </c>
      <c r="L29" s="83">
        <f t="shared" si="1"/>
        <v>1.8181818181818181E-2</v>
      </c>
      <c r="M29" s="85">
        <f t="shared" si="2"/>
        <v>0.66666666666666674</v>
      </c>
      <c r="N29" s="59"/>
      <c r="O29" s="59"/>
      <c r="P29" s="58"/>
      <c r="Q29" s="59"/>
      <c r="R29" s="60"/>
      <c r="S29" s="61"/>
      <c r="T29" s="61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2"/>
    </row>
    <row r="30" spans="1:31" x14ac:dyDescent="0.25">
      <c r="A30" s="76" t="s">
        <v>1634</v>
      </c>
      <c r="B30" s="77" t="s">
        <v>1882</v>
      </c>
      <c r="C30" s="78" t="s">
        <v>1518</v>
      </c>
      <c r="D30" s="78" t="s">
        <v>1502</v>
      </c>
      <c r="E30" s="79" t="s">
        <v>1498</v>
      </c>
      <c r="F30" s="80" t="s">
        <v>60</v>
      </c>
      <c r="G30" s="76" t="s">
        <v>52</v>
      </c>
      <c r="H30" s="81">
        <v>86</v>
      </c>
      <c r="I30" s="97">
        <v>15</v>
      </c>
      <c r="J30" s="83">
        <f t="shared" si="0"/>
        <v>0.1744186046511628</v>
      </c>
      <c r="K30" s="84">
        <v>7</v>
      </c>
      <c r="L30" s="83">
        <f t="shared" si="1"/>
        <v>8.1395348837209308E-2</v>
      </c>
      <c r="M30" s="85">
        <f t="shared" si="2"/>
        <v>0.53333333333333333</v>
      </c>
      <c r="N30" s="59"/>
      <c r="O30" s="59"/>
      <c r="P30" s="58"/>
      <c r="Q30" s="59"/>
      <c r="R30" s="60"/>
      <c r="S30" s="61"/>
      <c r="T30" s="61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2"/>
    </row>
    <row r="31" spans="1:31" x14ac:dyDescent="0.25">
      <c r="A31" s="76" t="s">
        <v>1635</v>
      </c>
      <c r="B31" s="77" t="s">
        <v>1740</v>
      </c>
      <c r="C31" s="78" t="s">
        <v>1519</v>
      </c>
      <c r="D31" s="78" t="s">
        <v>1502</v>
      </c>
      <c r="E31" s="79" t="s">
        <v>1498</v>
      </c>
      <c r="F31" s="80" t="s">
        <v>51</v>
      </c>
      <c r="G31" s="76" t="s">
        <v>76</v>
      </c>
      <c r="H31" s="81">
        <v>31</v>
      </c>
      <c r="I31" s="97">
        <v>2</v>
      </c>
      <c r="J31" s="83">
        <f t="shared" si="0"/>
        <v>6.4516129032258063E-2</v>
      </c>
      <c r="K31" s="84">
        <v>2</v>
      </c>
      <c r="L31" s="83">
        <f t="shared" si="1"/>
        <v>6.4516129032258063E-2</v>
      </c>
      <c r="M31" s="85">
        <f t="shared" si="2"/>
        <v>0</v>
      </c>
      <c r="N31" s="59"/>
      <c r="O31" s="59"/>
      <c r="P31" s="58"/>
      <c r="Q31" s="59"/>
      <c r="R31" s="60"/>
      <c r="S31" s="61"/>
      <c r="T31" s="61"/>
      <c r="U31" s="63"/>
      <c r="V31" s="63"/>
      <c r="W31" s="63"/>
      <c r="X31" s="63"/>
      <c r="Y31" s="63"/>
      <c r="Z31" s="63"/>
      <c r="AA31" s="63"/>
      <c r="AB31" s="63"/>
      <c r="AC31" s="62"/>
      <c r="AD31" s="63"/>
      <c r="AE31" s="62"/>
    </row>
    <row r="32" spans="1:31" x14ac:dyDescent="0.25">
      <c r="A32" s="76" t="s">
        <v>1636</v>
      </c>
      <c r="B32" s="77" t="s">
        <v>685</v>
      </c>
      <c r="C32" s="78" t="s">
        <v>1518</v>
      </c>
      <c r="D32" s="78" t="s">
        <v>1502</v>
      </c>
      <c r="E32" s="79" t="s">
        <v>1498</v>
      </c>
      <c r="F32" s="80" t="s">
        <v>55</v>
      </c>
      <c r="G32" s="76" t="s">
        <v>76</v>
      </c>
      <c r="H32" s="81">
        <v>26</v>
      </c>
      <c r="I32" s="97"/>
      <c r="J32" s="83">
        <f t="shared" si="0"/>
        <v>0</v>
      </c>
      <c r="K32" s="84"/>
      <c r="L32" s="83">
        <f t="shared" si="1"/>
        <v>0</v>
      </c>
      <c r="M32" s="86" t="str">
        <f t="shared" si="2"/>
        <v>-</v>
      </c>
      <c r="N32" s="59"/>
      <c r="O32" s="59"/>
      <c r="P32" s="58"/>
      <c r="Q32" s="59"/>
      <c r="R32" s="60"/>
      <c r="S32" s="61"/>
      <c r="T32" s="61"/>
      <c r="U32" s="62"/>
      <c r="V32" s="63"/>
      <c r="W32" s="62"/>
      <c r="X32" s="63"/>
      <c r="Y32" s="63"/>
      <c r="Z32" s="63"/>
      <c r="AA32" s="62"/>
      <c r="AB32" s="62"/>
      <c r="AC32" s="62"/>
      <c r="AD32" s="62"/>
      <c r="AE32" s="62"/>
    </row>
    <row r="33" spans="1:31" x14ac:dyDescent="0.25">
      <c r="A33" s="76" t="s">
        <v>1637</v>
      </c>
      <c r="B33" s="77" t="s">
        <v>1883</v>
      </c>
      <c r="C33" s="78" t="s">
        <v>1512</v>
      </c>
      <c r="D33" s="78" t="s">
        <v>1502</v>
      </c>
      <c r="E33" s="79" t="s">
        <v>1498</v>
      </c>
      <c r="F33" s="80" t="s">
        <v>60</v>
      </c>
      <c r="G33" s="76" t="s">
        <v>76</v>
      </c>
      <c r="H33" s="81">
        <v>12</v>
      </c>
      <c r="I33" s="97">
        <v>4</v>
      </c>
      <c r="J33" s="83">
        <f t="shared" si="0"/>
        <v>0.33333333333333331</v>
      </c>
      <c r="K33" s="84">
        <v>3</v>
      </c>
      <c r="L33" s="83">
        <f t="shared" si="1"/>
        <v>0.25</v>
      </c>
      <c r="M33" s="85">
        <f t="shared" si="2"/>
        <v>0.25</v>
      </c>
      <c r="N33" s="59"/>
      <c r="O33" s="59"/>
      <c r="P33" s="58"/>
      <c r="Q33" s="59"/>
      <c r="R33" s="60"/>
      <c r="S33" s="61"/>
      <c r="T33" s="61"/>
      <c r="U33" s="62"/>
      <c r="V33" s="63"/>
      <c r="W33" s="62"/>
      <c r="X33" s="63"/>
      <c r="Y33" s="63"/>
      <c r="Z33" s="63"/>
      <c r="AA33" s="62"/>
      <c r="AB33" s="62"/>
      <c r="AC33" s="62"/>
      <c r="AD33" s="62"/>
      <c r="AE33" s="62"/>
    </row>
    <row r="34" spans="1:31" x14ac:dyDescent="0.25">
      <c r="A34" s="76" t="s">
        <v>1638</v>
      </c>
      <c r="B34" s="77" t="s">
        <v>53</v>
      </c>
      <c r="C34" s="78" t="s">
        <v>1520</v>
      </c>
      <c r="D34" s="78" t="s">
        <v>1521</v>
      </c>
      <c r="E34" s="79" t="s">
        <v>1522</v>
      </c>
      <c r="F34" s="80" t="s">
        <v>55</v>
      </c>
      <c r="G34" s="76" t="s">
        <v>52</v>
      </c>
      <c r="H34" s="81">
        <v>211</v>
      </c>
      <c r="I34" s="97">
        <v>4</v>
      </c>
      <c r="J34" s="83">
        <f t="shared" si="0"/>
        <v>1.8957345971563982E-2</v>
      </c>
      <c r="K34" s="84">
        <v>5</v>
      </c>
      <c r="L34" s="83">
        <f t="shared" si="1"/>
        <v>2.3696682464454975E-2</v>
      </c>
      <c r="M34" s="85">
        <f t="shared" si="2"/>
        <v>-0.25</v>
      </c>
      <c r="N34" s="59"/>
      <c r="O34" s="59"/>
      <c r="P34" s="58"/>
      <c r="Q34" s="59"/>
      <c r="R34" s="60"/>
      <c r="S34" s="61"/>
      <c r="T34" s="61"/>
      <c r="U34" s="62"/>
      <c r="V34" s="63"/>
      <c r="W34" s="62"/>
      <c r="X34" s="63"/>
      <c r="Y34" s="63"/>
      <c r="Z34" s="63"/>
      <c r="AA34" s="62"/>
      <c r="AB34" s="62"/>
      <c r="AC34" s="62"/>
      <c r="AD34" s="62"/>
      <c r="AE34" s="62"/>
    </row>
    <row r="35" spans="1:31" x14ac:dyDescent="0.25">
      <c r="A35" s="76" t="s">
        <v>1639</v>
      </c>
      <c r="B35" s="77" t="s">
        <v>129</v>
      </c>
      <c r="C35" s="78" t="s">
        <v>1523</v>
      </c>
      <c r="D35" s="78" t="s">
        <v>1521</v>
      </c>
      <c r="E35" s="79" t="s">
        <v>1522</v>
      </c>
      <c r="F35" s="80" t="s">
        <v>55</v>
      </c>
      <c r="G35" s="76" t="s">
        <v>52</v>
      </c>
      <c r="H35" s="81">
        <v>127</v>
      </c>
      <c r="I35" s="97">
        <v>15</v>
      </c>
      <c r="J35" s="83">
        <f t="shared" si="0"/>
        <v>0.11811023622047244</v>
      </c>
      <c r="K35" s="84">
        <v>6</v>
      </c>
      <c r="L35" s="83">
        <f t="shared" si="1"/>
        <v>4.7244094488188976E-2</v>
      </c>
      <c r="M35" s="85">
        <f t="shared" si="2"/>
        <v>0.6</v>
      </c>
      <c r="N35" s="59"/>
      <c r="O35" s="59"/>
      <c r="P35" s="58"/>
      <c r="Q35" s="59"/>
      <c r="R35" s="60"/>
      <c r="S35" s="61"/>
      <c r="T35" s="61"/>
      <c r="U35" s="62"/>
      <c r="V35" s="63"/>
      <c r="W35" s="62"/>
      <c r="X35" s="63"/>
      <c r="Y35" s="63"/>
      <c r="Z35" s="63"/>
      <c r="AA35" s="62"/>
      <c r="AB35" s="62"/>
      <c r="AC35" s="62"/>
      <c r="AD35" s="62"/>
      <c r="AE35" s="62"/>
    </row>
    <row r="36" spans="1:31" x14ac:dyDescent="0.25">
      <c r="A36" s="76" t="s">
        <v>1640</v>
      </c>
      <c r="B36" s="77" t="s">
        <v>1884</v>
      </c>
      <c r="C36" s="78" t="s">
        <v>1524</v>
      </c>
      <c r="D36" s="78" t="s">
        <v>1521</v>
      </c>
      <c r="E36" s="79" t="s">
        <v>1522</v>
      </c>
      <c r="F36" s="80" t="s">
        <v>60</v>
      </c>
      <c r="G36" s="76" t="s">
        <v>76</v>
      </c>
      <c r="H36" s="81">
        <v>93</v>
      </c>
      <c r="I36" s="97">
        <v>7</v>
      </c>
      <c r="J36" s="83">
        <f t="shared" si="0"/>
        <v>7.5268817204301078E-2</v>
      </c>
      <c r="K36" s="84">
        <v>4</v>
      </c>
      <c r="L36" s="83">
        <f t="shared" si="1"/>
        <v>4.3010752688172046E-2</v>
      </c>
      <c r="M36" s="85">
        <f t="shared" si="2"/>
        <v>0.4285714285714286</v>
      </c>
      <c r="N36" s="59"/>
      <c r="O36" s="59"/>
      <c r="P36" s="58"/>
      <c r="Q36" s="59"/>
      <c r="R36" s="60"/>
      <c r="S36" s="61"/>
      <c r="T36" s="61"/>
      <c r="U36" s="62"/>
      <c r="V36" s="63"/>
      <c r="W36" s="62"/>
      <c r="X36" s="62"/>
      <c r="Y36" s="63"/>
      <c r="Z36" s="62"/>
      <c r="AA36" s="62"/>
      <c r="AB36" s="62"/>
      <c r="AC36" s="62"/>
      <c r="AD36" s="62"/>
      <c r="AE36" s="62"/>
    </row>
    <row r="37" spans="1:31" x14ac:dyDescent="0.25">
      <c r="A37" s="76" t="s">
        <v>1641</v>
      </c>
      <c r="B37" s="77" t="s">
        <v>1885</v>
      </c>
      <c r="C37" s="78" t="s">
        <v>1525</v>
      </c>
      <c r="D37" s="78" t="s">
        <v>1526</v>
      </c>
      <c r="E37" s="79" t="s">
        <v>1522</v>
      </c>
      <c r="F37" s="80" t="s">
        <v>60</v>
      </c>
      <c r="G37" s="76" t="s">
        <v>52</v>
      </c>
      <c r="H37" s="81">
        <v>165</v>
      </c>
      <c r="I37" s="97">
        <v>30</v>
      </c>
      <c r="J37" s="83">
        <f t="shared" si="0"/>
        <v>0.18181818181818182</v>
      </c>
      <c r="K37" s="84">
        <v>15</v>
      </c>
      <c r="L37" s="83">
        <f t="shared" si="1"/>
        <v>9.0909090909090912E-2</v>
      </c>
      <c r="M37" s="85">
        <f t="shared" si="2"/>
        <v>0.5</v>
      </c>
      <c r="N37" s="59"/>
      <c r="O37" s="59"/>
      <c r="P37" s="58"/>
      <c r="Q37" s="59"/>
      <c r="R37" s="60"/>
      <c r="S37" s="61"/>
      <c r="T37" s="61"/>
      <c r="U37" s="62"/>
      <c r="V37" s="63"/>
      <c r="W37" s="62"/>
      <c r="X37" s="62"/>
      <c r="Y37" s="63"/>
      <c r="Z37" s="62"/>
      <c r="AA37" s="62"/>
      <c r="AB37" s="62"/>
      <c r="AC37" s="62"/>
      <c r="AD37" s="62"/>
      <c r="AE37" s="62"/>
    </row>
    <row r="38" spans="1:31" x14ac:dyDescent="0.25">
      <c r="A38" s="76" t="s">
        <v>1642</v>
      </c>
      <c r="B38" s="77" t="s">
        <v>116</v>
      </c>
      <c r="C38" s="78" t="s">
        <v>1527</v>
      </c>
      <c r="D38" s="78" t="s">
        <v>1521</v>
      </c>
      <c r="E38" s="79" t="s">
        <v>1522</v>
      </c>
      <c r="F38" s="80" t="s">
        <v>55</v>
      </c>
      <c r="G38" s="76" t="s">
        <v>76</v>
      </c>
      <c r="H38" s="81">
        <v>49</v>
      </c>
      <c r="I38" s="97">
        <v>3</v>
      </c>
      <c r="J38" s="83">
        <f t="shared" si="0"/>
        <v>6.1224489795918366E-2</v>
      </c>
      <c r="K38" s="84">
        <v>2</v>
      </c>
      <c r="L38" s="83">
        <f t="shared" si="1"/>
        <v>4.0816326530612242E-2</v>
      </c>
      <c r="M38" s="85">
        <f t="shared" si="2"/>
        <v>0.33333333333333337</v>
      </c>
      <c r="N38" s="59"/>
      <c r="O38" s="59"/>
      <c r="P38" s="58"/>
      <c r="Q38" s="59"/>
      <c r="R38" s="60"/>
      <c r="S38" s="61"/>
      <c r="T38" s="61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</row>
    <row r="39" spans="1:31" x14ac:dyDescent="0.25">
      <c r="A39" s="76" t="s">
        <v>1643</v>
      </c>
      <c r="B39" s="77" t="s">
        <v>1886</v>
      </c>
      <c r="C39" s="78" t="s">
        <v>1528</v>
      </c>
      <c r="D39" s="78" t="s">
        <v>1529</v>
      </c>
      <c r="E39" s="79" t="s">
        <v>1522</v>
      </c>
      <c r="F39" s="80" t="s">
        <v>55</v>
      </c>
      <c r="G39" s="76" t="s">
        <v>63</v>
      </c>
      <c r="H39" s="81">
        <v>30</v>
      </c>
      <c r="I39" s="97">
        <v>2</v>
      </c>
      <c r="J39" s="83">
        <f t="shared" si="0"/>
        <v>6.6666666666666666E-2</v>
      </c>
      <c r="K39" s="84">
        <v>1</v>
      </c>
      <c r="L39" s="83">
        <f t="shared" si="1"/>
        <v>3.3333333333333333E-2</v>
      </c>
      <c r="M39" s="85">
        <f t="shared" si="2"/>
        <v>0.5</v>
      </c>
      <c r="N39" s="59"/>
      <c r="O39" s="59"/>
      <c r="P39" s="58"/>
      <c r="Q39" s="59"/>
      <c r="R39" s="60"/>
      <c r="S39" s="61"/>
      <c r="T39" s="61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</row>
    <row r="40" spans="1:31" x14ac:dyDescent="0.25">
      <c r="A40" s="76" t="s">
        <v>1644</v>
      </c>
      <c r="B40" s="77" t="s">
        <v>1887</v>
      </c>
      <c r="C40" s="78" t="s">
        <v>1530</v>
      </c>
      <c r="D40" s="78" t="s">
        <v>1531</v>
      </c>
      <c r="E40" s="79" t="s">
        <v>1532</v>
      </c>
      <c r="F40" s="80" t="s">
        <v>51</v>
      </c>
      <c r="G40" s="76" t="s">
        <v>52</v>
      </c>
      <c r="H40" s="81">
        <v>219</v>
      </c>
      <c r="I40" s="97">
        <v>3</v>
      </c>
      <c r="J40" s="83">
        <f t="shared" si="0"/>
        <v>1.3698630136986301E-2</v>
      </c>
      <c r="K40" s="84">
        <v>4</v>
      </c>
      <c r="L40" s="83">
        <f t="shared" si="1"/>
        <v>1.8264840182648401E-2</v>
      </c>
      <c r="M40" s="85">
        <f t="shared" si="2"/>
        <v>-0.33333333333333326</v>
      </c>
      <c r="N40" s="59"/>
      <c r="O40" s="59"/>
      <c r="P40" s="58"/>
      <c r="Q40" s="59"/>
      <c r="R40" s="60"/>
      <c r="S40" s="61"/>
      <c r="T40" s="61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</row>
    <row r="41" spans="1:31" x14ac:dyDescent="0.25">
      <c r="A41" s="76" t="s">
        <v>1645</v>
      </c>
      <c r="B41" s="77" t="s">
        <v>1888</v>
      </c>
      <c r="C41" s="78" t="s">
        <v>1533</v>
      </c>
      <c r="D41" s="78" t="s">
        <v>1531</v>
      </c>
      <c r="E41" s="79" t="s">
        <v>1532</v>
      </c>
      <c r="F41" s="80" t="s">
        <v>55</v>
      </c>
      <c r="G41" s="76" t="s">
        <v>63</v>
      </c>
      <c r="H41" s="81">
        <v>147</v>
      </c>
      <c r="I41" s="97">
        <v>3</v>
      </c>
      <c r="J41" s="83">
        <f t="shared" si="0"/>
        <v>2.0408163265306121E-2</v>
      </c>
      <c r="K41" s="84">
        <v>4</v>
      </c>
      <c r="L41" s="83">
        <f t="shared" si="1"/>
        <v>2.7210884353741496E-2</v>
      </c>
      <c r="M41" s="85">
        <f t="shared" si="2"/>
        <v>-0.33333333333333326</v>
      </c>
      <c r="N41" s="59"/>
      <c r="O41" s="59"/>
      <c r="P41" s="58"/>
      <c r="Q41" s="59"/>
      <c r="R41" s="60"/>
      <c r="S41" s="61"/>
      <c r="T41" s="61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2"/>
    </row>
    <row r="42" spans="1:31" x14ac:dyDescent="0.25">
      <c r="A42" s="76" t="s">
        <v>1646</v>
      </c>
      <c r="B42" s="77" t="s">
        <v>1889</v>
      </c>
      <c r="C42" s="78" t="s">
        <v>1534</v>
      </c>
      <c r="D42" s="78" t="s">
        <v>1531</v>
      </c>
      <c r="E42" s="79" t="s">
        <v>1532</v>
      </c>
      <c r="F42" s="80" t="s">
        <v>60</v>
      </c>
      <c r="G42" s="76" t="s">
        <v>76</v>
      </c>
      <c r="H42" s="81">
        <v>95</v>
      </c>
      <c r="I42" s="97">
        <v>20</v>
      </c>
      <c r="J42" s="83">
        <f t="shared" si="0"/>
        <v>0.21052631578947367</v>
      </c>
      <c r="K42" s="84">
        <v>10</v>
      </c>
      <c r="L42" s="83">
        <f t="shared" si="1"/>
        <v>0.10526315789473684</v>
      </c>
      <c r="M42" s="85">
        <f t="shared" si="2"/>
        <v>0.5</v>
      </c>
      <c r="N42" s="59"/>
      <c r="O42" s="59"/>
      <c r="P42" s="58"/>
      <c r="Q42" s="59"/>
      <c r="R42" s="60"/>
      <c r="S42" s="61"/>
      <c r="T42" s="61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2"/>
    </row>
    <row r="43" spans="1:31" x14ac:dyDescent="0.25">
      <c r="A43" s="76" t="s">
        <v>1647</v>
      </c>
      <c r="B43" s="77" t="s">
        <v>214</v>
      </c>
      <c r="C43" s="78" t="s">
        <v>1535</v>
      </c>
      <c r="D43" s="78" t="s">
        <v>1536</v>
      </c>
      <c r="E43" s="79" t="s">
        <v>1537</v>
      </c>
      <c r="F43" s="80" t="s">
        <v>60</v>
      </c>
      <c r="G43" s="76" t="s">
        <v>52</v>
      </c>
      <c r="H43" s="81">
        <v>465</v>
      </c>
      <c r="I43" s="97">
        <v>94</v>
      </c>
      <c r="J43" s="83">
        <f t="shared" si="0"/>
        <v>0.2021505376344086</v>
      </c>
      <c r="K43" s="84">
        <v>74</v>
      </c>
      <c r="L43" s="83">
        <f t="shared" si="1"/>
        <v>0.15913978494623657</v>
      </c>
      <c r="M43" s="85">
        <f t="shared" si="2"/>
        <v>0.21276595744680848</v>
      </c>
      <c r="N43" s="59"/>
      <c r="O43" s="59"/>
      <c r="P43" s="58"/>
      <c r="Q43" s="59"/>
      <c r="R43" s="60"/>
      <c r="S43" s="61"/>
      <c r="T43" s="61"/>
      <c r="U43" s="62"/>
      <c r="V43" s="62"/>
      <c r="W43" s="63"/>
      <c r="X43" s="63"/>
      <c r="Y43" s="63"/>
      <c r="Z43" s="62"/>
      <c r="AA43" s="63"/>
      <c r="AB43" s="63"/>
      <c r="AC43" s="63"/>
      <c r="AD43" s="62"/>
      <c r="AE43" s="62"/>
    </row>
    <row r="44" spans="1:31" x14ac:dyDescent="0.25">
      <c r="A44" s="76" t="s">
        <v>1648</v>
      </c>
      <c r="B44" s="77" t="s">
        <v>534</v>
      </c>
      <c r="C44" s="78" t="s">
        <v>1538</v>
      </c>
      <c r="D44" s="78" t="s">
        <v>1536</v>
      </c>
      <c r="E44" s="79" t="s">
        <v>1537</v>
      </c>
      <c r="F44" s="80" t="s">
        <v>60</v>
      </c>
      <c r="G44" s="76" t="s">
        <v>52</v>
      </c>
      <c r="H44" s="81">
        <v>260</v>
      </c>
      <c r="I44" s="97">
        <v>56</v>
      </c>
      <c r="J44" s="83">
        <f t="shared" si="0"/>
        <v>0.2153846153846154</v>
      </c>
      <c r="K44" s="84">
        <v>32</v>
      </c>
      <c r="L44" s="83">
        <f t="shared" si="1"/>
        <v>0.12307692307692308</v>
      </c>
      <c r="M44" s="85">
        <f t="shared" si="2"/>
        <v>0.4285714285714286</v>
      </c>
      <c r="N44" s="59"/>
      <c r="O44" s="59"/>
      <c r="P44" s="58"/>
      <c r="Q44" s="59"/>
      <c r="R44" s="60"/>
      <c r="S44" s="61"/>
      <c r="T44" s="61"/>
      <c r="U44" s="62"/>
      <c r="V44" s="62"/>
      <c r="W44" s="63"/>
      <c r="X44" s="62"/>
      <c r="Y44" s="63"/>
      <c r="Z44" s="62"/>
      <c r="AA44" s="63"/>
      <c r="AB44" s="63"/>
      <c r="AC44" s="62"/>
      <c r="AD44" s="62"/>
      <c r="AE44" s="62"/>
    </row>
    <row r="45" spans="1:31" x14ac:dyDescent="0.25">
      <c r="A45" s="76" t="s">
        <v>1649</v>
      </c>
      <c r="B45" s="77" t="s">
        <v>82</v>
      </c>
      <c r="C45" s="78" t="s">
        <v>1539</v>
      </c>
      <c r="D45" s="78" t="s">
        <v>1536</v>
      </c>
      <c r="E45" s="79" t="s">
        <v>1537</v>
      </c>
      <c r="F45" s="80" t="s">
        <v>60</v>
      </c>
      <c r="G45" s="76" t="s">
        <v>52</v>
      </c>
      <c r="H45" s="81">
        <v>193</v>
      </c>
      <c r="I45" s="97">
        <v>18</v>
      </c>
      <c r="J45" s="83">
        <f t="shared" si="0"/>
        <v>9.3264248704663211E-2</v>
      </c>
      <c r="K45" s="84">
        <v>7</v>
      </c>
      <c r="L45" s="83">
        <f t="shared" si="1"/>
        <v>3.6269430051813469E-2</v>
      </c>
      <c r="M45" s="85">
        <f t="shared" si="2"/>
        <v>0.61111111111111116</v>
      </c>
      <c r="N45" s="59"/>
      <c r="O45" s="59"/>
      <c r="P45" s="58"/>
      <c r="Q45" s="59"/>
      <c r="R45" s="60"/>
      <c r="S45" s="61"/>
      <c r="T45" s="61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</row>
    <row r="46" spans="1:31" x14ac:dyDescent="0.25">
      <c r="A46" s="76" t="s">
        <v>1650</v>
      </c>
      <c r="B46" s="77" t="s">
        <v>133</v>
      </c>
      <c r="C46" s="78" t="s">
        <v>1540</v>
      </c>
      <c r="D46" s="78" t="s">
        <v>1536</v>
      </c>
      <c r="E46" s="79" t="s">
        <v>1537</v>
      </c>
      <c r="F46" s="80" t="s">
        <v>60</v>
      </c>
      <c r="G46" s="76" t="s">
        <v>52</v>
      </c>
      <c r="H46" s="81">
        <v>191</v>
      </c>
      <c r="I46" s="97">
        <v>25</v>
      </c>
      <c r="J46" s="83">
        <f t="shared" si="0"/>
        <v>0.13089005235602094</v>
      </c>
      <c r="K46" s="84">
        <v>19</v>
      </c>
      <c r="L46" s="83">
        <f t="shared" si="1"/>
        <v>9.947643979057591E-2</v>
      </c>
      <c r="M46" s="85">
        <f t="shared" si="2"/>
        <v>0.24</v>
      </c>
      <c r="N46" s="59"/>
      <c r="O46" s="59"/>
      <c r="P46" s="58"/>
      <c r="Q46" s="59"/>
      <c r="R46" s="60"/>
      <c r="S46" s="61"/>
      <c r="T46" s="61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</row>
    <row r="47" spans="1:31" x14ac:dyDescent="0.25">
      <c r="A47" s="76" t="s">
        <v>1651</v>
      </c>
      <c r="B47" s="77" t="s">
        <v>146</v>
      </c>
      <c r="C47" s="78" t="s">
        <v>1541</v>
      </c>
      <c r="D47" s="78" t="s">
        <v>1536</v>
      </c>
      <c r="E47" s="79" t="s">
        <v>1537</v>
      </c>
      <c r="F47" s="80" t="s">
        <v>60</v>
      </c>
      <c r="G47" s="76" t="s">
        <v>52</v>
      </c>
      <c r="H47" s="81">
        <v>375</v>
      </c>
      <c r="I47" s="97">
        <v>68</v>
      </c>
      <c r="J47" s="83">
        <f t="shared" si="0"/>
        <v>0.18133333333333335</v>
      </c>
      <c r="K47" s="84">
        <v>41</v>
      </c>
      <c r="L47" s="83">
        <f t="shared" si="1"/>
        <v>0.10933333333333334</v>
      </c>
      <c r="M47" s="85">
        <f t="shared" si="2"/>
        <v>0.3970588235294118</v>
      </c>
      <c r="N47" s="59"/>
      <c r="O47" s="59"/>
      <c r="P47" s="58"/>
      <c r="Q47" s="59"/>
      <c r="R47" s="60"/>
      <c r="S47" s="61"/>
      <c r="T47" s="61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</row>
    <row r="48" spans="1:31" x14ac:dyDescent="0.25">
      <c r="A48" s="76" t="s">
        <v>1652</v>
      </c>
      <c r="B48" s="77" t="s">
        <v>144</v>
      </c>
      <c r="C48" s="78" t="s">
        <v>1542</v>
      </c>
      <c r="D48" s="78" t="s">
        <v>1536</v>
      </c>
      <c r="E48" s="79" t="s">
        <v>1537</v>
      </c>
      <c r="F48" s="80" t="s">
        <v>60</v>
      </c>
      <c r="G48" s="76" t="s">
        <v>52</v>
      </c>
      <c r="H48" s="81">
        <v>136</v>
      </c>
      <c r="I48" s="97">
        <v>31</v>
      </c>
      <c r="J48" s="83">
        <f t="shared" si="0"/>
        <v>0.22794117647058823</v>
      </c>
      <c r="K48" s="84">
        <v>25</v>
      </c>
      <c r="L48" s="83">
        <f t="shared" si="1"/>
        <v>0.18382352941176472</v>
      </c>
      <c r="M48" s="85">
        <f t="shared" si="2"/>
        <v>0.19354838709677424</v>
      </c>
      <c r="N48" s="59"/>
      <c r="O48" s="59"/>
      <c r="P48" s="58"/>
      <c r="Q48" s="59"/>
      <c r="R48" s="60"/>
      <c r="S48" s="61"/>
      <c r="T48" s="61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</row>
    <row r="49" spans="1:31" x14ac:dyDescent="0.25">
      <c r="A49" s="76" t="s">
        <v>1653</v>
      </c>
      <c r="B49" s="77" t="s">
        <v>53</v>
      </c>
      <c r="C49" s="78" t="s">
        <v>1543</v>
      </c>
      <c r="D49" s="78" t="s">
        <v>1544</v>
      </c>
      <c r="E49" s="79" t="s">
        <v>1537</v>
      </c>
      <c r="F49" s="80" t="s">
        <v>55</v>
      </c>
      <c r="G49" s="76" t="s">
        <v>52</v>
      </c>
      <c r="H49" s="81">
        <v>136</v>
      </c>
      <c r="I49" s="97">
        <v>6</v>
      </c>
      <c r="J49" s="83">
        <f t="shared" si="0"/>
        <v>4.4117647058823532E-2</v>
      </c>
      <c r="K49" s="84">
        <v>8</v>
      </c>
      <c r="L49" s="83">
        <f t="shared" si="1"/>
        <v>5.8823529411764705E-2</v>
      </c>
      <c r="M49" s="85">
        <f t="shared" si="2"/>
        <v>-0.33333333333333326</v>
      </c>
      <c r="N49" s="59"/>
      <c r="O49" s="59"/>
      <c r="P49" s="58"/>
      <c r="Q49" s="59"/>
      <c r="R49" s="60"/>
      <c r="S49" s="61"/>
      <c r="T49" s="61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</row>
    <row r="50" spans="1:31" x14ac:dyDescent="0.25">
      <c r="A50" s="76" t="s">
        <v>1654</v>
      </c>
      <c r="B50" s="77" t="s">
        <v>1732</v>
      </c>
      <c r="C50" s="78" t="s">
        <v>1545</v>
      </c>
      <c r="D50" s="78" t="s">
        <v>1546</v>
      </c>
      <c r="E50" s="79" t="s">
        <v>1537</v>
      </c>
      <c r="F50" s="80" t="s">
        <v>60</v>
      </c>
      <c r="G50" s="76" t="s">
        <v>52</v>
      </c>
      <c r="H50" s="81">
        <v>130</v>
      </c>
      <c r="I50" s="97">
        <v>20</v>
      </c>
      <c r="J50" s="83">
        <f t="shared" si="0"/>
        <v>0.15384615384615385</v>
      </c>
      <c r="K50" s="84">
        <v>16</v>
      </c>
      <c r="L50" s="83">
        <f t="shared" si="1"/>
        <v>0.12307692307692308</v>
      </c>
      <c r="M50" s="85">
        <f t="shared" si="2"/>
        <v>0.19999999999999996</v>
      </c>
      <c r="N50" s="59"/>
      <c r="O50" s="59"/>
      <c r="P50" s="58"/>
      <c r="Q50" s="59"/>
      <c r="R50" s="60"/>
      <c r="S50" s="61"/>
      <c r="T50" s="61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</row>
    <row r="51" spans="1:31" x14ac:dyDescent="0.25">
      <c r="A51" s="76" t="s">
        <v>1655</v>
      </c>
      <c r="B51" s="77" t="s">
        <v>53</v>
      </c>
      <c r="C51" s="78" t="s">
        <v>1547</v>
      </c>
      <c r="D51" s="78" t="s">
        <v>1536</v>
      </c>
      <c r="E51" s="79" t="s">
        <v>1537</v>
      </c>
      <c r="F51" s="80" t="s">
        <v>55</v>
      </c>
      <c r="G51" s="76" t="s">
        <v>52</v>
      </c>
      <c r="H51" s="81">
        <v>130</v>
      </c>
      <c r="I51" s="97"/>
      <c r="J51" s="83">
        <f t="shared" si="0"/>
        <v>0</v>
      </c>
      <c r="K51" s="84"/>
      <c r="L51" s="83">
        <f t="shared" si="1"/>
        <v>0</v>
      </c>
      <c r="M51" s="86" t="str">
        <f t="shared" si="2"/>
        <v>-</v>
      </c>
      <c r="N51" s="59"/>
      <c r="O51" s="59"/>
      <c r="P51" s="58"/>
      <c r="Q51" s="59"/>
      <c r="R51" s="60"/>
      <c r="S51" s="61"/>
      <c r="T51" s="61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</row>
    <row r="52" spans="1:31" x14ac:dyDescent="0.25">
      <c r="A52" s="76" t="s">
        <v>1656</v>
      </c>
      <c r="B52" s="77" t="s">
        <v>94</v>
      </c>
      <c r="C52" s="78" t="s">
        <v>1548</v>
      </c>
      <c r="D52" s="78" t="s">
        <v>1549</v>
      </c>
      <c r="E52" s="79" t="s">
        <v>1537</v>
      </c>
      <c r="F52" s="80" t="s">
        <v>60</v>
      </c>
      <c r="G52" s="76" t="s">
        <v>52</v>
      </c>
      <c r="H52" s="81">
        <v>92</v>
      </c>
      <c r="I52" s="97">
        <v>14</v>
      </c>
      <c r="J52" s="83">
        <f t="shared" si="0"/>
        <v>0.15217391304347827</v>
      </c>
      <c r="K52" s="84">
        <v>13</v>
      </c>
      <c r="L52" s="83">
        <f t="shared" si="1"/>
        <v>0.14130434782608695</v>
      </c>
      <c r="M52" s="85">
        <f t="shared" si="2"/>
        <v>7.1428571428571397E-2</v>
      </c>
      <c r="N52" s="59"/>
      <c r="O52" s="59"/>
      <c r="P52" s="58"/>
      <c r="Q52" s="59"/>
      <c r="R52" s="60"/>
      <c r="S52" s="61"/>
      <c r="T52" s="61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</row>
    <row r="53" spans="1:31" x14ac:dyDescent="0.25">
      <c r="A53" s="76" t="s">
        <v>1657</v>
      </c>
      <c r="B53" s="77" t="s">
        <v>86</v>
      </c>
      <c r="C53" s="78" t="s">
        <v>1550</v>
      </c>
      <c r="D53" s="78" t="s">
        <v>1549</v>
      </c>
      <c r="E53" s="79" t="s">
        <v>1537</v>
      </c>
      <c r="F53" s="80" t="s">
        <v>60</v>
      </c>
      <c r="G53" s="76" t="s">
        <v>76</v>
      </c>
      <c r="H53" s="81">
        <v>89</v>
      </c>
      <c r="I53" s="97">
        <v>8</v>
      </c>
      <c r="J53" s="83">
        <f t="shared" si="0"/>
        <v>8.98876404494382E-2</v>
      </c>
      <c r="K53" s="84">
        <v>4</v>
      </c>
      <c r="L53" s="83">
        <f t="shared" si="1"/>
        <v>4.49438202247191E-2</v>
      </c>
      <c r="M53" s="85">
        <f t="shared" si="2"/>
        <v>0.5</v>
      </c>
      <c r="N53" s="59"/>
      <c r="O53" s="59"/>
      <c r="P53" s="58"/>
      <c r="Q53" s="59"/>
      <c r="R53" s="60"/>
      <c r="S53" s="61"/>
      <c r="T53" s="61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</row>
    <row r="54" spans="1:31" x14ac:dyDescent="0.25">
      <c r="A54" s="76" t="s">
        <v>1658</v>
      </c>
      <c r="B54" s="77" t="s">
        <v>1890</v>
      </c>
      <c r="C54" s="78" t="s">
        <v>1551</v>
      </c>
      <c r="D54" s="78" t="s">
        <v>1536</v>
      </c>
      <c r="E54" s="79" t="s">
        <v>1537</v>
      </c>
      <c r="F54" s="80" t="s">
        <v>60</v>
      </c>
      <c r="G54" s="76" t="s">
        <v>63</v>
      </c>
      <c r="H54" s="81">
        <v>85</v>
      </c>
      <c r="I54" s="97">
        <v>7</v>
      </c>
      <c r="J54" s="83">
        <f t="shared" si="0"/>
        <v>8.2352941176470587E-2</v>
      </c>
      <c r="K54" s="84">
        <v>2</v>
      </c>
      <c r="L54" s="83">
        <f t="shared" si="1"/>
        <v>2.3529411764705882E-2</v>
      </c>
      <c r="M54" s="85">
        <f t="shared" si="2"/>
        <v>0.7142857142857143</v>
      </c>
      <c r="N54" s="59"/>
      <c r="O54" s="59"/>
      <c r="P54" s="58"/>
      <c r="Q54" s="59"/>
      <c r="R54" s="60"/>
      <c r="S54" s="61"/>
      <c r="T54" s="61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</row>
    <row r="55" spans="1:31" x14ac:dyDescent="0.25">
      <c r="A55" s="76" t="s">
        <v>1659</v>
      </c>
      <c r="B55" s="77" t="s">
        <v>540</v>
      </c>
      <c r="C55" s="78" t="s">
        <v>1535</v>
      </c>
      <c r="D55" s="78" t="s">
        <v>1536</v>
      </c>
      <c r="E55" s="79" t="s">
        <v>1537</v>
      </c>
      <c r="F55" s="80" t="s">
        <v>60</v>
      </c>
      <c r="G55" s="76" t="s">
        <v>52</v>
      </c>
      <c r="H55" s="81">
        <v>76</v>
      </c>
      <c r="I55" s="97">
        <v>20</v>
      </c>
      <c r="J55" s="83">
        <f t="shared" si="0"/>
        <v>0.26315789473684209</v>
      </c>
      <c r="K55" s="84">
        <v>20</v>
      </c>
      <c r="L55" s="83">
        <f t="shared" si="1"/>
        <v>0.26315789473684209</v>
      </c>
      <c r="M55" s="85">
        <f t="shared" si="2"/>
        <v>0</v>
      </c>
      <c r="N55" s="59"/>
      <c r="O55" s="59"/>
      <c r="P55" s="58"/>
      <c r="Q55" s="59"/>
      <c r="R55" s="60"/>
      <c r="S55" s="61"/>
      <c r="T55" s="61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</row>
    <row r="56" spans="1:31" x14ac:dyDescent="0.25">
      <c r="A56" s="76" t="s">
        <v>1660</v>
      </c>
      <c r="B56" s="77" t="s">
        <v>1819</v>
      </c>
      <c r="C56" s="78" t="s">
        <v>1552</v>
      </c>
      <c r="D56" s="78" t="s">
        <v>1536</v>
      </c>
      <c r="E56" s="79" t="s">
        <v>1537</v>
      </c>
      <c r="F56" s="80" t="s">
        <v>51</v>
      </c>
      <c r="G56" s="76" t="s">
        <v>76</v>
      </c>
      <c r="H56" s="81">
        <v>74</v>
      </c>
      <c r="I56" s="97">
        <v>2</v>
      </c>
      <c r="J56" s="83">
        <f t="shared" si="0"/>
        <v>2.7027027027027029E-2</v>
      </c>
      <c r="K56" s="84"/>
      <c r="L56" s="83">
        <f t="shared" si="1"/>
        <v>0</v>
      </c>
      <c r="M56" s="85">
        <f t="shared" si="2"/>
        <v>1</v>
      </c>
      <c r="N56" s="59"/>
      <c r="O56" s="59"/>
      <c r="P56" s="58"/>
      <c r="Q56" s="59"/>
      <c r="R56" s="60"/>
      <c r="S56" s="61"/>
      <c r="T56" s="61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2"/>
    </row>
    <row r="57" spans="1:31" x14ac:dyDescent="0.25">
      <c r="A57" s="76" t="s">
        <v>1661</v>
      </c>
      <c r="B57" s="77" t="s">
        <v>212</v>
      </c>
      <c r="C57" s="78" t="s">
        <v>1553</v>
      </c>
      <c r="D57" s="78" t="s">
        <v>1536</v>
      </c>
      <c r="E57" s="79" t="s">
        <v>1537</v>
      </c>
      <c r="F57" s="80" t="s">
        <v>55</v>
      </c>
      <c r="G57" s="76" t="s">
        <v>76</v>
      </c>
      <c r="H57" s="81">
        <v>54</v>
      </c>
      <c r="I57" s="97">
        <v>4</v>
      </c>
      <c r="J57" s="83">
        <f t="shared" si="0"/>
        <v>7.407407407407407E-2</v>
      </c>
      <c r="K57" s="84">
        <v>2</v>
      </c>
      <c r="L57" s="83">
        <f t="shared" si="1"/>
        <v>3.7037037037037035E-2</v>
      </c>
      <c r="M57" s="85">
        <f t="shared" si="2"/>
        <v>0.5</v>
      </c>
      <c r="N57" s="59"/>
      <c r="O57" s="59"/>
      <c r="P57" s="58"/>
      <c r="Q57" s="59"/>
      <c r="R57" s="60"/>
      <c r="S57" s="61"/>
      <c r="T57" s="61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2"/>
    </row>
    <row r="58" spans="1:31" x14ac:dyDescent="0.25">
      <c r="A58" s="76" t="s">
        <v>1662</v>
      </c>
      <c r="B58" s="77" t="s">
        <v>1891</v>
      </c>
      <c r="C58" s="78" t="s">
        <v>1535</v>
      </c>
      <c r="D58" s="78" t="s">
        <v>1536</v>
      </c>
      <c r="E58" s="79" t="s">
        <v>1537</v>
      </c>
      <c r="F58" s="80" t="s">
        <v>60</v>
      </c>
      <c r="G58" s="76" t="s">
        <v>76</v>
      </c>
      <c r="H58" s="81">
        <v>48</v>
      </c>
      <c r="I58" s="97">
        <v>7</v>
      </c>
      <c r="J58" s="83">
        <f t="shared" si="0"/>
        <v>0.14583333333333334</v>
      </c>
      <c r="K58" s="84">
        <v>10</v>
      </c>
      <c r="L58" s="83">
        <f t="shared" si="1"/>
        <v>0.20833333333333334</v>
      </c>
      <c r="M58" s="85">
        <f t="shared" si="2"/>
        <v>-0.4285714285714286</v>
      </c>
      <c r="N58" s="59"/>
      <c r="O58" s="59"/>
      <c r="P58" s="58"/>
      <c r="Q58" s="59"/>
      <c r="R58" s="60"/>
      <c r="S58" s="61"/>
      <c r="T58" s="61"/>
      <c r="U58" s="63"/>
      <c r="V58" s="63"/>
      <c r="W58" s="62"/>
      <c r="X58" s="63"/>
      <c r="Y58" s="63"/>
      <c r="Z58" s="63"/>
      <c r="AA58" s="63"/>
      <c r="AB58" s="62"/>
      <c r="AC58" s="63"/>
      <c r="AD58" s="63"/>
      <c r="AE58" s="62"/>
    </row>
    <row r="59" spans="1:31" x14ac:dyDescent="0.25">
      <c r="A59" s="76" t="s">
        <v>1663</v>
      </c>
      <c r="B59" s="77" t="s">
        <v>116</v>
      </c>
      <c r="C59" s="78" t="s">
        <v>1554</v>
      </c>
      <c r="D59" s="78" t="s">
        <v>1549</v>
      </c>
      <c r="E59" s="79" t="s">
        <v>1537</v>
      </c>
      <c r="F59" s="80" t="s">
        <v>55</v>
      </c>
      <c r="G59" s="76" t="s">
        <v>76</v>
      </c>
      <c r="H59" s="81">
        <v>43</v>
      </c>
      <c r="I59" s="97">
        <v>3</v>
      </c>
      <c r="J59" s="83">
        <f t="shared" si="0"/>
        <v>6.9767441860465115E-2</v>
      </c>
      <c r="K59" s="84">
        <v>1</v>
      </c>
      <c r="L59" s="83">
        <f t="shared" si="1"/>
        <v>2.3255813953488372E-2</v>
      </c>
      <c r="M59" s="85">
        <f t="shared" si="2"/>
        <v>0.66666666666666674</v>
      </c>
      <c r="N59" s="59"/>
      <c r="O59" s="59"/>
      <c r="P59" s="58"/>
      <c r="Q59" s="59"/>
      <c r="R59" s="60"/>
      <c r="S59" s="61"/>
      <c r="T59" s="61"/>
      <c r="U59" s="63"/>
      <c r="V59" s="63"/>
      <c r="W59" s="62"/>
      <c r="X59" s="62"/>
      <c r="Y59" s="63"/>
      <c r="Z59" s="63"/>
      <c r="AA59" s="62"/>
      <c r="AB59" s="62"/>
      <c r="AC59" s="62"/>
      <c r="AD59" s="62"/>
      <c r="AE59" s="62"/>
    </row>
    <row r="60" spans="1:31" x14ac:dyDescent="0.25">
      <c r="A60" s="76" t="s">
        <v>1664</v>
      </c>
      <c r="B60" s="77" t="s">
        <v>1892</v>
      </c>
      <c r="C60" s="78" t="s">
        <v>1552</v>
      </c>
      <c r="D60" s="78" t="s">
        <v>1536</v>
      </c>
      <c r="E60" s="79" t="s">
        <v>1537</v>
      </c>
      <c r="F60" s="80" t="s">
        <v>60</v>
      </c>
      <c r="G60" s="76" t="s">
        <v>76</v>
      </c>
      <c r="H60" s="81">
        <v>40</v>
      </c>
      <c r="I60" s="97">
        <v>5</v>
      </c>
      <c r="J60" s="83">
        <f t="shared" si="0"/>
        <v>0.125</v>
      </c>
      <c r="K60" s="84">
        <v>4</v>
      </c>
      <c r="L60" s="83">
        <f t="shared" si="1"/>
        <v>0.1</v>
      </c>
      <c r="M60" s="85">
        <f t="shared" si="2"/>
        <v>0.19999999999999996</v>
      </c>
      <c r="N60" s="59"/>
      <c r="O60" s="59"/>
      <c r="P60" s="58"/>
      <c r="Q60" s="59"/>
      <c r="R60" s="60"/>
      <c r="S60" s="61"/>
      <c r="T60" s="61"/>
      <c r="U60" s="62"/>
      <c r="V60" s="63"/>
      <c r="W60" s="62"/>
      <c r="X60" s="62"/>
      <c r="Y60" s="62"/>
      <c r="Z60" s="62"/>
      <c r="AA60" s="62"/>
      <c r="AB60" s="62"/>
      <c r="AC60" s="62"/>
      <c r="AD60" s="62"/>
      <c r="AE60" s="62"/>
    </row>
    <row r="61" spans="1:31" x14ac:dyDescent="0.25">
      <c r="A61" s="76" t="s">
        <v>1665</v>
      </c>
      <c r="B61" s="77" t="s">
        <v>86</v>
      </c>
      <c r="C61" s="78" t="s">
        <v>1554</v>
      </c>
      <c r="D61" s="78" t="s">
        <v>1549</v>
      </c>
      <c r="E61" s="79" t="s">
        <v>1537</v>
      </c>
      <c r="F61" s="80" t="s">
        <v>60</v>
      </c>
      <c r="G61" s="76" t="s">
        <v>76</v>
      </c>
      <c r="H61" s="81">
        <v>26</v>
      </c>
      <c r="I61" s="97"/>
      <c r="J61" s="83">
        <f t="shared" si="0"/>
        <v>0</v>
      </c>
      <c r="K61" s="84"/>
      <c r="L61" s="83">
        <f t="shared" si="1"/>
        <v>0</v>
      </c>
      <c r="M61" s="86" t="str">
        <f t="shared" si="2"/>
        <v>-</v>
      </c>
      <c r="N61" s="59"/>
      <c r="O61" s="59"/>
      <c r="P61" s="58"/>
      <c r="Q61" s="59"/>
      <c r="R61" s="60"/>
      <c r="S61" s="61"/>
      <c r="T61" s="61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</row>
    <row r="62" spans="1:31" x14ac:dyDescent="0.25">
      <c r="A62" s="76" t="s">
        <v>1666</v>
      </c>
      <c r="B62" s="77" t="s">
        <v>1893</v>
      </c>
      <c r="C62" s="78" t="s">
        <v>1555</v>
      </c>
      <c r="D62" s="78" t="s">
        <v>1556</v>
      </c>
      <c r="E62" s="79" t="s">
        <v>1556</v>
      </c>
      <c r="F62" s="80" t="s">
        <v>55</v>
      </c>
      <c r="G62" s="76" t="s">
        <v>52</v>
      </c>
      <c r="H62" s="81">
        <v>359</v>
      </c>
      <c r="I62" s="97">
        <v>12</v>
      </c>
      <c r="J62" s="83">
        <f t="shared" si="0"/>
        <v>3.3426183844011144E-2</v>
      </c>
      <c r="K62" s="84">
        <v>11</v>
      </c>
      <c r="L62" s="83">
        <f t="shared" si="1"/>
        <v>3.0640668523676879E-2</v>
      </c>
      <c r="M62" s="85">
        <f t="shared" si="2"/>
        <v>8.333333333333337E-2</v>
      </c>
      <c r="N62" s="59"/>
      <c r="O62" s="59"/>
      <c r="P62" s="58"/>
      <c r="Q62" s="59"/>
      <c r="R62" s="60"/>
      <c r="S62" s="61"/>
      <c r="T62" s="61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</row>
    <row r="63" spans="1:31" x14ac:dyDescent="0.25">
      <c r="A63" s="76" t="s">
        <v>1667</v>
      </c>
      <c r="B63" s="77" t="s">
        <v>214</v>
      </c>
      <c r="C63" s="78" t="s">
        <v>1557</v>
      </c>
      <c r="D63" s="78" t="s">
        <v>1556</v>
      </c>
      <c r="E63" s="79" t="s">
        <v>1556</v>
      </c>
      <c r="F63" s="80" t="s">
        <v>60</v>
      </c>
      <c r="G63" s="76" t="s">
        <v>52</v>
      </c>
      <c r="H63" s="81">
        <v>305</v>
      </c>
      <c r="I63" s="97">
        <v>49</v>
      </c>
      <c r="J63" s="83">
        <f t="shared" si="0"/>
        <v>0.16065573770491803</v>
      </c>
      <c r="K63" s="84">
        <v>41</v>
      </c>
      <c r="L63" s="83">
        <f t="shared" si="1"/>
        <v>0.13442622950819672</v>
      </c>
      <c r="M63" s="85">
        <f t="shared" si="2"/>
        <v>0.16326530612244894</v>
      </c>
      <c r="N63" s="59"/>
      <c r="O63" s="59"/>
      <c r="P63" s="58"/>
      <c r="Q63" s="59"/>
      <c r="R63" s="60"/>
      <c r="S63" s="61"/>
      <c r="T63" s="61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</row>
    <row r="64" spans="1:31" x14ac:dyDescent="0.25">
      <c r="A64" s="76" t="s">
        <v>1668</v>
      </c>
      <c r="B64" s="77" t="s">
        <v>514</v>
      </c>
      <c r="C64" s="78" t="s">
        <v>1558</v>
      </c>
      <c r="D64" s="78" t="s">
        <v>1556</v>
      </c>
      <c r="E64" s="79" t="s">
        <v>1556</v>
      </c>
      <c r="F64" s="80" t="s">
        <v>60</v>
      </c>
      <c r="G64" s="76" t="s">
        <v>52</v>
      </c>
      <c r="H64" s="81">
        <v>233</v>
      </c>
      <c r="I64" s="97">
        <v>57</v>
      </c>
      <c r="J64" s="83">
        <f t="shared" si="0"/>
        <v>0.24463519313304721</v>
      </c>
      <c r="K64" s="84">
        <v>32</v>
      </c>
      <c r="L64" s="83">
        <f t="shared" si="1"/>
        <v>0.13733905579399142</v>
      </c>
      <c r="M64" s="85">
        <f t="shared" si="2"/>
        <v>0.43859649122807021</v>
      </c>
      <c r="N64" s="59"/>
      <c r="O64" s="59"/>
      <c r="P64" s="58"/>
      <c r="Q64" s="59"/>
      <c r="R64" s="60"/>
      <c r="S64" s="61"/>
      <c r="T64" s="61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</row>
    <row r="65" spans="1:31" x14ac:dyDescent="0.25">
      <c r="A65" s="76" t="s">
        <v>1669</v>
      </c>
      <c r="B65" s="77" t="s">
        <v>53</v>
      </c>
      <c r="C65" s="78" t="s">
        <v>1559</v>
      </c>
      <c r="D65" s="78" t="s">
        <v>1556</v>
      </c>
      <c r="E65" s="79" t="s">
        <v>1556</v>
      </c>
      <c r="F65" s="80" t="s">
        <v>55</v>
      </c>
      <c r="G65" s="76" t="s">
        <v>52</v>
      </c>
      <c r="H65" s="81">
        <v>194</v>
      </c>
      <c r="I65" s="97">
        <v>7</v>
      </c>
      <c r="J65" s="83">
        <f t="shared" si="0"/>
        <v>3.608247422680412E-2</v>
      </c>
      <c r="K65" s="84">
        <v>11</v>
      </c>
      <c r="L65" s="83">
        <f t="shared" si="1"/>
        <v>5.6701030927835051E-2</v>
      </c>
      <c r="M65" s="85">
        <f t="shared" si="2"/>
        <v>-0.5714285714285714</v>
      </c>
      <c r="N65" s="59"/>
      <c r="O65" s="59"/>
      <c r="P65" s="58"/>
      <c r="Q65" s="59"/>
      <c r="R65" s="60"/>
      <c r="S65" s="61"/>
      <c r="T65" s="61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</row>
    <row r="66" spans="1:31" x14ac:dyDescent="0.25">
      <c r="A66" s="76" t="s">
        <v>1670</v>
      </c>
      <c r="B66" s="77" t="s">
        <v>82</v>
      </c>
      <c r="C66" s="78" t="s">
        <v>1560</v>
      </c>
      <c r="D66" s="78" t="s">
        <v>1556</v>
      </c>
      <c r="E66" s="79" t="s">
        <v>1556</v>
      </c>
      <c r="F66" s="80" t="s">
        <v>60</v>
      </c>
      <c r="G66" s="76" t="s">
        <v>52</v>
      </c>
      <c r="H66" s="81">
        <v>184</v>
      </c>
      <c r="I66" s="97">
        <v>17</v>
      </c>
      <c r="J66" s="83">
        <f t="shared" si="0"/>
        <v>9.2391304347826081E-2</v>
      </c>
      <c r="K66" s="84">
        <v>12</v>
      </c>
      <c r="L66" s="83">
        <f t="shared" si="1"/>
        <v>6.5217391304347824E-2</v>
      </c>
      <c r="M66" s="85">
        <f t="shared" si="2"/>
        <v>0.29411764705882348</v>
      </c>
      <c r="N66" s="59"/>
      <c r="O66" s="59"/>
      <c r="P66" s="58"/>
      <c r="Q66" s="59"/>
      <c r="R66" s="60"/>
      <c r="S66" s="61"/>
      <c r="T66" s="61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</row>
    <row r="67" spans="1:31" x14ac:dyDescent="0.25">
      <c r="A67" s="76" t="s">
        <v>1671</v>
      </c>
      <c r="B67" s="77" t="s">
        <v>94</v>
      </c>
      <c r="C67" s="78" t="s">
        <v>1561</v>
      </c>
      <c r="D67" s="78" t="s">
        <v>1556</v>
      </c>
      <c r="E67" s="79" t="s">
        <v>1556</v>
      </c>
      <c r="F67" s="80" t="s">
        <v>60</v>
      </c>
      <c r="G67" s="76" t="s">
        <v>52</v>
      </c>
      <c r="H67" s="81">
        <v>117</v>
      </c>
      <c r="I67" s="97">
        <v>25</v>
      </c>
      <c r="J67" s="83">
        <f t="shared" si="0"/>
        <v>0.21367521367521367</v>
      </c>
      <c r="K67" s="84">
        <v>15</v>
      </c>
      <c r="L67" s="83">
        <f t="shared" si="1"/>
        <v>0.12820512820512819</v>
      </c>
      <c r="M67" s="85">
        <f t="shared" si="2"/>
        <v>0.4</v>
      </c>
      <c r="N67" s="59"/>
      <c r="O67" s="59"/>
      <c r="P67" s="58"/>
      <c r="Q67" s="59"/>
      <c r="R67" s="60"/>
      <c r="S67" s="61"/>
      <c r="T67" s="61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</row>
    <row r="68" spans="1:31" x14ac:dyDescent="0.25">
      <c r="A68" s="76" t="s">
        <v>1672</v>
      </c>
      <c r="B68" s="77" t="s">
        <v>1749</v>
      </c>
      <c r="C68" s="78" t="s">
        <v>1562</v>
      </c>
      <c r="D68" s="78" t="s">
        <v>1563</v>
      </c>
      <c r="E68" s="79" t="s">
        <v>1556</v>
      </c>
      <c r="F68" s="80" t="s">
        <v>55</v>
      </c>
      <c r="G68" s="76" t="s">
        <v>52</v>
      </c>
      <c r="H68" s="81">
        <v>99</v>
      </c>
      <c r="I68" s="97">
        <v>10</v>
      </c>
      <c r="J68" s="83">
        <f t="shared" si="0"/>
        <v>0.10101010101010101</v>
      </c>
      <c r="K68" s="84">
        <v>4</v>
      </c>
      <c r="L68" s="83">
        <f t="shared" si="1"/>
        <v>4.0404040404040407E-2</v>
      </c>
      <c r="M68" s="85">
        <f t="shared" si="2"/>
        <v>0.6</v>
      </c>
      <c r="N68" s="59"/>
      <c r="O68" s="59"/>
      <c r="P68" s="58"/>
      <c r="Q68" s="59"/>
      <c r="R68" s="60"/>
      <c r="S68" s="61"/>
      <c r="T68" s="61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</row>
    <row r="69" spans="1:31" x14ac:dyDescent="0.25">
      <c r="A69" s="76" t="s">
        <v>1673</v>
      </c>
      <c r="B69" s="77" t="s">
        <v>1894</v>
      </c>
      <c r="C69" s="78" t="s">
        <v>1564</v>
      </c>
      <c r="D69" s="78" t="s">
        <v>1556</v>
      </c>
      <c r="E69" s="79" t="s">
        <v>1556</v>
      </c>
      <c r="F69" s="80" t="s">
        <v>60</v>
      </c>
      <c r="G69" s="76" t="s">
        <v>63</v>
      </c>
      <c r="H69" s="81">
        <v>71</v>
      </c>
      <c r="I69" s="97">
        <v>17</v>
      </c>
      <c r="J69" s="83">
        <f t="shared" si="0"/>
        <v>0.23943661971830985</v>
      </c>
      <c r="K69" s="84">
        <v>21</v>
      </c>
      <c r="L69" s="83">
        <f t="shared" si="1"/>
        <v>0.29577464788732394</v>
      </c>
      <c r="M69" s="85">
        <f t="shared" si="2"/>
        <v>-0.23529411764705888</v>
      </c>
      <c r="N69" s="59"/>
      <c r="O69" s="59"/>
      <c r="P69" s="58"/>
      <c r="Q69" s="59"/>
      <c r="R69" s="60"/>
      <c r="S69" s="61"/>
      <c r="T69" s="61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</row>
    <row r="70" spans="1:31" x14ac:dyDescent="0.25">
      <c r="A70" s="76" t="s">
        <v>1674</v>
      </c>
      <c r="B70" s="77" t="s">
        <v>1895</v>
      </c>
      <c r="C70" s="78" t="s">
        <v>1565</v>
      </c>
      <c r="D70" s="78" t="s">
        <v>1566</v>
      </c>
      <c r="E70" s="79" t="s">
        <v>1556</v>
      </c>
      <c r="F70" s="80" t="s">
        <v>60</v>
      </c>
      <c r="G70" s="76" t="s">
        <v>76</v>
      </c>
      <c r="H70" s="81">
        <v>61</v>
      </c>
      <c r="I70" s="97">
        <v>13</v>
      </c>
      <c r="J70" s="83">
        <f t="shared" si="0"/>
        <v>0.21311475409836064</v>
      </c>
      <c r="K70" s="84">
        <v>15</v>
      </c>
      <c r="L70" s="83">
        <f t="shared" si="1"/>
        <v>0.24590163934426229</v>
      </c>
      <c r="M70" s="85">
        <f t="shared" si="2"/>
        <v>-0.15384615384615374</v>
      </c>
      <c r="N70" s="59"/>
      <c r="O70" s="59"/>
      <c r="P70" s="58"/>
      <c r="Q70" s="59"/>
      <c r="R70" s="60"/>
      <c r="S70" s="61"/>
      <c r="T70" s="61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</row>
    <row r="71" spans="1:31" x14ac:dyDescent="0.25">
      <c r="A71" s="76" t="s">
        <v>1675</v>
      </c>
      <c r="B71" s="77" t="s">
        <v>1896</v>
      </c>
      <c r="C71" s="78" t="s">
        <v>1567</v>
      </c>
      <c r="D71" s="78" t="s">
        <v>1563</v>
      </c>
      <c r="E71" s="79" t="s">
        <v>1556</v>
      </c>
      <c r="F71" s="80" t="s">
        <v>60</v>
      </c>
      <c r="G71" s="76" t="s">
        <v>52</v>
      </c>
      <c r="H71" s="81">
        <v>99</v>
      </c>
      <c r="I71" s="97">
        <v>26</v>
      </c>
      <c r="J71" s="83">
        <f t="shared" ref="J71:J104" si="3">I71/H71</f>
        <v>0.26262626262626265</v>
      </c>
      <c r="K71" s="84">
        <v>27</v>
      </c>
      <c r="L71" s="83">
        <f t="shared" ref="L71:L104" si="4">K71/H71</f>
        <v>0.27272727272727271</v>
      </c>
      <c r="M71" s="85">
        <f t="shared" ref="M71:M104" si="5">IFERROR(1-(K71/I71),"-")</f>
        <v>-3.8461538461538547E-2</v>
      </c>
      <c r="N71" s="59"/>
      <c r="O71" s="59"/>
      <c r="P71" s="58"/>
      <c r="Q71" s="59"/>
      <c r="R71" s="60"/>
      <c r="S71" s="61"/>
      <c r="T71" s="61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</row>
    <row r="72" spans="1:31" x14ac:dyDescent="0.25">
      <c r="A72" s="76" t="s">
        <v>1676</v>
      </c>
      <c r="B72" s="77" t="s">
        <v>528</v>
      </c>
      <c r="C72" s="78" t="s">
        <v>1568</v>
      </c>
      <c r="D72" s="78" t="s">
        <v>1569</v>
      </c>
      <c r="E72" s="79" t="s">
        <v>1556</v>
      </c>
      <c r="F72" s="80" t="s">
        <v>60</v>
      </c>
      <c r="G72" s="76" t="s">
        <v>52</v>
      </c>
      <c r="H72" s="81">
        <v>63</v>
      </c>
      <c r="I72" s="97">
        <v>18</v>
      </c>
      <c r="J72" s="83">
        <f t="shared" si="3"/>
        <v>0.2857142857142857</v>
      </c>
      <c r="K72" s="84">
        <v>11</v>
      </c>
      <c r="L72" s="83">
        <f t="shared" si="4"/>
        <v>0.17460317460317459</v>
      </c>
      <c r="M72" s="85">
        <f t="shared" si="5"/>
        <v>0.38888888888888884</v>
      </c>
      <c r="N72" s="59"/>
      <c r="O72" s="59"/>
      <c r="P72" s="58"/>
      <c r="Q72" s="59"/>
      <c r="R72" s="60"/>
      <c r="S72" s="61"/>
      <c r="T72" s="61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</row>
    <row r="73" spans="1:31" x14ac:dyDescent="0.25">
      <c r="A73" s="76" t="s">
        <v>1677</v>
      </c>
      <c r="B73" s="77" t="s">
        <v>1897</v>
      </c>
      <c r="C73" s="78" t="s">
        <v>417</v>
      </c>
      <c r="D73" s="78" t="s">
        <v>1556</v>
      </c>
      <c r="E73" s="79" t="s">
        <v>1556</v>
      </c>
      <c r="F73" s="80" t="s">
        <v>60</v>
      </c>
      <c r="G73" s="76" t="s">
        <v>76</v>
      </c>
      <c r="H73" s="81">
        <v>28</v>
      </c>
      <c r="I73" s="97">
        <v>8</v>
      </c>
      <c r="J73" s="83">
        <f t="shared" si="3"/>
        <v>0.2857142857142857</v>
      </c>
      <c r="K73" s="84">
        <v>7</v>
      </c>
      <c r="L73" s="83">
        <f t="shared" si="4"/>
        <v>0.25</v>
      </c>
      <c r="M73" s="85">
        <f t="shared" si="5"/>
        <v>0.125</v>
      </c>
      <c r="N73" s="59"/>
      <c r="O73" s="59"/>
      <c r="P73" s="58"/>
      <c r="Q73" s="59"/>
      <c r="R73" s="60"/>
      <c r="S73" s="61"/>
      <c r="T73" s="61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2"/>
    </row>
    <row r="74" spans="1:31" x14ac:dyDescent="0.25">
      <c r="A74" s="76" t="s">
        <v>1678</v>
      </c>
      <c r="B74" s="77" t="s">
        <v>214</v>
      </c>
      <c r="C74" s="78" t="s">
        <v>1570</v>
      </c>
      <c r="D74" s="78" t="s">
        <v>1571</v>
      </c>
      <c r="E74" s="79" t="s">
        <v>1571</v>
      </c>
      <c r="F74" s="80" t="s">
        <v>60</v>
      </c>
      <c r="G74" s="76" t="s">
        <v>52</v>
      </c>
      <c r="H74" s="81">
        <v>178</v>
      </c>
      <c r="I74" s="97">
        <v>53</v>
      </c>
      <c r="J74" s="83">
        <f t="shared" si="3"/>
        <v>0.29775280898876405</v>
      </c>
      <c r="K74" s="84">
        <v>37</v>
      </c>
      <c r="L74" s="83">
        <f t="shared" si="4"/>
        <v>0.20786516853932585</v>
      </c>
      <c r="M74" s="85">
        <f t="shared" si="5"/>
        <v>0.30188679245283023</v>
      </c>
      <c r="N74" s="59"/>
      <c r="O74" s="59"/>
      <c r="P74" s="58"/>
      <c r="Q74" s="59"/>
      <c r="R74" s="60"/>
      <c r="S74" s="61"/>
      <c r="T74" s="61"/>
      <c r="U74" s="63"/>
      <c r="V74" s="63"/>
      <c r="W74" s="63"/>
      <c r="X74" s="63"/>
      <c r="Y74" s="63"/>
      <c r="Z74" s="63"/>
      <c r="AA74" s="62"/>
      <c r="AB74" s="62"/>
      <c r="AC74" s="63"/>
      <c r="AD74" s="63"/>
      <c r="AE74" s="62"/>
    </row>
    <row r="75" spans="1:31" x14ac:dyDescent="0.25">
      <c r="A75" s="76" t="s">
        <v>1679</v>
      </c>
      <c r="B75" s="77" t="s">
        <v>514</v>
      </c>
      <c r="C75" s="78" t="s">
        <v>1572</v>
      </c>
      <c r="D75" s="78" t="s">
        <v>1571</v>
      </c>
      <c r="E75" s="79" t="s">
        <v>1571</v>
      </c>
      <c r="F75" s="80" t="s">
        <v>60</v>
      </c>
      <c r="G75" s="76" t="s">
        <v>52</v>
      </c>
      <c r="H75" s="81">
        <v>132</v>
      </c>
      <c r="I75" s="97">
        <v>30</v>
      </c>
      <c r="J75" s="83">
        <f t="shared" si="3"/>
        <v>0.22727272727272727</v>
      </c>
      <c r="K75" s="84">
        <v>22</v>
      </c>
      <c r="L75" s="83">
        <f t="shared" si="4"/>
        <v>0.16666666666666666</v>
      </c>
      <c r="M75" s="85">
        <f t="shared" si="5"/>
        <v>0.26666666666666672</v>
      </c>
      <c r="N75" s="59"/>
      <c r="O75" s="59"/>
      <c r="P75" s="58"/>
      <c r="Q75" s="59"/>
      <c r="R75" s="60"/>
      <c r="S75" s="61"/>
      <c r="T75" s="61"/>
      <c r="U75" s="62"/>
      <c r="V75" s="63"/>
      <c r="W75" s="62"/>
      <c r="X75" s="63"/>
      <c r="Y75" s="62"/>
      <c r="Z75" s="62"/>
      <c r="AA75" s="62"/>
      <c r="AB75" s="62"/>
      <c r="AC75" s="62"/>
      <c r="AD75" s="63"/>
      <c r="AE75" s="62"/>
    </row>
    <row r="76" spans="1:31" x14ac:dyDescent="0.25">
      <c r="A76" s="76" t="s">
        <v>1680</v>
      </c>
      <c r="B76" s="77" t="s">
        <v>1744</v>
      </c>
      <c r="C76" s="78" t="s">
        <v>1573</v>
      </c>
      <c r="D76" s="78" t="s">
        <v>1571</v>
      </c>
      <c r="E76" s="79" t="s">
        <v>1571</v>
      </c>
      <c r="F76" s="80" t="s">
        <v>60</v>
      </c>
      <c r="G76" s="76" t="s">
        <v>52</v>
      </c>
      <c r="H76" s="81">
        <v>113</v>
      </c>
      <c r="I76" s="97">
        <v>13</v>
      </c>
      <c r="J76" s="83">
        <f t="shared" si="3"/>
        <v>0.11504424778761062</v>
      </c>
      <c r="K76" s="84">
        <v>11</v>
      </c>
      <c r="L76" s="83">
        <f t="shared" si="4"/>
        <v>9.7345132743362831E-2</v>
      </c>
      <c r="M76" s="85">
        <f t="shared" si="5"/>
        <v>0.15384615384615385</v>
      </c>
      <c r="N76" s="59"/>
      <c r="O76" s="59"/>
      <c r="P76" s="58"/>
      <c r="Q76" s="59"/>
      <c r="R76" s="60"/>
      <c r="S76" s="61"/>
      <c r="T76" s="61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</row>
    <row r="77" spans="1:31" x14ac:dyDescent="0.25">
      <c r="A77" s="76" t="s">
        <v>1681</v>
      </c>
      <c r="B77" s="77" t="s">
        <v>90</v>
      </c>
      <c r="C77" s="78" t="s">
        <v>1574</v>
      </c>
      <c r="D77" s="78" t="s">
        <v>1575</v>
      </c>
      <c r="E77" s="79" t="s">
        <v>1571</v>
      </c>
      <c r="F77" s="80" t="s">
        <v>55</v>
      </c>
      <c r="G77" s="76" t="s">
        <v>52</v>
      </c>
      <c r="H77" s="81">
        <v>92</v>
      </c>
      <c r="I77" s="97">
        <v>16</v>
      </c>
      <c r="J77" s="83">
        <f t="shared" si="3"/>
        <v>0.17391304347826086</v>
      </c>
      <c r="K77" s="84">
        <v>11</v>
      </c>
      <c r="L77" s="83">
        <f t="shared" si="4"/>
        <v>0.11956521739130435</v>
      </c>
      <c r="M77" s="85">
        <f t="shared" si="5"/>
        <v>0.3125</v>
      </c>
      <c r="N77" s="59"/>
      <c r="O77" s="59"/>
      <c r="P77" s="58"/>
      <c r="Q77" s="59"/>
      <c r="R77" s="60"/>
      <c r="S77" s="61"/>
      <c r="T77" s="61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</row>
    <row r="78" spans="1:31" x14ac:dyDescent="0.25">
      <c r="A78" s="76" t="s">
        <v>1682</v>
      </c>
      <c r="B78" s="77" t="s">
        <v>1898</v>
      </c>
      <c r="C78" s="78" t="s">
        <v>1576</v>
      </c>
      <c r="D78" s="78" t="s">
        <v>1571</v>
      </c>
      <c r="E78" s="79" t="s">
        <v>1571</v>
      </c>
      <c r="F78" s="80" t="s">
        <v>55</v>
      </c>
      <c r="G78" s="76" t="s">
        <v>52</v>
      </c>
      <c r="H78" s="81">
        <v>181</v>
      </c>
      <c r="I78" s="97">
        <v>5</v>
      </c>
      <c r="J78" s="83">
        <f t="shared" si="3"/>
        <v>2.7624309392265192E-2</v>
      </c>
      <c r="K78" s="84">
        <v>4</v>
      </c>
      <c r="L78" s="83">
        <f t="shared" si="4"/>
        <v>2.2099447513812154E-2</v>
      </c>
      <c r="M78" s="85">
        <f t="shared" si="5"/>
        <v>0.19999999999999996</v>
      </c>
      <c r="N78" s="59"/>
      <c r="O78" s="59"/>
      <c r="P78" s="58"/>
      <c r="Q78" s="59"/>
      <c r="R78" s="60"/>
      <c r="S78" s="61"/>
      <c r="T78" s="61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</row>
    <row r="79" spans="1:31" x14ac:dyDescent="0.25">
      <c r="A79" s="76" t="s">
        <v>1683</v>
      </c>
      <c r="B79" s="77" t="s">
        <v>94</v>
      </c>
      <c r="C79" s="78" t="s">
        <v>1577</v>
      </c>
      <c r="D79" s="78" t="s">
        <v>1571</v>
      </c>
      <c r="E79" s="79" t="s">
        <v>1571</v>
      </c>
      <c r="F79" s="80" t="s">
        <v>60</v>
      </c>
      <c r="G79" s="76" t="s">
        <v>52</v>
      </c>
      <c r="H79" s="81">
        <v>85</v>
      </c>
      <c r="I79" s="97">
        <v>8</v>
      </c>
      <c r="J79" s="83">
        <f t="shared" si="3"/>
        <v>9.4117647058823528E-2</v>
      </c>
      <c r="K79" s="84">
        <v>4</v>
      </c>
      <c r="L79" s="83">
        <f t="shared" si="4"/>
        <v>4.7058823529411764E-2</v>
      </c>
      <c r="M79" s="85">
        <f t="shared" si="5"/>
        <v>0.5</v>
      </c>
      <c r="N79" s="59"/>
      <c r="O79" s="59"/>
      <c r="P79" s="58"/>
      <c r="Q79" s="59"/>
      <c r="R79" s="60"/>
      <c r="S79" s="61"/>
      <c r="T79" s="61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</row>
    <row r="80" spans="1:31" x14ac:dyDescent="0.25">
      <c r="A80" s="76" t="s">
        <v>1684</v>
      </c>
      <c r="B80" s="77" t="s">
        <v>1899</v>
      </c>
      <c r="C80" s="78" t="s">
        <v>1578</v>
      </c>
      <c r="D80" s="78" t="s">
        <v>1571</v>
      </c>
      <c r="E80" s="79" t="s">
        <v>1571</v>
      </c>
      <c r="F80" s="80" t="s">
        <v>60</v>
      </c>
      <c r="G80" s="76" t="s">
        <v>52</v>
      </c>
      <c r="H80" s="81">
        <v>24</v>
      </c>
      <c r="I80" s="97">
        <v>12</v>
      </c>
      <c r="J80" s="83">
        <f t="shared" si="3"/>
        <v>0.5</v>
      </c>
      <c r="K80" s="84">
        <v>6</v>
      </c>
      <c r="L80" s="83">
        <f t="shared" si="4"/>
        <v>0.25</v>
      </c>
      <c r="M80" s="85">
        <f t="shared" si="5"/>
        <v>0.5</v>
      </c>
      <c r="N80" s="59"/>
      <c r="O80" s="59"/>
      <c r="P80" s="58"/>
      <c r="Q80" s="59"/>
      <c r="R80" s="60"/>
      <c r="S80" s="61"/>
      <c r="T80" s="61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</row>
    <row r="81" spans="1:31" x14ac:dyDescent="0.25">
      <c r="A81" s="76" t="s">
        <v>1685</v>
      </c>
      <c r="B81" s="77" t="s">
        <v>514</v>
      </c>
      <c r="C81" s="78" t="s">
        <v>1579</v>
      </c>
      <c r="D81" s="78" t="s">
        <v>1580</v>
      </c>
      <c r="E81" s="79" t="s">
        <v>1580</v>
      </c>
      <c r="F81" s="80" t="s">
        <v>60</v>
      </c>
      <c r="G81" s="76" t="s">
        <v>52</v>
      </c>
      <c r="H81" s="81">
        <v>150</v>
      </c>
      <c r="I81" s="97">
        <v>25</v>
      </c>
      <c r="J81" s="83">
        <f t="shared" si="3"/>
        <v>0.16666666666666666</v>
      </c>
      <c r="K81" s="84">
        <v>11</v>
      </c>
      <c r="L81" s="83">
        <f t="shared" si="4"/>
        <v>7.3333333333333334E-2</v>
      </c>
      <c r="M81" s="85">
        <f t="shared" si="5"/>
        <v>0.56000000000000005</v>
      </c>
      <c r="N81" s="59"/>
      <c r="O81" s="59"/>
      <c r="P81" s="58"/>
      <c r="Q81" s="59"/>
      <c r="R81" s="60"/>
      <c r="S81" s="61"/>
      <c r="T81" s="61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</row>
    <row r="82" spans="1:31" x14ac:dyDescent="0.25">
      <c r="A82" s="76" t="s">
        <v>1686</v>
      </c>
      <c r="B82" s="77" t="s">
        <v>53</v>
      </c>
      <c r="C82" s="78" t="s">
        <v>1581</v>
      </c>
      <c r="D82" s="78" t="s">
        <v>1580</v>
      </c>
      <c r="E82" s="79" t="s">
        <v>1580</v>
      </c>
      <c r="F82" s="80" t="s">
        <v>55</v>
      </c>
      <c r="G82" s="76" t="s">
        <v>52</v>
      </c>
      <c r="H82" s="81">
        <v>89</v>
      </c>
      <c r="I82" s="97">
        <v>8</v>
      </c>
      <c r="J82" s="83">
        <f t="shared" si="3"/>
        <v>8.98876404494382E-2</v>
      </c>
      <c r="K82" s="84">
        <v>10</v>
      </c>
      <c r="L82" s="83">
        <f t="shared" si="4"/>
        <v>0.11235955056179775</v>
      </c>
      <c r="M82" s="85">
        <f t="shared" si="5"/>
        <v>-0.25</v>
      </c>
      <c r="N82" s="59"/>
      <c r="O82" s="59"/>
      <c r="P82" s="58"/>
      <c r="Q82" s="59"/>
      <c r="R82" s="60"/>
      <c r="S82" s="61"/>
      <c r="T82" s="61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</row>
    <row r="83" spans="1:31" x14ac:dyDescent="0.25">
      <c r="A83" s="76" t="s">
        <v>1687</v>
      </c>
      <c r="B83" s="77" t="s">
        <v>53</v>
      </c>
      <c r="C83" s="78" t="s">
        <v>1062</v>
      </c>
      <c r="D83" s="78" t="s">
        <v>1582</v>
      </c>
      <c r="E83" s="79" t="s">
        <v>1582</v>
      </c>
      <c r="F83" s="80" t="s">
        <v>55</v>
      </c>
      <c r="G83" s="76" t="s">
        <v>52</v>
      </c>
      <c r="H83" s="81">
        <v>243</v>
      </c>
      <c r="I83" s="97">
        <v>12</v>
      </c>
      <c r="J83" s="83">
        <f t="shared" si="3"/>
        <v>4.9382716049382713E-2</v>
      </c>
      <c r="K83" s="84">
        <v>3</v>
      </c>
      <c r="L83" s="83">
        <f t="shared" si="4"/>
        <v>1.2345679012345678E-2</v>
      </c>
      <c r="M83" s="85">
        <f t="shared" si="5"/>
        <v>0.75</v>
      </c>
      <c r="N83" s="59"/>
      <c r="O83" s="59"/>
      <c r="P83" s="58"/>
      <c r="Q83" s="59"/>
      <c r="R83" s="60"/>
      <c r="S83" s="61"/>
      <c r="T83" s="61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</row>
    <row r="84" spans="1:31" x14ac:dyDescent="0.25">
      <c r="A84" s="76" t="s">
        <v>1688</v>
      </c>
      <c r="B84" s="77" t="s">
        <v>1755</v>
      </c>
      <c r="C84" s="78" t="s">
        <v>1583</v>
      </c>
      <c r="D84" s="78" t="s">
        <v>1582</v>
      </c>
      <c r="E84" s="79" t="s">
        <v>1582</v>
      </c>
      <c r="F84" s="80" t="s">
        <v>60</v>
      </c>
      <c r="G84" s="76" t="s">
        <v>52</v>
      </c>
      <c r="H84" s="81">
        <v>176</v>
      </c>
      <c r="I84" s="97">
        <v>45</v>
      </c>
      <c r="J84" s="83">
        <f t="shared" si="3"/>
        <v>0.25568181818181818</v>
      </c>
      <c r="K84" s="84">
        <v>22</v>
      </c>
      <c r="L84" s="83">
        <f t="shared" si="4"/>
        <v>0.125</v>
      </c>
      <c r="M84" s="85">
        <f t="shared" si="5"/>
        <v>0.51111111111111107</v>
      </c>
      <c r="N84" s="59"/>
      <c r="O84" s="59"/>
      <c r="P84" s="58"/>
      <c r="Q84" s="59"/>
      <c r="R84" s="60"/>
      <c r="S84" s="61"/>
      <c r="T84" s="61"/>
      <c r="U84" s="60"/>
      <c r="V84" s="60"/>
      <c r="W84" s="60"/>
      <c r="X84" s="62"/>
      <c r="Y84" s="62"/>
      <c r="Z84" s="62"/>
      <c r="AA84" s="62"/>
      <c r="AB84" s="62"/>
      <c r="AC84" s="62"/>
      <c r="AD84" s="62"/>
      <c r="AE84" s="62"/>
    </row>
    <row r="85" spans="1:31" x14ac:dyDescent="0.25">
      <c r="A85" s="76" t="s">
        <v>1689</v>
      </c>
      <c r="B85" s="77" t="s">
        <v>133</v>
      </c>
      <c r="C85" s="78" t="s">
        <v>1584</v>
      </c>
      <c r="D85" s="78" t="s">
        <v>1582</v>
      </c>
      <c r="E85" s="79" t="s">
        <v>1582</v>
      </c>
      <c r="F85" s="80" t="s">
        <v>60</v>
      </c>
      <c r="G85" s="76" t="s">
        <v>52</v>
      </c>
      <c r="H85" s="81">
        <v>168</v>
      </c>
      <c r="I85" s="97">
        <v>40</v>
      </c>
      <c r="J85" s="83">
        <f t="shared" si="3"/>
        <v>0.23809523809523808</v>
      </c>
      <c r="K85" s="84">
        <v>26</v>
      </c>
      <c r="L85" s="83">
        <f t="shared" si="4"/>
        <v>0.15476190476190477</v>
      </c>
      <c r="M85" s="85">
        <f t="shared" si="5"/>
        <v>0.35</v>
      </c>
      <c r="N85" s="59"/>
      <c r="O85" s="59"/>
      <c r="P85" s="58"/>
      <c r="Q85" s="59"/>
      <c r="R85" s="60"/>
      <c r="S85" s="61"/>
      <c r="T85" s="61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</row>
    <row r="86" spans="1:31" x14ac:dyDescent="0.25">
      <c r="A86" s="76" t="s">
        <v>1690</v>
      </c>
      <c r="B86" s="77" t="s">
        <v>1900</v>
      </c>
      <c r="C86" s="78" t="s">
        <v>1585</v>
      </c>
      <c r="D86" s="78" t="s">
        <v>1582</v>
      </c>
      <c r="E86" s="79" t="s">
        <v>1582</v>
      </c>
      <c r="F86" s="80" t="s">
        <v>60</v>
      </c>
      <c r="G86" s="76" t="s">
        <v>52</v>
      </c>
      <c r="H86" s="81">
        <v>143</v>
      </c>
      <c r="I86" s="97">
        <v>16</v>
      </c>
      <c r="J86" s="83">
        <f t="shared" si="3"/>
        <v>0.11188811188811189</v>
      </c>
      <c r="K86" s="84">
        <v>14</v>
      </c>
      <c r="L86" s="83">
        <f t="shared" si="4"/>
        <v>9.7902097902097904E-2</v>
      </c>
      <c r="M86" s="85">
        <f t="shared" si="5"/>
        <v>0.125</v>
      </c>
      <c r="N86" s="59"/>
      <c r="O86" s="59"/>
      <c r="P86" s="58"/>
      <c r="Q86" s="59"/>
      <c r="R86" s="60"/>
      <c r="S86" s="61"/>
      <c r="T86" s="61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</row>
    <row r="87" spans="1:31" x14ac:dyDescent="0.25">
      <c r="A87" s="76" t="s">
        <v>1691</v>
      </c>
      <c r="B87" s="77" t="s">
        <v>536</v>
      </c>
      <c r="C87" s="78" t="s">
        <v>1586</v>
      </c>
      <c r="D87" s="78" t="s">
        <v>1582</v>
      </c>
      <c r="E87" s="79" t="s">
        <v>1582</v>
      </c>
      <c r="F87" s="80" t="s">
        <v>60</v>
      </c>
      <c r="G87" s="76" t="s">
        <v>52</v>
      </c>
      <c r="H87" s="81">
        <v>244</v>
      </c>
      <c r="I87" s="97">
        <v>42</v>
      </c>
      <c r="J87" s="83">
        <f t="shared" si="3"/>
        <v>0.1721311475409836</v>
      </c>
      <c r="K87" s="84">
        <v>20</v>
      </c>
      <c r="L87" s="83">
        <f t="shared" si="4"/>
        <v>8.1967213114754092E-2</v>
      </c>
      <c r="M87" s="85">
        <f t="shared" si="5"/>
        <v>0.52380952380952384</v>
      </c>
      <c r="N87" s="59"/>
      <c r="O87" s="59"/>
      <c r="P87" s="58"/>
      <c r="Q87" s="59"/>
      <c r="R87" s="60"/>
      <c r="S87" s="61"/>
      <c r="T87" s="61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</row>
    <row r="88" spans="1:31" x14ac:dyDescent="0.25">
      <c r="A88" s="76" t="s">
        <v>1692</v>
      </c>
      <c r="B88" s="77" t="s">
        <v>53</v>
      </c>
      <c r="C88" s="78" t="s">
        <v>1587</v>
      </c>
      <c r="D88" s="78" t="s">
        <v>1582</v>
      </c>
      <c r="E88" s="79" t="s">
        <v>1582</v>
      </c>
      <c r="F88" s="80" t="s">
        <v>55</v>
      </c>
      <c r="G88" s="76" t="s">
        <v>52</v>
      </c>
      <c r="H88" s="81">
        <v>116</v>
      </c>
      <c r="I88" s="97">
        <v>3</v>
      </c>
      <c r="J88" s="83">
        <f t="shared" si="3"/>
        <v>2.5862068965517241E-2</v>
      </c>
      <c r="K88" s="84">
        <v>3</v>
      </c>
      <c r="L88" s="83">
        <f t="shared" si="4"/>
        <v>2.5862068965517241E-2</v>
      </c>
      <c r="M88" s="85">
        <f t="shared" si="5"/>
        <v>0</v>
      </c>
      <c r="N88" s="59"/>
      <c r="O88" s="59"/>
      <c r="P88" s="58"/>
      <c r="Q88" s="59"/>
      <c r="R88" s="60"/>
      <c r="S88" s="61"/>
      <c r="T88" s="61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</row>
    <row r="89" spans="1:31" x14ac:dyDescent="0.25">
      <c r="A89" s="76" t="s">
        <v>1693</v>
      </c>
      <c r="B89" s="77" t="s">
        <v>53</v>
      </c>
      <c r="C89" s="78" t="s">
        <v>1588</v>
      </c>
      <c r="D89" s="78" t="s">
        <v>1589</v>
      </c>
      <c r="E89" s="79" t="s">
        <v>1582</v>
      </c>
      <c r="F89" s="80" t="s">
        <v>55</v>
      </c>
      <c r="G89" s="76" t="s">
        <v>52</v>
      </c>
      <c r="H89" s="81">
        <v>87</v>
      </c>
      <c r="I89" s="97">
        <v>5</v>
      </c>
      <c r="J89" s="83">
        <f t="shared" si="3"/>
        <v>5.7471264367816091E-2</v>
      </c>
      <c r="K89" s="84">
        <v>3</v>
      </c>
      <c r="L89" s="83">
        <f t="shared" si="4"/>
        <v>3.4482758620689655E-2</v>
      </c>
      <c r="M89" s="85">
        <f t="shared" si="5"/>
        <v>0.4</v>
      </c>
      <c r="N89" s="59"/>
      <c r="O89" s="59"/>
      <c r="P89" s="58"/>
      <c r="Q89" s="59"/>
      <c r="R89" s="60"/>
      <c r="S89" s="61"/>
      <c r="T89" s="61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</row>
    <row r="90" spans="1:31" x14ac:dyDescent="0.25">
      <c r="A90" s="76" t="s">
        <v>1694</v>
      </c>
      <c r="B90" s="77" t="s">
        <v>1901</v>
      </c>
      <c r="C90" s="78" t="s">
        <v>1590</v>
      </c>
      <c r="D90" s="78" t="s">
        <v>1589</v>
      </c>
      <c r="E90" s="79" t="s">
        <v>1582</v>
      </c>
      <c r="F90" s="80" t="s">
        <v>60</v>
      </c>
      <c r="G90" s="76" t="s">
        <v>76</v>
      </c>
      <c r="H90" s="81">
        <v>81</v>
      </c>
      <c r="I90" s="97">
        <v>14</v>
      </c>
      <c r="J90" s="83">
        <f t="shared" si="3"/>
        <v>0.1728395061728395</v>
      </c>
      <c r="K90" s="84">
        <v>10</v>
      </c>
      <c r="L90" s="83">
        <f t="shared" si="4"/>
        <v>0.12345679012345678</v>
      </c>
      <c r="M90" s="85">
        <f t="shared" si="5"/>
        <v>0.2857142857142857</v>
      </c>
      <c r="N90" s="59"/>
      <c r="O90" s="59"/>
      <c r="P90" s="58"/>
      <c r="Q90" s="59"/>
      <c r="R90" s="60"/>
      <c r="S90" s="61"/>
      <c r="T90" s="61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</row>
    <row r="91" spans="1:31" x14ac:dyDescent="0.25">
      <c r="A91" s="76" t="s">
        <v>1695</v>
      </c>
      <c r="B91" s="77" t="s">
        <v>1723</v>
      </c>
      <c r="C91" s="78" t="s">
        <v>1591</v>
      </c>
      <c r="D91" s="78" t="s">
        <v>1582</v>
      </c>
      <c r="E91" s="79" t="s">
        <v>1582</v>
      </c>
      <c r="F91" s="80" t="s">
        <v>60</v>
      </c>
      <c r="G91" s="76" t="s">
        <v>52</v>
      </c>
      <c r="H91" s="81">
        <v>140</v>
      </c>
      <c r="I91" s="97">
        <v>30</v>
      </c>
      <c r="J91" s="83">
        <f t="shared" si="3"/>
        <v>0.21428571428571427</v>
      </c>
      <c r="K91" s="84">
        <v>22</v>
      </c>
      <c r="L91" s="83">
        <f t="shared" si="4"/>
        <v>0.15714285714285714</v>
      </c>
      <c r="M91" s="85">
        <f t="shared" si="5"/>
        <v>0.26666666666666672</v>
      </c>
      <c r="N91" s="59"/>
      <c r="O91" s="59"/>
      <c r="P91" s="58"/>
      <c r="Q91" s="59"/>
      <c r="R91" s="60"/>
      <c r="S91" s="61"/>
      <c r="T91" s="61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</row>
    <row r="92" spans="1:31" x14ac:dyDescent="0.25">
      <c r="A92" s="76" t="s">
        <v>1696</v>
      </c>
      <c r="B92" s="77" t="s">
        <v>1902</v>
      </c>
      <c r="C92" s="78" t="s">
        <v>1592</v>
      </c>
      <c r="D92" s="78" t="s">
        <v>1593</v>
      </c>
      <c r="E92" s="79" t="s">
        <v>1582</v>
      </c>
      <c r="F92" s="80" t="s">
        <v>60</v>
      </c>
      <c r="G92" s="76" t="s">
        <v>52</v>
      </c>
      <c r="H92" s="81">
        <v>36</v>
      </c>
      <c r="I92" s="97">
        <v>2</v>
      </c>
      <c r="J92" s="83">
        <f t="shared" si="3"/>
        <v>5.5555555555555552E-2</v>
      </c>
      <c r="K92" s="84">
        <v>4</v>
      </c>
      <c r="L92" s="83">
        <f t="shared" si="4"/>
        <v>0.1111111111111111</v>
      </c>
      <c r="M92" s="85">
        <f t="shared" si="5"/>
        <v>-1</v>
      </c>
      <c r="N92" s="59"/>
      <c r="O92" s="59"/>
      <c r="P92" s="58"/>
      <c r="Q92" s="59"/>
      <c r="R92" s="60"/>
      <c r="S92" s="61"/>
      <c r="T92" s="61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</row>
    <row r="93" spans="1:31" x14ac:dyDescent="0.25">
      <c r="A93" s="76" t="s">
        <v>1697</v>
      </c>
      <c r="B93" s="77" t="s">
        <v>1903</v>
      </c>
      <c r="C93" s="78" t="s">
        <v>1594</v>
      </c>
      <c r="D93" s="78" t="s">
        <v>1582</v>
      </c>
      <c r="E93" s="79" t="s">
        <v>1582</v>
      </c>
      <c r="F93" s="80" t="s">
        <v>55</v>
      </c>
      <c r="G93" s="76" t="s">
        <v>63</v>
      </c>
      <c r="H93" s="81">
        <v>23</v>
      </c>
      <c r="I93" s="97"/>
      <c r="J93" s="83">
        <f t="shared" si="3"/>
        <v>0</v>
      </c>
      <c r="K93" s="84"/>
      <c r="L93" s="83">
        <f t="shared" si="4"/>
        <v>0</v>
      </c>
      <c r="M93" s="86" t="str">
        <f t="shared" si="5"/>
        <v>-</v>
      </c>
      <c r="N93" s="59"/>
      <c r="O93" s="59"/>
      <c r="P93" s="58"/>
      <c r="Q93" s="59"/>
      <c r="R93" s="60"/>
      <c r="S93" s="61"/>
      <c r="T93" s="61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</row>
    <row r="94" spans="1:31" x14ac:dyDescent="0.25">
      <c r="A94" s="87" t="s">
        <v>1698</v>
      </c>
      <c r="B94" s="77" t="s">
        <v>1904</v>
      </c>
      <c r="C94" s="77" t="s">
        <v>1595</v>
      </c>
      <c r="D94" s="77" t="s">
        <v>1596</v>
      </c>
      <c r="E94" s="77" t="s">
        <v>1582</v>
      </c>
      <c r="F94" s="87" t="s">
        <v>60</v>
      </c>
      <c r="G94" s="87" t="s">
        <v>52</v>
      </c>
      <c r="H94" s="110">
        <v>15</v>
      </c>
      <c r="I94" s="88"/>
      <c r="J94" s="83">
        <f t="shared" si="3"/>
        <v>0</v>
      </c>
      <c r="K94" s="89"/>
      <c r="L94" s="83">
        <f t="shared" si="4"/>
        <v>0</v>
      </c>
      <c r="M94" s="90" t="str">
        <f t="shared" si="5"/>
        <v>-</v>
      </c>
      <c r="N94" s="59"/>
      <c r="O94" s="59"/>
      <c r="P94" s="58"/>
      <c r="Q94" s="59"/>
      <c r="R94" s="60"/>
      <c r="S94" s="61"/>
      <c r="T94" s="61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</row>
    <row r="95" spans="1:31" x14ac:dyDescent="0.25">
      <c r="A95" s="87" t="s">
        <v>1699</v>
      </c>
      <c r="B95" s="77" t="s">
        <v>90</v>
      </c>
      <c r="C95" s="77" t="s">
        <v>1597</v>
      </c>
      <c r="D95" s="77" t="s">
        <v>1598</v>
      </c>
      <c r="E95" s="77" t="s">
        <v>1599</v>
      </c>
      <c r="F95" s="87" t="s">
        <v>60</v>
      </c>
      <c r="G95" s="87" t="s">
        <v>52</v>
      </c>
      <c r="H95" s="110">
        <v>226</v>
      </c>
      <c r="I95" s="88">
        <v>20</v>
      </c>
      <c r="J95" s="83">
        <f t="shared" si="3"/>
        <v>8.8495575221238937E-2</v>
      </c>
      <c r="K95" s="89">
        <v>15</v>
      </c>
      <c r="L95" s="83">
        <f t="shared" si="4"/>
        <v>6.637168141592921E-2</v>
      </c>
      <c r="M95" s="91">
        <f t="shared" si="5"/>
        <v>0.25</v>
      </c>
      <c r="N95" s="59"/>
      <c r="O95" s="59"/>
      <c r="P95" s="58"/>
      <c r="Q95" s="59"/>
      <c r="R95" s="60"/>
      <c r="S95" s="61"/>
      <c r="T95" s="61"/>
    </row>
    <row r="96" spans="1:31" x14ac:dyDescent="0.25">
      <c r="A96" s="87" t="s">
        <v>1700</v>
      </c>
      <c r="B96" s="77" t="s">
        <v>53</v>
      </c>
      <c r="C96" s="77" t="s">
        <v>1600</v>
      </c>
      <c r="D96" s="77" t="s">
        <v>1599</v>
      </c>
      <c r="E96" s="77" t="s">
        <v>1599</v>
      </c>
      <c r="F96" s="87" t="s">
        <v>55</v>
      </c>
      <c r="G96" s="87" t="s">
        <v>52</v>
      </c>
      <c r="H96" s="110">
        <v>156</v>
      </c>
      <c r="I96" s="88">
        <v>7</v>
      </c>
      <c r="J96" s="83">
        <f t="shared" si="3"/>
        <v>4.4871794871794872E-2</v>
      </c>
      <c r="K96" s="89">
        <v>5</v>
      </c>
      <c r="L96" s="83">
        <f t="shared" si="4"/>
        <v>3.2051282051282048E-2</v>
      </c>
      <c r="M96" s="91">
        <f t="shared" si="5"/>
        <v>0.2857142857142857</v>
      </c>
      <c r="N96" s="59"/>
      <c r="O96" s="59"/>
      <c r="P96" s="58"/>
      <c r="Q96" s="59"/>
      <c r="R96" s="60"/>
      <c r="S96" s="61"/>
      <c r="T96" s="61"/>
    </row>
    <row r="97" spans="1:20" x14ac:dyDescent="0.25">
      <c r="A97" s="87" t="s">
        <v>1701</v>
      </c>
      <c r="B97" s="77" t="s">
        <v>541</v>
      </c>
      <c r="C97" s="77" t="s">
        <v>1095</v>
      </c>
      <c r="D97" s="77" t="s">
        <v>1599</v>
      </c>
      <c r="E97" s="77" t="s">
        <v>1599</v>
      </c>
      <c r="F97" s="87" t="s">
        <v>60</v>
      </c>
      <c r="G97" s="87" t="s">
        <v>76</v>
      </c>
      <c r="H97" s="110">
        <v>145</v>
      </c>
      <c r="I97" s="88">
        <v>12</v>
      </c>
      <c r="J97" s="83">
        <f t="shared" si="3"/>
        <v>8.2758620689655171E-2</v>
      </c>
      <c r="K97" s="89">
        <v>14</v>
      </c>
      <c r="L97" s="83">
        <f t="shared" si="4"/>
        <v>9.6551724137931033E-2</v>
      </c>
      <c r="M97" s="91">
        <f t="shared" si="5"/>
        <v>-0.16666666666666674</v>
      </c>
      <c r="N97" s="59"/>
      <c r="O97" s="59"/>
      <c r="P97" s="58"/>
      <c r="Q97" s="59"/>
      <c r="R97" s="60"/>
      <c r="S97" s="61"/>
      <c r="T97" s="61"/>
    </row>
    <row r="98" spans="1:20" x14ac:dyDescent="0.25">
      <c r="A98" s="87" t="s">
        <v>1702</v>
      </c>
      <c r="B98" s="77" t="s">
        <v>1749</v>
      </c>
      <c r="C98" s="77" t="s">
        <v>1601</v>
      </c>
      <c r="D98" s="77" t="s">
        <v>1602</v>
      </c>
      <c r="E98" s="77" t="s">
        <v>1599</v>
      </c>
      <c r="F98" s="87" t="s">
        <v>55</v>
      </c>
      <c r="G98" s="87" t="s">
        <v>52</v>
      </c>
      <c r="H98" s="77">
        <v>140</v>
      </c>
      <c r="I98" s="88">
        <v>23</v>
      </c>
      <c r="J98" s="83">
        <f t="shared" si="3"/>
        <v>0.16428571428571428</v>
      </c>
      <c r="K98" s="89">
        <v>15</v>
      </c>
      <c r="L98" s="83">
        <f t="shared" si="4"/>
        <v>0.10714285714285714</v>
      </c>
      <c r="M98" s="91">
        <f t="shared" si="5"/>
        <v>0.34782608695652173</v>
      </c>
      <c r="N98" s="59"/>
      <c r="O98" s="59"/>
      <c r="P98" s="58"/>
      <c r="Q98" s="59"/>
      <c r="R98" s="60"/>
      <c r="S98" s="61"/>
      <c r="T98" s="61"/>
    </row>
    <row r="99" spans="1:20" x14ac:dyDescent="0.25">
      <c r="A99" s="87" t="s">
        <v>1703</v>
      </c>
      <c r="B99" s="77" t="s">
        <v>1905</v>
      </c>
      <c r="C99" s="77" t="s">
        <v>1603</v>
      </c>
      <c r="D99" s="77" t="s">
        <v>1599</v>
      </c>
      <c r="E99" s="77" t="s">
        <v>1599</v>
      </c>
      <c r="F99" s="87" t="s">
        <v>60</v>
      </c>
      <c r="G99" s="87" t="s">
        <v>63</v>
      </c>
      <c r="H99" s="77">
        <v>199</v>
      </c>
      <c r="I99" s="88">
        <v>29</v>
      </c>
      <c r="J99" s="83">
        <f t="shared" si="3"/>
        <v>0.14572864321608039</v>
      </c>
      <c r="K99" s="89">
        <v>23</v>
      </c>
      <c r="L99" s="83">
        <f t="shared" si="4"/>
        <v>0.11557788944723618</v>
      </c>
      <c r="M99" s="91">
        <f t="shared" si="5"/>
        <v>0.2068965517241379</v>
      </c>
      <c r="N99" s="59"/>
      <c r="O99" s="59"/>
      <c r="P99" s="58"/>
      <c r="Q99" s="59"/>
      <c r="R99" s="60"/>
      <c r="S99" s="61"/>
      <c r="T99" s="61"/>
    </row>
    <row r="100" spans="1:20" x14ac:dyDescent="0.25">
      <c r="A100" s="87" t="s">
        <v>1704</v>
      </c>
      <c r="B100" s="77" t="s">
        <v>94</v>
      </c>
      <c r="C100" s="77" t="s">
        <v>1604</v>
      </c>
      <c r="D100" s="77" t="s">
        <v>1599</v>
      </c>
      <c r="E100" s="77" t="s">
        <v>1599</v>
      </c>
      <c r="F100" s="87" t="s">
        <v>60</v>
      </c>
      <c r="G100" s="87" t="s">
        <v>52</v>
      </c>
      <c r="H100" s="77">
        <v>87</v>
      </c>
      <c r="I100" s="88">
        <v>22</v>
      </c>
      <c r="J100" s="83">
        <f t="shared" si="3"/>
        <v>0.25287356321839083</v>
      </c>
      <c r="K100" s="89">
        <v>15</v>
      </c>
      <c r="L100" s="83">
        <f t="shared" si="4"/>
        <v>0.17241379310344829</v>
      </c>
      <c r="M100" s="91">
        <f t="shared" si="5"/>
        <v>0.31818181818181823</v>
      </c>
      <c r="N100" s="59"/>
      <c r="O100" s="59"/>
      <c r="P100" s="58"/>
      <c r="Q100" s="59"/>
      <c r="R100" s="60"/>
      <c r="S100" s="61"/>
      <c r="T100" s="61"/>
    </row>
    <row r="101" spans="1:20" x14ac:dyDescent="0.25">
      <c r="A101" s="87" t="s">
        <v>1705</v>
      </c>
      <c r="B101" s="77" t="s">
        <v>1906</v>
      </c>
      <c r="C101" s="77" t="s">
        <v>1605</v>
      </c>
      <c r="D101" s="77" t="s">
        <v>1602</v>
      </c>
      <c r="E101" s="77" t="s">
        <v>1599</v>
      </c>
      <c r="F101" s="87" t="s">
        <v>60</v>
      </c>
      <c r="G101" s="87" t="s">
        <v>52</v>
      </c>
      <c r="H101" s="77">
        <v>114</v>
      </c>
      <c r="I101" s="88">
        <v>35</v>
      </c>
      <c r="J101" s="83">
        <f t="shared" si="3"/>
        <v>0.30701754385964913</v>
      </c>
      <c r="K101" s="89">
        <v>29</v>
      </c>
      <c r="L101" s="83">
        <f t="shared" si="4"/>
        <v>0.25438596491228072</v>
      </c>
      <c r="M101" s="91">
        <f t="shared" si="5"/>
        <v>0.17142857142857137</v>
      </c>
    </row>
    <row r="102" spans="1:20" x14ac:dyDescent="0.25">
      <c r="A102" s="87" t="s">
        <v>1706</v>
      </c>
      <c r="B102" s="77" t="s">
        <v>1907</v>
      </c>
      <c r="C102" s="77" t="s">
        <v>1606</v>
      </c>
      <c r="D102" s="77" t="s">
        <v>1599</v>
      </c>
      <c r="E102" s="77" t="s">
        <v>1599</v>
      </c>
      <c r="F102" s="87" t="s">
        <v>55</v>
      </c>
      <c r="G102" s="87" t="s">
        <v>63</v>
      </c>
      <c r="H102" s="77">
        <v>68</v>
      </c>
      <c r="I102" s="88">
        <v>6</v>
      </c>
      <c r="J102" s="83">
        <f t="shared" si="3"/>
        <v>8.8235294117647065E-2</v>
      </c>
      <c r="K102" s="89">
        <v>5</v>
      </c>
      <c r="L102" s="83">
        <f t="shared" si="4"/>
        <v>7.3529411764705885E-2</v>
      </c>
      <c r="M102" s="91">
        <f t="shared" si="5"/>
        <v>0.16666666666666663</v>
      </c>
    </row>
    <row r="103" spans="1:20" x14ac:dyDescent="0.25">
      <c r="A103" s="87" t="s">
        <v>1707</v>
      </c>
      <c r="B103" s="77" t="s">
        <v>1908</v>
      </c>
      <c r="C103" s="77" t="s">
        <v>1607</v>
      </c>
      <c r="D103" s="77" t="s">
        <v>1608</v>
      </c>
      <c r="E103" s="77" t="s">
        <v>1599</v>
      </c>
      <c r="F103" s="87" t="s">
        <v>60</v>
      </c>
      <c r="G103" s="87" t="s">
        <v>52</v>
      </c>
      <c r="H103" s="77">
        <v>92</v>
      </c>
      <c r="I103" s="88">
        <v>19</v>
      </c>
      <c r="J103" s="83">
        <f t="shared" si="3"/>
        <v>0.20652173913043478</v>
      </c>
      <c r="K103" s="89">
        <v>24</v>
      </c>
      <c r="L103" s="83">
        <f t="shared" si="4"/>
        <v>0.2608695652173913</v>
      </c>
      <c r="M103" s="91">
        <f t="shared" si="5"/>
        <v>-0.26315789473684204</v>
      </c>
    </row>
    <row r="104" spans="1:20" x14ac:dyDescent="0.25">
      <c r="A104" s="87" t="s">
        <v>1708</v>
      </c>
      <c r="B104" s="77" t="s">
        <v>86</v>
      </c>
      <c r="C104" s="77" t="s">
        <v>1609</v>
      </c>
      <c r="D104" s="77" t="s">
        <v>1599</v>
      </c>
      <c r="E104" s="77" t="s">
        <v>1599</v>
      </c>
      <c r="F104" s="87" t="s">
        <v>60</v>
      </c>
      <c r="G104" s="87" t="s">
        <v>76</v>
      </c>
      <c r="H104" s="77">
        <v>15</v>
      </c>
      <c r="I104" s="88">
        <v>9</v>
      </c>
      <c r="J104" s="83">
        <f t="shared" si="3"/>
        <v>0.6</v>
      </c>
      <c r="K104" s="89">
        <v>9</v>
      </c>
      <c r="L104" s="83">
        <f t="shared" si="4"/>
        <v>0.6</v>
      </c>
      <c r="M104" s="91">
        <f t="shared" si="5"/>
        <v>0</v>
      </c>
    </row>
    <row r="105" spans="1:20" x14ac:dyDescent="0.25">
      <c r="M105" s="71" t="s">
        <v>344</v>
      </c>
    </row>
    <row r="106" spans="1:20" x14ac:dyDescent="0.25">
      <c r="H106" s="70">
        <f>SUM(H6:H104)</f>
        <v>13359</v>
      </c>
      <c r="I106" s="70">
        <f>SUM(I6:I104)</f>
        <v>1591</v>
      </c>
      <c r="J106" s="70"/>
      <c r="K106" s="70">
        <f>SUM(K6:K104)</f>
        <v>1157</v>
      </c>
    </row>
  </sheetData>
  <conditionalFormatting sqref="J6:J104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{735680AD-D361-427A-8D49-9553E12A85E4}</x14:id>
        </ext>
      </extLst>
    </cfRule>
  </conditionalFormatting>
  <conditionalFormatting sqref="L6:L10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{F68CFC53-F84F-4A29-8334-31C89BD4D703}</x14:id>
        </ext>
      </extLst>
    </cfRule>
  </conditionalFormatting>
  <conditionalFormatting sqref="A6:A104">
    <cfRule type="duplicateValues" dxfId="0" priority="5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5680AD-D361-427A-8D49-9553E12A85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J6:J104</xm:sqref>
        </x14:conditionalFormatting>
        <x14:conditionalFormatting xmlns:xm="http://schemas.microsoft.com/office/excel/2006/main">
          <x14:cfRule type="dataBar" id="{F68CFC53-F84F-4A29-8334-31C89BD4D7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titul</vt:lpstr>
      <vt:lpstr>BA</vt:lpstr>
      <vt:lpstr>TT</vt:lpstr>
      <vt:lpstr>TN</vt:lpstr>
      <vt:lpstr>NR</vt:lpstr>
      <vt:lpstr>ZA</vt:lpstr>
      <vt:lpstr>BB</vt:lpstr>
      <vt:lpstr>PO</vt:lpstr>
      <vt:lpstr>KE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Stefan</dc:creator>
  <cp:lastModifiedBy>Miroslav Dubovsky</cp:lastModifiedBy>
  <dcterms:created xsi:type="dcterms:W3CDTF">2021-09-17T07:56:29Z</dcterms:created>
  <dcterms:modified xsi:type="dcterms:W3CDTF">2021-09-17T10:29:17Z</dcterms:modified>
</cp:coreProperties>
</file>