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6" windowWidth="23076" windowHeight="5316" tabRatio="208" activeTab="0"/>
  </bookViews>
  <sheets>
    <sheet name="Študujúci,absol-druh štúdia" sheetId="1" r:id="rId1"/>
  </sheets>
  <definedNames>
    <definedName name="_xlnm.Print_Titles" localSheetId="0">'Študujúci,absol-druh štúdia'!$1:$6</definedName>
    <definedName name="_xlnm.Print_Area" localSheetId="0">'Študujúci,absol-druh štúdia'!$A$133:$P$156</definedName>
  </definedNames>
  <calcPr fullCalcOnLoad="1"/>
</workbook>
</file>

<file path=xl/sharedStrings.xml><?xml version="1.0" encoding="utf-8"?>
<sst xmlns="http://schemas.openxmlformats.org/spreadsheetml/2006/main" count="213" uniqueCount="37">
  <si>
    <t>Stredné školy - študujúci a absolventi dennej formy podľa druhu štúdia</t>
  </si>
  <si>
    <t>Študujúci</t>
  </si>
  <si>
    <t>Absolventi za minulý školský rok</t>
  </si>
  <si>
    <t>Rok</t>
  </si>
  <si>
    <t xml:space="preserve">v tom v štúdiu </t>
  </si>
  <si>
    <t>spolu</t>
  </si>
  <si>
    <t>úplnom</t>
  </si>
  <si>
    <t>nadstav-</t>
  </si>
  <si>
    <t>pomatu-</t>
  </si>
  <si>
    <t>vyššom</t>
  </si>
  <si>
    <t>strednom</t>
  </si>
  <si>
    <t>zvláštnom</t>
  </si>
  <si>
    <t>bovom</t>
  </si>
  <si>
    <t>ritnom</t>
  </si>
  <si>
    <t>odbor-</t>
  </si>
  <si>
    <t>(bez</t>
  </si>
  <si>
    <t>(s maturitou)</t>
  </si>
  <si>
    <t>nom</t>
  </si>
  <si>
    <t xml:space="preserve"> maturity)</t>
  </si>
  <si>
    <t>gymnáziá</t>
  </si>
  <si>
    <t>SOŠ</t>
  </si>
  <si>
    <t>SOU</t>
  </si>
  <si>
    <t>špeciálne</t>
  </si>
  <si>
    <t>pri OVZ</t>
  </si>
  <si>
    <t>.</t>
  </si>
  <si>
    <t>SOŠ 1/</t>
  </si>
  <si>
    <t>pri OVZ 2/</t>
  </si>
  <si>
    <t>ZSŠ</t>
  </si>
  <si>
    <t>3/</t>
  </si>
  <si>
    <t>konzervat.</t>
  </si>
  <si>
    <t>Poznámka</t>
  </si>
  <si>
    <t>1/ Od roku 2000 údaje vrátane SOŠ Ministerstva vnútra SR a Ministerstva obrany SR.</t>
  </si>
  <si>
    <t>2/ Od roku 2001 údaje za školy pri ostatných výchovných zariadeniach sú zahrnuté v špeciálnych školách.</t>
  </si>
  <si>
    <t>3/ Od roku 2008 podľa zákona 245/2008 Z.z. boli združené SŠ, stredné odborné učilištia a učilištia premenované na stredné odborné školy</t>
  </si>
  <si>
    <t>a uvádzajú sa súhrnne ako SOŠ. Konzervatóriá tvoria samostatný druh školy.</t>
  </si>
  <si>
    <t>gymnáziá a SŠŠ</t>
  </si>
  <si>
    <t>4/ Od roku 2019 sa športové gymnáziá premenovali na športové stredné školy.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</si>
</sst>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33" borderId="26" xfId="0" applyFont="1" applyFill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33" borderId="34" xfId="0" applyFont="1" applyFill="1" applyBorder="1" applyAlignment="1" applyProtection="1">
      <alignment horizontal="center"/>
      <protection hidden="1"/>
    </xf>
    <xf numFmtId="0" fontId="4" fillId="33" borderId="35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0" fontId="4" fillId="34" borderId="36" xfId="0" applyFont="1" applyFill="1" applyBorder="1" applyAlignment="1" applyProtection="1">
      <alignment/>
      <protection hidden="1"/>
    </xf>
    <xf numFmtId="0" fontId="4" fillId="34" borderId="37" xfId="0" applyFont="1" applyFill="1" applyBorder="1" applyAlignment="1" applyProtection="1">
      <alignment/>
      <protection hidden="1"/>
    </xf>
    <xf numFmtId="0" fontId="4" fillId="34" borderId="38" xfId="0" applyFont="1" applyFill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0" fontId="4" fillId="33" borderId="39" xfId="0" applyFont="1" applyFill="1" applyBorder="1" applyAlignment="1" applyProtection="1">
      <alignment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6" xfId="0" applyFont="1" applyFill="1" applyBorder="1" applyAlignment="1" applyProtection="1">
      <alignment/>
      <protection hidden="1"/>
    </xf>
    <xf numFmtId="0" fontId="3" fillId="0" borderId="40" xfId="0" applyFont="1" applyFill="1" applyBorder="1" applyAlignment="1" applyProtection="1">
      <alignment/>
      <protection hidden="1"/>
    </xf>
    <xf numFmtId="0" fontId="3" fillId="0" borderId="40" xfId="0" applyFont="1" applyFill="1" applyBorder="1" applyAlignment="1" applyProtection="1">
      <alignment/>
      <protection hidden="1"/>
    </xf>
    <xf numFmtId="0" fontId="3" fillId="0" borderId="39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32" xfId="0" applyFont="1" applyFill="1" applyBorder="1" applyAlignment="1" applyProtection="1">
      <alignment/>
      <protection hidden="1"/>
    </xf>
    <xf numFmtId="0" fontId="3" fillId="0" borderId="30" xfId="0" applyFont="1" applyFill="1" applyBorder="1" applyAlignment="1" applyProtection="1">
      <alignment/>
      <protection hidden="1"/>
    </xf>
    <xf numFmtId="0" fontId="4" fillId="33" borderId="41" xfId="0" applyFont="1" applyFill="1" applyBorder="1" applyAlignment="1" applyProtection="1">
      <alignment horizontal="center"/>
      <protection hidden="1"/>
    </xf>
    <xf numFmtId="0" fontId="4" fillId="33" borderId="42" xfId="0" applyFont="1" applyFill="1" applyBorder="1" applyAlignment="1" applyProtection="1">
      <alignment horizontal="center"/>
      <protection hidden="1"/>
    </xf>
    <xf numFmtId="0" fontId="4" fillId="33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zoomScale="120" zoomScaleNormal="120" zoomScalePageLayoutView="0" workbookViewId="0" topLeftCell="A1">
      <pane ySplit="6" topLeftCell="A140" activePane="bottomLeft" state="frozen"/>
      <selection pane="topLeft" activeCell="A1" sqref="A1"/>
      <selection pane="bottomLeft" activeCell="A148" sqref="A148"/>
    </sheetView>
  </sheetViews>
  <sheetFormatPr defaultColWidth="9.140625" defaultRowHeight="15"/>
  <cols>
    <col min="1" max="1" width="6.57421875" style="0" customWidth="1"/>
    <col min="2" max="2" width="14.7109375" style="0" customWidth="1"/>
    <col min="4" max="4" width="11.8515625" style="0" customWidth="1"/>
    <col min="5" max="6" width="7.7109375" style="0" customWidth="1"/>
    <col min="7" max="7" width="6.8515625" style="0" customWidth="1"/>
    <col min="11" max="11" width="11.28125" style="0" customWidth="1"/>
    <col min="12" max="12" width="7.7109375" style="0" customWidth="1"/>
  </cols>
  <sheetData>
    <row r="1" spans="1:16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/>
      <c r="B2" s="4"/>
      <c r="C2" s="63" t="s">
        <v>1</v>
      </c>
      <c r="D2" s="63"/>
      <c r="E2" s="63"/>
      <c r="F2" s="63"/>
      <c r="G2" s="63"/>
      <c r="H2" s="63"/>
      <c r="I2" s="63"/>
      <c r="J2" s="64" t="s">
        <v>2</v>
      </c>
      <c r="K2" s="64"/>
      <c r="L2" s="64"/>
      <c r="M2" s="64"/>
      <c r="N2" s="64"/>
      <c r="O2" s="64"/>
      <c r="P2" s="64"/>
    </row>
    <row r="3" spans="1:16" ht="14.25">
      <c r="A3" s="5" t="s">
        <v>3</v>
      </c>
      <c r="B3" s="6"/>
      <c r="C3" s="7"/>
      <c r="D3" s="65" t="s">
        <v>4</v>
      </c>
      <c r="E3" s="65"/>
      <c r="F3" s="65"/>
      <c r="G3" s="65"/>
      <c r="H3" s="65"/>
      <c r="I3" s="65"/>
      <c r="J3" s="8"/>
      <c r="K3" s="65" t="s">
        <v>4</v>
      </c>
      <c r="L3" s="65"/>
      <c r="M3" s="65"/>
      <c r="N3" s="65"/>
      <c r="O3" s="65"/>
      <c r="P3" s="65"/>
    </row>
    <row r="4" spans="1:16" ht="14.25">
      <c r="A4" s="5"/>
      <c r="B4" s="6"/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2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1" t="s">
        <v>11</v>
      </c>
    </row>
    <row r="5" spans="1:16" ht="14.25">
      <c r="A5" s="5"/>
      <c r="B5" s="6"/>
      <c r="C5" s="9"/>
      <c r="D5" s="10" t="s">
        <v>10</v>
      </c>
      <c r="E5" s="10" t="s">
        <v>12</v>
      </c>
      <c r="F5" s="10" t="s">
        <v>13</v>
      </c>
      <c r="G5" s="10" t="s">
        <v>14</v>
      </c>
      <c r="H5" s="10" t="s">
        <v>15</v>
      </c>
      <c r="I5" s="11" t="s">
        <v>15</v>
      </c>
      <c r="J5" s="12"/>
      <c r="K5" s="10" t="s">
        <v>10</v>
      </c>
      <c r="L5" s="10" t="s">
        <v>12</v>
      </c>
      <c r="M5" s="10" t="s">
        <v>13</v>
      </c>
      <c r="N5" s="10" t="s">
        <v>14</v>
      </c>
      <c r="O5" s="10" t="s">
        <v>15</v>
      </c>
      <c r="P5" s="11" t="s">
        <v>15</v>
      </c>
    </row>
    <row r="6" spans="1:16" ht="14.25">
      <c r="A6" s="13"/>
      <c r="B6" s="14"/>
      <c r="C6" s="15"/>
      <c r="D6" s="16" t="s">
        <v>16</v>
      </c>
      <c r="E6" s="16"/>
      <c r="F6" s="16"/>
      <c r="G6" s="16" t="s">
        <v>17</v>
      </c>
      <c r="H6" s="16" t="s">
        <v>18</v>
      </c>
      <c r="I6" s="17" t="s">
        <v>18</v>
      </c>
      <c r="J6" s="18"/>
      <c r="K6" s="16" t="s">
        <v>16</v>
      </c>
      <c r="L6" s="16"/>
      <c r="M6" s="16"/>
      <c r="N6" s="16" t="s">
        <v>17</v>
      </c>
      <c r="O6" s="16" t="s">
        <v>18</v>
      </c>
      <c r="P6" s="17" t="s">
        <v>18</v>
      </c>
    </row>
    <row r="7" spans="1:16" ht="14.25">
      <c r="A7" s="19">
        <v>1989</v>
      </c>
      <c r="B7" s="6" t="s">
        <v>19</v>
      </c>
      <c r="C7" s="20">
        <v>51531</v>
      </c>
      <c r="D7" s="21">
        <v>51531</v>
      </c>
      <c r="E7" s="21">
        <v>0</v>
      </c>
      <c r="F7" s="21">
        <v>0</v>
      </c>
      <c r="G7" s="22">
        <v>0</v>
      </c>
      <c r="H7" s="22">
        <v>0</v>
      </c>
      <c r="I7" s="23">
        <v>0</v>
      </c>
      <c r="J7" s="24">
        <v>10463</v>
      </c>
      <c r="K7" s="21">
        <v>10463</v>
      </c>
      <c r="L7" s="21">
        <v>0</v>
      </c>
      <c r="M7" s="21">
        <v>0</v>
      </c>
      <c r="N7" s="21">
        <v>0</v>
      </c>
      <c r="O7" s="21">
        <v>0</v>
      </c>
      <c r="P7" s="23">
        <v>0</v>
      </c>
    </row>
    <row r="8" spans="1:16" ht="14.25">
      <c r="A8" s="9"/>
      <c r="B8" s="6" t="s">
        <v>20</v>
      </c>
      <c r="C8" s="25">
        <v>80545</v>
      </c>
      <c r="D8" s="26">
        <v>78594</v>
      </c>
      <c r="E8" s="26">
        <v>0</v>
      </c>
      <c r="F8" s="26">
        <v>1695</v>
      </c>
      <c r="G8" s="26">
        <v>256</v>
      </c>
      <c r="H8" s="26">
        <v>0</v>
      </c>
      <c r="I8" s="27">
        <v>0</v>
      </c>
      <c r="J8" s="28">
        <v>18747</v>
      </c>
      <c r="K8" s="26">
        <v>17888</v>
      </c>
      <c r="L8" s="26">
        <v>0</v>
      </c>
      <c r="M8" s="26">
        <v>731</v>
      </c>
      <c r="N8" s="26">
        <v>128</v>
      </c>
      <c r="O8" s="26">
        <v>0</v>
      </c>
      <c r="P8" s="27">
        <v>0</v>
      </c>
    </row>
    <row r="9" spans="1:16" ht="14.25">
      <c r="A9" s="9"/>
      <c r="B9" s="6" t="s">
        <v>21</v>
      </c>
      <c r="C9" s="25">
        <v>155240</v>
      </c>
      <c r="D9" s="26">
        <v>32153</v>
      </c>
      <c r="E9" s="26">
        <v>0</v>
      </c>
      <c r="F9" s="26">
        <v>0</v>
      </c>
      <c r="G9" s="26">
        <v>0</v>
      </c>
      <c r="H9" s="26">
        <v>118218</v>
      </c>
      <c r="I9" s="27">
        <v>4869</v>
      </c>
      <c r="J9" s="28">
        <v>42898</v>
      </c>
      <c r="K9" s="26">
        <v>5975</v>
      </c>
      <c r="L9" s="26">
        <v>0</v>
      </c>
      <c r="M9" s="26">
        <v>0</v>
      </c>
      <c r="N9" s="26">
        <v>0</v>
      </c>
      <c r="O9" s="26">
        <v>34562</v>
      </c>
      <c r="P9" s="27">
        <v>2361</v>
      </c>
    </row>
    <row r="10" spans="1:16" ht="14.25">
      <c r="A10" s="9"/>
      <c r="B10" s="6" t="s">
        <v>22</v>
      </c>
      <c r="C10" s="25">
        <v>4603</v>
      </c>
      <c r="D10" s="26">
        <v>191</v>
      </c>
      <c r="E10" s="26">
        <v>0</v>
      </c>
      <c r="F10" s="26">
        <v>0</v>
      </c>
      <c r="G10" s="26">
        <v>0</v>
      </c>
      <c r="H10" s="26">
        <v>756</v>
      </c>
      <c r="I10" s="27">
        <v>3656</v>
      </c>
      <c r="J10" s="28">
        <v>1231</v>
      </c>
      <c r="K10" s="26">
        <v>33</v>
      </c>
      <c r="L10" s="26">
        <v>0</v>
      </c>
      <c r="M10" s="26">
        <v>0</v>
      </c>
      <c r="N10" s="26">
        <v>0</v>
      </c>
      <c r="O10" s="26">
        <v>158</v>
      </c>
      <c r="P10" s="27">
        <v>1040</v>
      </c>
    </row>
    <row r="11" spans="1:16" ht="14.25">
      <c r="A11" s="9"/>
      <c r="B11" s="29" t="s">
        <v>23</v>
      </c>
      <c r="C11" s="30">
        <v>633</v>
      </c>
      <c r="D11" s="31" t="s">
        <v>24</v>
      </c>
      <c r="E11" s="31" t="s">
        <v>24</v>
      </c>
      <c r="F11" s="31" t="s">
        <v>24</v>
      </c>
      <c r="G11" s="31" t="s">
        <v>24</v>
      </c>
      <c r="H11" s="31" t="s">
        <v>24</v>
      </c>
      <c r="I11" s="32" t="s">
        <v>24</v>
      </c>
      <c r="J11" s="33" t="s">
        <v>24</v>
      </c>
      <c r="K11" s="31" t="s">
        <v>24</v>
      </c>
      <c r="L11" s="31" t="s">
        <v>24</v>
      </c>
      <c r="M11" s="31" t="s">
        <v>24</v>
      </c>
      <c r="N11" s="31" t="s">
        <v>24</v>
      </c>
      <c r="O11" s="31" t="s">
        <v>24</v>
      </c>
      <c r="P11" s="32" t="s">
        <v>24</v>
      </c>
    </row>
    <row r="12" spans="1:16" ht="14.25">
      <c r="A12" s="34"/>
      <c r="B12" s="35" t="s">
        <v>5</v>
      </c>
      <c r="C12" s="36">
        <f aca="true" t="shared" si="0" ref="C12:P12">SUM(C7:C11)</f>
        <v>292552</v>
      </c>
      <c r="D12" s="37">
        <f t="shared" si="0"/>
        <v>162469</v>
      </c>
      <c r="E12" s="37">
        <f t="shared" si="0"/>
        <v>0</v>
      </c>
      <c r="F12" s="37">
        <f t="shared" si="0"/>
        <v>1695</v>
      </c>
      <c r="G12" s="37">
        <f t="shared" si="0"/>
        <v>256</v>
      </c>
      <c r="H12" s="37">
        <f t="shared" si="0"/>
        <v>118974</v>
      </c>
      <c r="I12" s="38">
        <f t="shared" si="0"/>
        <v>8525</v>
      </c>
      <c r="J12" s="39">
        <f t="shared" si="0"/>
        <v>73339</v>
      </c>
      <c r="K12" s="37">
        <f t="shared" si="0"/>
        <v>34359</v>
      </c>
      <c r="L12" s="37">
        <f t="shared" si="0"/>
        <v>0</v>
      </c>
      <c r="M12" s="37">
        <f t="shared" si="0"/>
        <v>731</v>
      </c>
      <c r="N12" s="37">
        <f t="shared" si="0"/>
        <v>128</v>
      </c>
      <c r="O12" s="37">
        <f t="shared" si="0"/>
        <v>34720</v>
      </c>
      <c r="P12" s="38">
        <f t="shared" si="0"/>
        <v>3401</v>
      </c>
    </row>
    <row r="13" spans="1:16" ht="14.25">
      <c r="A13" s="9">
        <v>1994</v>
      </c>
      <c r="B13" s="6" t="s">
        <v>19</v>
      </c>
      <c r="C13" s="25">
        <v>72072</v>
      </c>
      <c r="D13" s="26">
        <v>72072</v>
      </c>
      <c r="E13" s="26">
        <v>0</v>
      </c>
      <c r="F13" s="26">
        <v>0</v>
      </c>
      <c r="G13" s="40">
        <v>0</v>
      </c>
      <c r="H13" s="40">
        <v>0</v>
      </c>
      <c r="I13" s="27">
        <v>0</v>
      </c>
      <c r="J13" s="28">
        <v>15279</v>
      </c>
      <c r="K13" s="26">
        <v>15279</v>
      </c>
      <c r="L13" s="26">
        <v>0</v>
      </c>
      <c r="M13" s="26">
        <v>0</v>
      </c>
      <c r="N13" s="26">
        <v>0</v>
      </c>
      <c r="O13" s="26">
        <v>0</v>
      </c>
      <c r="P13" s="27">
        <v>0</v>
      </c>
    </row>
    <row r="14" spans="1:16" ht="14.25">
      <c r="A14" s="9"/>
      <c r="B14" s="6" t="s">
        <v>20</v>
      </c>
      <c r="C14" s="25">
        <v>117145</v>
      </c>
      <c r="D14" s="26">
        <v>108384</v>
      </c>
      <c r="E14" s="26">
        <v>644</v>
      </c>
      <c r="F14" s="26">
        <v>3724</v>
      </c>
      <c r="G14" s="26">
        <v>1265</v>
      </c>
      <c r="H14" s="26">
        <v>3128</v>
      </c>
      <c r="I14" s="27">
        <v>0</v>
      </c>
      <c r="J14" s="28">
        <v>24583</v>
      </c>
      <c r="K14" s="26">
        <v>21381</v>
      </c>
      <c r="L14" s="26">
        <v>19</v>
      </c>
      <c r="M14" s="26">
        <v>1494</v>
      </c>
      <c r="N14" s="26">
        <v>144</v>
      </c>
      <c r="O14" s="26">
        <v>1545</v>
      </c>
      <c r="P14" s="27">
        <v>0</v>
      </c>
    </row>
    <row r="15" spans="1:16" ht="14.25">
      <c r="A15" s="9"/>
      <c r="B15" s="6" t="s">
        <v>21</v>
      </c>
      <c r="C15" s="25">
        <v>138173</v>
      </c>
      <c r="D15" s="26">
        <v>36454</v>
      </c>
      <c r="E15" s="26">
        <v>2365</v>
      </c>
      <c r="F15" s="26">
        <v>0</v>
      </c>
      <c r="G15" s="26">
        <v>0</v>
      </c>
      <c r="H15" s="26">
        <v>97769</v>
      </c>
      <c r="I15" s="27">
        <v>1585</v>
      </c>
      <c r="J15" s="28">
        <v>41729</v>
      </c>
      <c r="K15" s="26">
        <v>7467</v>
      </c>
      <c r="L15" s="26">
        <v>327</v>
      </c>
      <c r="M15" s="26">
        <v>0</v>
      </c>
      <c r="N15" s="26">
        <v>0</v>
      </c>
      <c r="O15" s="26">
        <v>33523</v>
      </c>
      <c r="P15" s="27">
        <v>412</v>
      </c>
    </row>
    <row r="16" spans="1:16" ht="14.25">
      <c r="A16" s="9"/>
      <c r="B16" s="6" t="s">
        <v>22</v>
      </c>
      <c r="C16" s="25">
        <v>4780</v>
      </c>
      <c r="D16" s="26">
        <v>270</v>
      </c>
      <c r="E16" s="26">
        <v>56</v>
      </c>
      <c r="F16" s="26">
        <v>0</v>
      </c>
      <c r="G16" s="26">
        <v>0</v>
      </c>
      <c r="H16" s="26">
        <v>680</v>
      </c>
      <c r="I16" s="27">
        <v>3774</v>
      </c>
      <c r="J16" s="28">
        <v>1252</v>
      </c>
      <c r="K16" s="26">
        <v>40</v>
      </c>
      <c r="L16" s="26">
        <v>7</v>
      </c>
      <c r="M16" s="26">
        <v>0</v>
      </c>
      <c r="N16" s="26">
        <v>0</v>
      </c>
      <c r="O16" s="26">
        <v>203</v>
      </c>
      <c r="P16" s="27">
        <v>1002</v>
      </c>
    </row>
    <row r="17" spans="1:16" ht="14.25">
      <c r="A17" s="9"/>
      <c r="B17" s="29" t="s">
        <v>23</v>
      </c>
      <c r="C17" s="30">
        <v>419</v>
      </c>
      <c r="D17" s="41">
        <v>0</v>
      </c>
      <c r="E17" s="41">
        <v>0</v>
      </c>
      <c r="F17" s="41">
        <v>0</v>
      </c>
      <c r="G17" s="41">
        <v>0</v>
      </c>
      <c r="H17" s="41">
        <v>389</v>
      </c>
      <c r="I17" s="42">
        <v>30</v>
      </c>
      <c r="J17" s="33" t="s">
        <v>24</v>
      </c>
      <c r="K17" s="31" t="s">
        <v>24</v>
      </c>
      <c r="L17" s="31" t="s">
        <v>24</v>
      </c>
      <c r="M17" s="31" t="s">
        <v>24</v>
      </c>
      <c r="N17" s="31" t="s">
        <v>24</v>
      </c>
      <c r="O17" s="31" t="s">
        <v>24</v>
      </c>
      <c r="P17" s="32" t="s">
        <v>24</v>
      </c>
    </row>
    <row r="18" spans="1:16" ht="14.25">
      <c r="A18" s="34"/>
      <c r="B18" s="35" t="s">
        <v>5</v>
      </c>
      <c r="C18" s="36">
        <f aca="true" t="shared" si="1" ref="C18:P18">SUM(C13:C17)</f>
        <v>332589</v>
      </c>
      <c r="D18" s="37">
        <f t="shared" si="1"/>
        <v>217180</v>
      </c>
      <c r="E18" s="37">
        <f t="shared" si="1"/>
        <v>3065</v>
      </c>
      <c r="F18" s="37">
        <f t="shared" si="1"/>
        <v>3724</v>
      </c>
      <c r="G18" s="37">
        <f t="shared" si="1"/>
        <v>1265</v>
      </c>
      <c r="H18" s="37">
        <f t="shared" si="1"/>
        <v>101966</v>
      </c>
      <c r="I18" s="38">
        <f t="shared" si="1"/>
        <v>5389</v>
      </c>
      <c r="J18" s="39">
        <f t="shared" si="1"/>
        <v>82843</v>
      </c>
      <c r="K18" s="37">
        <f t="shared" si="1"/>
        <v>44167</v>
      </c>
      <c r="L18" s="37">
        <f t="shared" si="1"/>
        <v>353</v>
      </c>
      <c r="M18" s="37">
        <f t="shared" si="1"/>
        <v>1494</v>
      </c>
      <c r="N18" s="37">
        <f t="shared" si="1"/>
        <v>144</v>
      </c>
      <c r="O18" s="37">
        <f t="shared" si="1"/>
        <v>35271</v>
      </c>
      <c r="P18" s="38">
        <f t="shared" si="1"/>
        <v>1414</v>
      </c>
    </row>
    <row r="19" spans="1:16" ht="14.25">
      <c r="A19" s="9">
        <v>1999</v>
      </c>
      <c r="B19" s="6" t="s">
        <v>19</v>
      </c>
      <c r="C19" s="25">
        <v>76662</v>
      </c>
      <c r="D19" s="26">
        <v>76662</v>
      </c>
      <c r="E19" s="26">
        <v>0</v>
      </c>
      <c r="F19" s="26">
        <v>0</v>
      </c>
      <c r="G19" s="40">
        <v>0</v>
      </c>
      <c r="H19" s="40">
        <v>0</v>
      </c>
      <c r="I19" s="27">
        <v>0</v>
      </c>
      <c r="J19" s="28">
        <v>15421</v>
      </c>
      <c r="K19" s="26">
        <v>15421</v>
      </c>
      <c r="L19" s="26">
        <v>0</v>
      </c>
      <c r="M19" s="26">
        <v>0</v>
      </c>
      <c r="N19" s="26">
        <v>0</v>
      </c>
      <c r="O19" s="26">
        <v>0</v>
      </c>
      <c r="P19" s="27">
        <v>0</v>
      </c>
    </row>
    <row r="20" spans="1:16" ht="14.25">
      <c r="A20" s="9"/>
      <c r="B20" s="6" t="s">
        <v>20</v>
      </c>
      <c r="C20" s="25">
        <v>99070</v>
      </c>
      <c r="D20" s="26">
        <v>88950</v>
      </c>
      <c r="E20" s="26">
        <v>1627</v>
      </c>
      <c r="F20" s="26">
        <v>4513</v>
      </c>
      <c r="G20" s="26">
        <v>3631</v>
      </c>
      <c r="H20" s="26">
        <v>349</v>
      </c>
      <c r="I20" s="27">
        <v>0</v>
      </c>
      <c r="J20" s="28">
        <v>30242</v>
      </c>
      <c r="K20" s="26">
        <v>26337</v>
      </c>
      <c r="L20" s="26">
        <v>801</v>
      </c>
      <c r="M20" s="26">
        <v>1726</v>
      </c>
      <c r="N20" s="26">
        <v>976</v>
      </c>
      <c r="O20" s="26">
        <v>402</v>
      </c>
      <c r="P20" s="27">
        <v>0</v>
      </c>
    </row>
    <row r="21" spans="1:16" ht="14.25">
      <c r="A21" s="9"/>
      <c r="B21" s="6" t="s">
        <v>21</v>
      </c>
      <c r="C21" s="25">
        <v>102522</v>
      </c>
      <c r="D21" s="26">
        <v>31186</v>
      </c>
      <c r="E21" s="26">
        <v>16564</v>
      </c>
      <c r="F21" s="26">
        <v>0</v>
      </c>
      <c r="G21" s="26">
        <v>0</v>
      </c>
      <c r="H21" s="26">
        <v>52228</v>
      </c>
      <c r="I21" s="27">
        <v>2544</v>
      </c>
      <c r="J21" s="28">
        <v>40588</v>
      </c>
      <c r="K21" s="26">
        <v>9460</v>
      </c>
      <c r="L21" s="26">
        <v>6147</v>
      </c>
      <c r="M21" s="26">
        <v>0</v>
      </c>
      <c r="N21" s="26">
        <v>0</v>
      </c>
      <c r="O21" s="26">
        <v>24426</v>
      </c>
      <c r="P21" s="27">
        <v>555</v>
      </c>
    </row>
    <row r="22" spans="1:16" ht="14.25">
      <c r="A22" s="9"/>
      <c r="B22" s="6" t="s">
        <v>22</v>
      </c>
      <c r="C22" s="25">
        <v>4160</v>
      </c>
      <c r="D22" s="26">
        <v>363</v>
      </c>
      <c r="E22" s="26">
        <v>44</v>
      </c>
      <c r="F22" s="26">
        <v>0</v>
      </c>
      <c r="G22" s="26">
        <v>0</v>
      </c>
      <c r="H22" s="26">
        <v>454</v>
      </c>
      <c r="I22" s="27">
        <v>3299</v>
      </c>
      <c r="J22" s="28">
        <v>1111</v>
      </c>
      <c r="K22" s="26">
        <v>77</v>
      </c>
      <c r="L22" s="26">
        <v>51</v>
      </c>
      <c r="M22" s="26">
        <v>0</v>
      </c>
      <c r="N22" s="26">
        <v>0</v>
      </c>
      <c r="O22" s="26">
        <v>124</v>
      </c>
      <c r="P22" s="27">
        <v>859</v>
      </c>
    </row>
    <row r="23" spans="1:16" ht="14.25">
      <c r="A23" s="9"/>
      <c r="B23" s="29" t="s">
        <v>23</v>
      </c>
      <c r="C23" s="30">
        <v>374</v>
      </c>
      <c r="D23" s="41">
        <v>0</v>
      </c>
      <c r="E23" s="41">
        <v>0</v>
      </c>
      <c r="F23" s="41">
        <v>0</v>
      </c>
      <c r="G23" s="41">
        <v>0</v>
      </c>
      <c r="H23" s="41">
        <v>292</v>
      </c>
      <c r="I23" s="42">
        <v>82</v>
      </c>
      <c r="J23" s="43">
        <v>63</v>
      </c>
      <c r="K23" s="41">
        <v>0</v>
      </c>
      <c r="L23" s="41">
        <v>0</v>
      </c>
      <c r="M23" s="41">
        <v>0</v>
      </c>
      <c r="N23" s="41">
        <v>0</v>
      </c>
      <c r="O23" s="41">
        <v>46</v>
      </c>
      <c r="P23" s="42">
        <v>17</v>
      </c>
    </row>
    <row r="24" spans="1:16" ht="14.25">
      <c r="A24" s="34"/>
      <c r="B24" s="35" t="s">
        <v>5</v>
      </c>
      <c r="C24" s="36">
        <f aca="true" t="shared" si="2" ref="C24:P24">SUM(C19:C23)</f>
        <v>282788</v>
      </c>
      <c r="D24" s="37">
        <f t="shared" si="2"/>
        <v>197161</v>
      </c>
      <c r="E24" s="37">
        <f t="shared" si="2"/>
        <v>18235</v>
      </c>
      <c r="F24" s="37">
        <f t="shared" si="2"/>
        <v>4513</v>
      </c>
      <c r="G24" s="37">
        <f t="shared" si="2"/>
        <v>3631</v>
      </c>
      <c r="H24" s="37">
        <f t="shared" si="2"/>
        <v>53323</v>
      </c>
      <c r="I24" s="38">
        <f t="shared" si="2"/>
        <v>5925</v>
      </c>
      <c r="J24" s="39">
        <f t="shared" si="2"/>
        <v>87425</v>
      </c>
      <c r="K24" s="37">
        <f t="shared" si="2"/>
        <v>51295</v>
      </c>
      <c r="L24" s="37">
        <f t="shared" si="2"/>
        <v>6999</v>
      </c>
      <c r="M24" s="37">
        <f t="shared" si="2"/>
        <v>1726</v>
      </c>
      <c r="N24" s="37">
        <f t="shared" si="2"/>
        <v>976</v>
      </c>
      <c r="O24" s="37">
        <f t="shared" si="2"/>
        <v>24998</v>
      </c>
      <c r="P24" s="38">
        <f t="shared" si="2"/>
        <v>1431</v>
      </c>
    </row>
    <row r="25" spans="1:16" ht="14.25">
      <c r="A25" s="9">
        <v>2000</v>
      </c>
      <c r="B25" s="6" t="s">
        <v>19</v>
      </c>
      <c r="C25" s="25">
        <v>80615</v>
      </c>
      <c r="D25" s="26">
        <v>80615</v>
      </c>
      <c r="E25" s="26">
        <v>0</v>
      </c>
      <c r="F25" s="26">
        <v>0</v>
      </c>
      <c r="G25" s="40">
        <v>0</v>
      </c>
      <c r="H25" s="40">
        <v>0</v>
      </c>
      <c r="I25" s="27">
        <v>0</v>
      </c>
      <c r="J25" s="28">
        <v>15754</v>
      </c>
      <c r="K25" s="26">
        <v>15754</v>
      </c>
      <c r="L25" s="26">
        <v>0</v>
      </c>
      <c r="M25" s="26">
        <v>0</v>
      </c>
      <c r="N25" s="26">
        <v>0</v>
      </c>
      <c r="O25" s="26">
        <v>0</v>
      </c>
      <c r="P25" s="27">
        <v>0</v>
      </c>
    </row>
    <row r="26" spans="1:16" ht="14.25">
      <c r="A26" s="9"/>
      <c r="B26" s="6" t="s">
        <v>25</v>
      </c>
      <c r="C26" s="25">
        <v>99079</v>
      </c>
      <c r="D26" s="26">
        <v>89260</v>
      </c>
      <c r="E26" s="26">
        <v>931</v>
      </c>
      <c r="F26" s="26">
        <v>4850</v>
      </c>
      <c r="G26" s="26">
        <v>3821</v>
      </c>
      <c r="H26" s="26">
        <v>217</v>
      </c>
      <c r="I26" s="27">
        <v>0</v>
      </c>
      <c r="J26" s="28">
        <v>31120</v>
      </c>
      <c r="K26" s="26">
        <v>27430</v>
      </c>
      <c r="L26" s="26">
        <v>767</v>
      </c>
      <c r="M26" s="26">
        <v>1527</v>
      </c>
      <c r="N26" s="26">
        <v>1163</v>
      </c>
      <c r="O26" s="26">
        <v>233</v>
      </c>
      <c r="P26" s="27">
        <v>0</v>
      </c>
    </row>
    <row r="27" spans="1:16" ht="14.25">
      <c r="A27" s="9"/>
      <c r="B27" s="6" t="s">
        <v>21</v>
      </c>
      <c r="C27" s="25">
        <v>105838</v>
      </c>
      <c r="D27" s="26">
        <v>31243</v>
      </c>
      <c r="E27" s="26">
        <v>18998</v>
      </c>
      <c r="F27" s="26">
        <v>0</v>
      </c>
      <c r="G27" s="26">
        <v>0</v>
      </c>
      <c r="H27" s="26">
        <v>52725</v>
      </c>
      <c r="I27" s="27">
        <v>2872</v>
      </c>
      <c r="J27" s="28">
        <v>36073</v>
      </c>
      <c r="K27" s="26">
        <v>10206</v>
      </c>
      <c r="L27" s="26">
        <v>4981</v>
      </c>
      <c r="M27" s="26">
        <v>0</v>
      </c>
      <c r="N27" s="26">
        <v>0</v>
      </c>
      <c r="O27" s="26">
        <v>20193</v>
      </c>
      <c r="P27" s="27">
        <v>693</v>
      </c>
    </row>
    <row r="28" spans="1:16" ht="14.25">
      <c r="A28" s="9"/>
      <c r="B28" s="6" t="s">
        <v>22</v>
      </c>
      <c r="C28" s="25">
        <v>4343</v>
      </c>
      <c r="D28" s="26">
        <v>368</v>
      </c>
      <c r="E28" s="26">
        <v>66</v>
      </c>
      <c r="F28" s="26">
        <v>0</v>
      </c>
      <c r="G28" s="26">
        <v>0</v>
      </c>
      <c r="H28" s="26">
        <v>466</v>
      </c>
      <c r="I28" s="27">
        <v>3443</v>
      </c>
      <c r="J28" s="28">
        <v>1056</v>
      </c>
      <c r="K28" s="26">
        <v>76</v>
      </c>
      <c r="L28" s="26">
        <v>0</v>
      </c>
      <c r="M28" s="26">
        <v>0</v>
      </c>
      <c r="N28" s="26">
        <v>0</v>
      </c>
      <c r="O28" s="26">
        <v>125</v>
      </c>
      <c r="P28" s="27">
        <v>855</v>
      </c>
    </row>
    <row r="29" spans="1:16" ht="14.25">
      <c r="A29" s="9"/>
      <c r="B29" s="29" t="s">
        <v>23</v>
      </c>
      <c r="C29" s="30">
        <v>402</v>
      </c>
      <c r="D29" s="41">
        <v>0</v>
      </c>
      <c r="E29" s="41">
        <v>0</v>
      </c>
      <c r="F29" s="41">
        <v>0</v>
      </c>
      <c r="G29" s="41">
        <v>0</v>
      </c>
      <c r="H29" s="41">
        <v>282</v>
      </c>
      <c r="I29" s="42">
        <v>120</v>
      </c>
      <c r="J29" s="43">
        <v>107</v>
      </c>
      <c r="K29" s="41">
        <v>0</v>
      </c>
      <c r="L29" s="41">
        <v>0</v>
      </c>
      <c r="M29" s="41">
        <v>0</v>
      </c>
      <c r="N29" s="41">
        <v>0</v>
      </c>
      <c r="O29" s="41">
        <v>80</v>
      </c>
      <c r="P29" s="42">
        <v>27</v>
      </c>
    </row>
    <row r="30" spans="1:16" ht="14.25">
      <c r="A30" s="34"/>
      <c r="B30" s="35" t="s">
        <v>5</v>
      </c>
      <c r="C30" s="36">
        <f aca="true" t="shared" si="3" ref="C30:P30">SUM(C25:C29)</f>
        <v>290277</v>
      </c>
      <c r="D30" s="37">
        <f t="shared" si="3"/>
        <v>201486</v>
      </c>
      <c r="E30" s="37">
        <f t="shared" si="3"/>
        <v>19995</v>
      </c>
      <c r="F30" s="37">
        <f t="shared" si="3"/>
        <v>4850</v>
      </c>
      <c r="G30" s="37">
        <f t="shared" si="3"/>
        <v>3821</v>
      </c>
      <c r="H30" s="37">
        <f t="shared" si="3"/>
        <v>53690</v>
      </c>
      <c r="I30" s="38">
        <f t="shared" si="3"/>
        <v>6435</v>
      </c>
      <c r="J30" s="39">
        <f t="shared" si="3"/>
        <v>84110</v>
      </c>
      <c r="K30" s="37">
        <f t="shared" si="3"/>
        <v>53466</v>
      </c>
      <c r="L30" s="37">
        <f t="shared" si="3"/>
        <v>5748</v>
      </c>
      <c r="M30" s="37">
        <f t="shared" si="3"/>
        <v>1527</v>
      </c>
      <c r="N30" s="37">
        <f t="shared" si="3"/>
        <v>1163</v>
      </c>
      <c r="O30" s="37">
        <f t="shared" si="3"/>
        <v>20631</v>
      </c>
      <c r="P30" s="38">
        <f t="shared" si="3"/>
        <v>1575</v>
      </c>
    </row>
    <row r="31" spans="1:16" ht="14.25">
      <c r="A31" s="9">
        <v>2001</v>
      </c>
      <c r="B31" s="6" t="s">
        <v>19</v>
      </c>
      <c r="C31" s="25">
        <f>SUM(D31:I31)</f>
        <v>86239</v>
      </c>
      <c r="D31" s="26">
        <v>86239</v>
      </c>
      <c r="E31" s="26">
        <v>0</v>
      </c>
      <c r="F31" s="26">
        <v>0</v>
      </c>
      <c r="G31" s="40">
        <v>0</v>
      </c>
      <c r="H31" s="40">
        <v>0</v>
      </c>
      <c r="I31" s="27">
        <v>0</v>
      </c>
      <c r="J31" s="25">
        <f>SUM(K31:P31)</f>
        <v>13995</v>
      </c>
      <c r="K31" s="26">
        <v>13995</v>
      </c>
      <c r="L31" s="26">
        <v>0</v>
      </c>
      <c r="M31" s="26">
        <v>0</v>
      </c>
      <c r="N31" s="26">
        <v>0</v>
      </c>
      <c r="O31" s="26">
        <v>0</v>
      </c>
      <c r="P31" s="27">
        <v>0</v>
      </c>
    </row>
    <row r="32" spans="1:16" ht="14.25">
      <c r="A32" s="9"/>
      <c r="B32" s="6" t="s">
        <v>20</v>
      </c>
      <c r="C32" s="25">
        <f>SUM(D32:I32)</f>
        <v>101690</v>
      </c>
      <c r="D32" s="26">
        <v>93148</v>
      </c>
      <c r="E32" s="26">
        <v>395</v>
      </c>
      <c r="F32" s="26">
        <v>4161</v>
      </c>
      <c r="G32" s="26">
        <v>3798</v>
      </c>
      <c r="H32" s="26">
        <v>188</v>
      </c>
      <c r="I32" s="27">
        <v>0</v>
      </c>
      <c r="J32" s="25">
        <f>SUM(K32:P32)</f>
        <v>26375</v>
      </c>
      <c r="K32" s="26">
        <v>22310</v>
      </c>
      <c r="L32" s="26">
        <v>571</v>
      </c>
      <c r="M32" s="26">
        <v>2222</v>
      </c>
      <c r="N32" s="26">
        <v>1206</v>
      </c>
      <c r="O32" s="26">
        <v>66</v>
      </c>
      <c r="P32" s="27">
        <v>0</v>
      </c>
    </row>
    <row r="33" spans="1:16" ht="14.25">
      <c r="A33" s="9"/>
      <c r="B33" s="6" t="s">
        <v>21</v>
      </c>
      <c r="C33" s="25">
        <f>SUM(D33:I33)</f>
        <v>106775</v>
      </c>
      <c r="D33" s="26">
        <v>32080</v>
      </c>
      <c r="E33" s="26">
        <v>17527</v>
      </c>
      <c r="F33" s="26">
        <v>0</v>
      </c>
      <c r="G33" s="26">
        <v>0</v>
      </c>
      <c r="H33" s="26">
        <v>54115</v>
      </c>
      <c r="I33" s="27">
        <v>3053</v>
      </c>
      <c r="J33" s="25">
        <f>SUM(K33:P33)</f>
        <v>35733</v>
      </c>
      <c r="K33" s="26">
        <v>8723</v>
      </c>
      <c r="L33" s="26">
        <v>8802</v>
      </c>
      <c r="M33" s="26">
        <v>0</v>
      </c>
      <c r="N33" s="26">
        <v>0</v>
      </c>
      <c r="O33" s="26">
        <v>17530</v>
      </c>
      <c r="P33" s="27">
        <v>678</v>
      </c>
    </row>
    <row r="34" spans="1:16" ht="14.25">
      <c r="A34" s="9"/>
      <c r="B34" s="6" t="s">
        <v>22</v>
      </c>
      <c r="C34" s="25">
        <f>SUM(D34:I34)</f>
        <v>5071</v>
      </c>
      <c r="D34" s="26">
        <v>361</v>
      </c>
      <c r="E34" s="26">
        <v>93</v>
      </c>
      <c r="F34" s="26">
        <v>0</v>
      </c>
      <c r="G34" s="26">
        <v>0</v>
      </c>
      <c r="H34" s="26">
        <v>4235</v>
      </c>
      <c r="I34" s="27">
        <v>382</v>
      </c>
      <c r="J34" s="25">
        <f>SUM(K34:P34)</f>
        <v>1276</v>
      </c>
      <c r="K34" s="26">
        <v>100</v>
      </c>
      <c r="L34" s="26">
        <v>38</v>
      </c>
      <c r="M34" s="26">
        <v>0</v>
      </c>
      <c r="N34" s="26">
        <v>0</v>
      </c>
      <c r="O34" s="26">
        <v>1052</v>
      </c>
      <c r="P34" s="27">
        <v>86</v>
      </c>
    </row>
    <row r="35" spans="1:16" ht="14.25">
      <c r="A35" s="9"/>
      <c r="B35" s="29" t="s">
        <v>26</v>
      </c>
      <c r="C35" s="30">
        <f>SUM(D35:I35)</f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2">
        <v>0</v>
      </c>
      <c r="J35" s="30">
        <f>SUM(K35:P35)</f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2">
        <v>0</v>
      </c>
    </row>
    <row r="36" spans="1:16" ht="14.25">
      <c r="A36" s="34"/>
      <c r="B36" s="35" t="s">
        <v>5</v>
      </c>
      <c r="C36" s="36">
        <f aca="true" t="shared" si="4" ref="C36:P36">SUM(C31:C35)</f>
        <v>299775</v>
      </c>
      <c r="D36" s="37">
        <f t="shared" si="4"/>
        <v>211828</v>
      </c>
      <c r="E36" s="37">
        <f t="shared" si="4"/>
        <v>18015</v>
      </c>
      <c r="F36" s="37">
        <f t="shared" si="4"/>
        <v>4161</v>
      </c>
      <c r="G36" s="37">
        <f t="shared" si="4"/>
        <v>3798</v>
      </c>
      <c r="H36" s="37">
        <f t="shared" si="4"/>
        <v>58538</v>
      </c>
      <c r="I36" s="38">
        <f t="shared" si="4"/>
        <v>3435</v>
      </c>
      <c r="J36" s="39">
        <f t="shared" si="4"/>
        <v>77379</v>
      </c>
      <c r="K36" s="37">
        <f t="shared" si="4"/>
        <v>45128</v>
      </c>
      <c r="L36" s="37">
        <f t="shared" si="4"/>
        <v>9411</v>
      </c>
      <c r="M36" s="37">
        <f t="shared" si="4"/>
        <v>2222</v>
      </c>
      <c r="N36" s="37">
        <f t="shared" si="4"/>
        <v>1206</v>
      </c>
      <c r="O36" s="37">
        <f t="shared" si="4"/>
        <v>18648</v>
      </c>
      <c r="P36" s="38">
        <f t="shared" si="4"/>
        <v>764</v>
      </c>
    </row>
    <row r="37" spans="1:16" ht="14.25">
      <c r="A37" s="9">
        <v>2002</v>
      </c>
      <c r="B37" s="6" t="s">
        <v>19</v>
      </c>
      <c r="C37" s="25">
        <f>SUM(D37:I37)</f>
        <v>91661</v>
      </c>
      <c r="D37" s="26">
        <v>91661</v>
      </c>
      <c r="E37" s="26">
        <v>0</v>
      </c>
      <c r="F37" s="26">
        <v>0</v>
      </c>
      <c r="G37" s="40">
        <v>0</v>
      </c>
      <c r="H37" s="40">
        <v>0</v>
      </c>
      <c r="I37" s="27">
        <v>0</v>
      </c>
      <c r="J37" s="25">
        <f>SUM(K37:P37)</f>
        <v>13427</v>
      </c>
      <c r="K37" s="26">
        <v>13427</v>
      </c>
      <c r="L37" s="26">
        <v>0</v>
      </c>
      <c r="M37" s="26">
        <v>0</v>
      </c>
      <c r="N37" s="26">
        <v>0</v>
      </c>
      <c r="O37" s="26">
        <v>0</v>
      </c>
      <c r="P37" s="27">
        <v>0</v>
      </c>
    </row>
    <row r="38" spans="1:16" ht="14.25">
      <c r="A38" s="9"/>
      <c r="B38" s="6" t="s">
        <v>20</v>
      </c>
      <c r="C38" s="25">
        <f>SUM(D38:I38)</f>
        <v>93217</v>
      </c>
      <c r="D38" s="26">
        <v>85360</v>
      </c>
      <c r="E38" s="26">
        <v>126</v>
      </c>
      <c r="F38" s="26">
        <v>4072</v>
      </c>
      <c r="G38" s="26">
        <v>3413</v>
      </c>
      <c r="H38" s="26">
        <v>246</v>
      </c>
      <c r="I38" s="27">
        <v>0</v>
      </c>
      <c r="J38" s="25">
        <f>SUM(K38:P38)</f>
        <v>22617</v>
      </c>
      <c r="K38" s="26">
        <v>18222</v>
      </c>
      <c r="L38" s="26">
        <v>296</v>
      </c>
      <c r="M38" s="26">
        <v>2907</v>
      </c>
      <c r="N38" s="26">
        <v>1169</v>
      </c>
      <c r="O38" s="26">
        <v>23</v>
      </c>
      <c r="P38" s="27">
        <v>0</v>
      </c>
    </row>
    <row r="39" spans="1:16" ht="14.25">
      <c r="A39" s="9"/>
      <c r="B39" s="6" t="s">
        <v>27</v>
      </c>
      <c r="C39" s="25">
        <f>SUM(D39:I39)</f>
        <v>34590</v>
      </c>
      <c r="D39" s="26">
        <v>17502</v>
      </c>
      <c r="E39" s="26">
        <v>2469</v>
      </c>
      <c r="F39" s="26">
        <v>252</v>
      </c>
      <c r="G39" s="26">
        <v>57</v>
      </c>
      <c r="H39" s="26">
        <v>14014</v>
      </c>
      <c r="I39" s="27">
        <v>296</v>
      </c>
      <c r="J39" s="25">
        <f>SUM(K39:P39)</f>
        <v>7850</v>
      </c>
      <c r="K39" s="26">
        <v>3400</v>
      </c>
      <c r="L39" s="26">
        <v>1586</v>
      </c>
      <c r="M39" s="26">
        <v>118</v>
      </c>
      <c r="N39" s="26">
        <v>27</v>
      </c>
      <c r="O39" s="26">
        <v>2651</v>
      </c>
      <c r="P39" s="27">
        <v>68</v>
      </c>
    </row>
    <row r="40" spans="1:16" ht="14.25">
      <c r="A40" s="9"/>
      <c r="B40" s="6" t="s">
        <v>21</v>
      </c>
      <c r="C40" s="25">
        <f>SUM(D40:I40)</f>
        <v>89137</v>
      </c>
      <c r="D40" s="26">
        <v>29568</v>
      </c>
      <c r="E40" s="26">
        <v>9804</v>
      </c>
      <c r="F40" s="26">
        <v>0</v>
      </c>
      <c r="G40" s="26">
        <v>0</v>
      </c>
      <c r="H40" s="26">
        <v>47084</v>
      </c>
      <c r="I40" s="27">
        <v>2681</v>
      </c>
      <c r="J40" s="25">
        <f>SUM(K40:P40)</f>
        <v>20923</v>
      </c>
      <c r="K40" s="26">
        <v>6238</v>
      </c>
      <c r="L40" s="26">
        <v>6306</v>
      </c>
      <c r="M40" s="26">
        <v>0</v>
      </c>
      <c r="N40" s="26">
        <v>0</v>
      </c>
      <c r="O40" s="26">
        <v>7666</v>
      </c>
      <c r="P40" s="27">
        <v>713</v>
      </c>
    </row>
    <row r="41" spans="1:16" ht="14.25">
      <c r="A41" s="9"/>
      <c r="B41" s="29" t="s">
        <v>22</v>
      </c>
      <c r="C41" s="30">
        <f>SUM(D41:I41)</f>
        <v>5297</v>
      </c>
      <c r="D41" s="41">
        <v>416</v>
      </c>
      <c r="E41" s="41">
        <v>110</v>
      </c>
      <c r="F41" s="41">
        <v>0</v>
      </c>
      <c r="G41" s="41">
        <v>0</v>
      </c>
      <c r="H41" s="41">
        <v>4320</v>
      </c>
      <c r="I41" s="42">
        <v>451</v>
      </c>
      <c r="J41" s="30">
        <f>SUM(K41:P41)</f>
        <v>1295</v>
      </c>
      <c r="K41" s="41">
        <v>150</v>
      </c>
      <c r="L41" s="41">
        <v>23</v>
      </c>
      <c r="M41" s="41">
        <v>0</v>
      </c>
      <c r="N41" s="41">
        <v>0</v>
      </c>
      <c r="O41" s="41">
        <v>985</v>
      </c>
      <c r="P41" s="42">
        <v>137</v>
      </c>
    </row>
    <row r="42" spans="1:16" ht="14.25">
      <c r="A42" s="34"/>
      <c r="B42" s="35" t="s">
        <v>5</v>
      </c>
      <c r="C42" s="36">
        <f aca="true" t="shared" si="5" ref="C42:P42">SUM(C37:C41)</f>
        <v>313902</v>
      </c>
      <c r="D42" s="37">
        <f t="shared" si="5"/>
        <v>224507</v>
      </c>
      <c r="E42" s="37">
        <f t="shared" si="5"/>
        <v>12509</v>
      </c>
      <c r="F42" s="37">
        <f t="shared" si="5"/>
        <v>4324</v>
      </c>
      <c r="G42" s="37">
        <f t="shared" si="5"/>
        <v>3470</v>
      </c>
      <c r="H42" s="37">
        <f t="shared" si="5"/>
        <v>65664</v>
      </c>
      <c r="I42" s="38">
        <f t="shared" si="5"/>
        <v>3428</v>
      </c>
      <c r="J42" s="39">
        <f t="shared" si="5"/>
        <v>66112</v>
      </c>
      <c r="K42" s="37">
        <f t="shared" si="5"/>
        <v>41437</v>
      </c>
      <c r="L42" s="37">
        <f t="shared" si="5"/>
        <v>8211</v>
      </c>
      <c r="M42" s="37">
        <f t="shared" si="5"/>
        <v>3025</v>
      </c>
      <c r="N42" s="37">
        <f t="shared" si="5"/>
        <v>1196</v>
      </c>
      <c r="O42" s="37">
        <f t="shared" si="5"/>
        <v>11325</v>
      </c>
      <c r="P42" s="38">
        <f t="shared" si="5"/>
        <v>918</v>
      </c>
    </row>
    <row r="43" spans="1:16" ht="14.25">
      <c r="A43" s="9">
        <v>2003</v>
      </c>
      <c r="B43" s="6" t="s">
        <v>19</v>
      </c>
      <c r="C43" s="25">
        <f>SUM(D43:I43)</f>
        <v>100057</v>
      </c>
      <c r="D43" s="26">
        <v>100057</v>
      </c>
      <c r="E43" s="26">
        <v>0</v>
      </c>
      <c r="F43" s="26">
        <v>0</v>
      </c>
      <c r="G43" s="40">
        <v>0</v>
      </c>
      <c r="H43" s="40">
        <v>0</v>
      </c>
      <c r="I43" s="27">
        <v>0</v>
      </c>
      <c r="J43" s="25">
        <f>SUM(K43:P43)</f>
        <v>9331</v>
      </c>
      <c r="K43" s="26">
        <v>9331</v>
      </c>
      <c r="L43" s="26">
        <v>0</v>
      </c>
      <c r="M43" s="26">
        <v>0</v>
      </c>
      <c r="N43" s="26">
        <v>0</v>
      </c>
      <c r="O43" s="26">
        <v>0</v>
      </c>
      <c r="P43" s="27">
        <v>0</v>
      </c>
    </row>
    <row r="44" spans="1:16" ht="14.25">
      <c r="A44" s="9"/>
      <c r="B44" s="6" t="s">
        <v>20</v>
      </c>
      <c r="C44" s="25">
        <f>SUM(D44:I44)</f>
        <v>94064</v>
      </c>
      <c r="D44" s="26">
        <v>88994</v>
      </c>
      <c r="E44" s="26">
        <v>117</v>
      </c>
      <c r="F44" s="26">
        <v>2366</v>
      </c>
      <c r="G44" s="26">
        <v>2474</v>
      </c>
      <c r="H44" s="26">
        <v>113</v>
      </c>
      <c r="I44" s="27">
        <v>0</v>
      </c>
      <c r="J44" s="25">
        <f>SUM(K44:P44)</f>
        <v>15500</v>
      </c>
      <c r="K44" s="26">
        <v>12086</v>
      </c>
      <c r="L44" s="26">
        <v>62</v>
      </c>
      <c r="M44" s="26">
        <v>2214</v>
      </c>
      <c r="N44" s="26">
        <v>1070</v>
      </c>
      <c r="O44" s="26">
        <v>68</v>
      </c>
      <c r="P44" s="27">
        <v>0</v>
      </c>
    </row>
    <row r="45" spans="1:16" ht="14.25">
      <c r="A45" s="9"/>
      <c r="B45" s="6" t="s">
        <v>27</v>
      </c>
      <c r="C45" s="25">
        <f>SUM(D45:I45)</f>
        <v>52953</v>
      </c>
      <c r="D45" s="26">
        <v>28163</v>
      </c>
      <c r="E45" s="26">
        <v>4308</v>
      </c>
      <c r="F45" s="26">
        <v>436</v>
      </c>
      <c r="G45" s="26">
        <v>62</v>
      </c>
      <c r="H45" s="26">
        <v>19053</v>
      </c>
      <c r="I45" s="27">
        <v>931</v>
      </c>
      <c r="J45" s="25">
        <f>SUM(K45:P45)</f>
        <v>12535</v>
      </c>
      <c r="K45" s="26">
        <v>3376</v>
      </c>
      <c r="L45" s="26">
        <v>2082</v>
      </c>
      <c r="M45" s="26">
        <v>217</v>
      </c>
      <c r="N45" s="26">
        <v>0</v>
      </c>
      <c r="O45" s="26">
        <v>6711</v>
      </c>
      <c r="P45" s="27">
        <v>149</v>
      </c>
    </row>
    <row r="46" spans="1:16" ht="14.25">
      <c r="A46" s="9"/>
      <c r="B46" s="6" t="s">
        <v>21</v>
      </c>
      <c r="C46" s="25">
        <f>SUM(D46:I46)</f>
        <v>80153</v>
      </c>
      <c r="D46" s="26">
        <v>31014</v>
      </c>
      <c r="E46" s="26">
        <v>9046</v>
      </c>
      <c r="F46" s="26">
        <v>0</v>
      </c>
      <c r="G46" s="26">
        <v>0</v>
      </c>
      <c r="H46" s="26">
        <v>37907</v>
      </c>
      <c r="I46" s="27">
        <v>2186</v>
      </c>
      <c r="J46" s="25">
        <f>SUM(K46:P46)</f>
        <v>21694</v>
      </c>
      <c r="K46" s="26">
        <v>3596</v>
      </c>
      <c r="L46" s="26">
        <v>5027</v>
      </c>
      <c r="M46" s="26">
        <v>0</v>
      </c>
      <c r="N46" s="26">
        <v>0</v>
      </c>
      <c r="O46" s="26">
        <v>12411</v>
      </c>
      <c r="P46" s="27">
        <v>660</v>
      </c>
    </row>
    <row r="47" spans="1:16" ht="14.25">
      <c r="A47" s="9"/>
      <c r="B47" s="29" t="s">
        <v>22</v>
      </c>
      <c r="C47" s="30">
        <f>SUM(D47:I47)</f>
        <v>5254</v>
      </c>
      <c r="D47" s="41">
        <v>383</v>
      </c>
      <c r="E47" s="41">
        <v>77</v>
      </c>
      <c r="F47" s="41">
        <v>0</v>
      </c>
      <c r="G47" s="41">
        <v>0</v>
      </c>
      <c r="H47" s="41">
        <v>4254</v>
      </c>
      <c r="I47" s="42">
        <v>540</v>
      </c>
      <c r="J47" s="30">
        <f>SUM(K47:P47)</f>
        <v>1166</v>
      </c>
      <c r="K47" s="41">
        <v>56</v>
      </c>
      <c r="L47" s="41">
        <v>57</v>
      </c>
      <c r="M47" s="41">
        <v>0</v>
      </c>
      <c r="N47" s="41">
        <v>0</v>
      </c>
      <c r="O47" s="41">
        <v>924</v>
      </c>
      <c r="P47" s="42">
        <v>129</v>
      </c>
    </row>
    <row r="48" spans="1:16" ht="14.25">
      <c r="A48" s="34"/>
      <c r="B48" s="35" t="s">
        <v>5</v>
      </c>
      <c r="C48" s="36">
        <f aca="true" t="shared" si="6" ref="C48:P48">SUM(C43:C47)</f>
        <v>332481</v>
      </c>
      <c r="D48" s="37">
        <f t="shared" si="6"/>
        <v>248611</v>
      </c>
      <c r="E48" s="37">
        <f t="shared" si="6"/>
        <v>13548</v>
      </c>
      <c r="F48" s="37">
        <f t="shared" si="6"/>
        <v>2802</v>
      </c>
      <c r="G48" s="37">
        <f t="shared" si="6"/>
        <v>2536</v>
      </c>
      <c r="H48" s="37">
        <f t="shared" si="6"/>
        <v>61327</v>
      </c>
      <c r="I48" s="38">
        <f t="shared" si="6"/>
        <v>3657</v>
      </c>
      <c r="J48" s="39">
        <f t="shared" si="6"/>
        <v>60226</v>
      </c>
      <c r="K48" s="37">
        <f t="shared" si="6"/>
        <v>28445</v>
      </c>
      <c r="L48" s="37">
        <f t="shared" si="6"/>
        <v>7228</v>
      </c>
      <c r="M48" s="37">
        <f t="shared" si="6"/>
        <v>2431</v>
      </c>
      <c r="N48" s="37">
        <f t="shared" si="6"/>
        <v>1070</v>
      </c>
      <c r="O48" s="37">
        <f t="shared" si="6"/>
        <v>20114</v>
      </c>
      <c r="P48" s="38">
        <f t="shared" si="6"/>
        <v>938</v>
      </c>
    </row>
    <row r="49" spans="1:16" ht="14.25">
      <c r="A49" s="9">
        <v>2004</v>
      </c>
      <c r="B49" s="6" t="s">
        <v>19</v>
      </c>
      <c r="C49" s="25">
        <f>SUM(D49:I49)</f>
        <v>99738</v>
      </c>
      <c r="D49" s="26">
        <v>99738</v>
      </c>
      <c r="E49" s="26">
        <v>0</v>
      </c>
      <c r="F49" s="26">
        <v>0</v>
      </c>
      <c r="G49" s="40">
        <v>0</v>
      </c>
      <c r="H49" s="40">
        <v>0</v>
      </c>
      <c r="I49" s="27">
        <v>0</v>
      </c>
      <c r="J49" s="25">
        <f>SUM(K49:P49)</f>
        <v>18592</v>
      </c>
      <c r="K49" s="26">
        <v>18592</v>
      </c>
      <c r="L49" s="26">
        <v>0</v>
      </c>
      <c r="M49" s="26">
        <v>0</v>
      </c>
      <c r="N49" s="26">
        <v>0</v>
      </c>
      <c r="O49" s="26">
        <v>0</v>
      </c>
      <c r="P49" s="27">
        <v>0</v>
      </c>
    </row>
    <row r="50" spans="1:16" ht="14.25">
      <c r="A50" s="9"/>
      <c r="B50" s="6" t="s">
        <v>20</v>
      </c>
      <c r="C50" s="25">
        <f>SUM(D50:I50)</f>
        <v>88547</v>
      </c>
      <c r="D50" s="26">
        <v>83599</v>
      </c>
      <c r="E50" s="26">
        <v>111</v>
      </c>
      <c r="F50" s="26">
        <v>2486</v>
      </c>
      <c r="G50" s="26">
        <v>2262</v>
      </c>
      <c r="H50" s="26">
        <v>89</v>
      </c>
      <c r="I50" s="27">
        <v>0</v>
      </c>
      <c r="J50" s="25">
        <f>SUM(K50:P50)</f>
        <v>23269</v>
      </c>
      <c r="K50" s="26">
        <v>20672</v>
      </c>
      <c r="L50" s="26">
        <v>20</v>
      </c>
      <c r="M50" s="26">
        <v>1517</v>
      </c>
      <c r="N50" s="26">
        <v>1032</v>
      </c>
      <c r="O50" s="26">
        <v>28</v>
      </c>
      <c r="P50" s="27">
        <v>0</v>
      </c>
    </row>
    <row r="51" spans="1:16" ht="14.25">
      <c r="A51" s="9"/>
      <c r="B51" s="6" t="s">
        <v>27</v>
      </c>
      <c r="C51" s="25">
        <f>SUM(D51:I51)</f>
        <v>64738</v>
      </c>
      <c r="D51" s="26">
        <v>34932</v>
      </c>
      <c r="E51" s="26">
        <v>6559</v>
      </c>
      <c r="F51" s="26">
        <v>521</v>
      </c>
      <c r="G51" s="26">
        <v>44</v>
      </c>
      <c r="H51" s="26">
        <v>21781</v>
      </c>
      <c r="I51" s="27">
        <v>901</v>
      </c>
      <c r="J51" s="25">
        <f>SUM(K51:P51)</f>
        <v>16432</v>
      </c>
      <c r="K51" s="26">
        <v>7503</v>
      </c>
      <c r="L51" s="26">
        <v>1405</v>
      </c>
      <c r="M51" s="26">
        <v>197</v>
      </c>
      <c r="N51" s="26">
        <v>19</v>
      </c>
      <c r="O51" s="26">
        <v>7120</v>
      </c>
      <c r="P51" s="27">
        <v>188</v>
      </c>
    </row>
    <row r="52" spans="1:16" ht="14.25">
      <c r="A52" s="9"/>
      <c r="B52" s="6" t="s">
        <v>21</v>
      </c>
      <c r="C52" s="25">
        <f>SUM(D52:I52)</f>
        <v>73525</v>
      </c>
      <c r="D52" s="26">
        <v>28239</v>
      </c>
      <c r="E52" s="26">
        <v>10619</v>
      </c>
      <c r="F52" s="26">
        <v>0</v>
      </c>
      <c r="G52" s="26">
        <v>0</v>
      </c>
      <c r="H52" s="26">
        <v>32473</v>
      </c>
      <c r="I52" s="27">
        <v>2194</v>
      </c>
      <c r="J52" s="25">
        <f>SUM(K52:P52)</f>
        <v>19785</v>
      </c>
      <c r="K52" s="26">
        <v>6463</v>
      </c>
      <c r="L52" s="26">
        <v>2015</v>
      </c>
      <c r="M52" s="26">
        <v>0</v>
      </c>
      <c r="N52" s="26">
        <v>0</v>
      </c>
      <c r="O52" s="26">
        <v>10778</v>
      </c>
      <c r="P52" s="27">
        <v>529</v>
      </c>
    </row>
    <row r="53" spans="1:16" ht="14.25">
      <c r="A53" s="9"/>
      <c r="B53" s="29" t="s">
        <v>22</v>
      </c>
      <c r="C53" s="30">
        <f>SUM(D53:I53)</f>
        <v>5429</v>
      </c>
      <c r="D53" s="41">
        <v>354</v>
      </c>
      <c r="E53" s="41">
        <v>104</v>
      </c>
      <c r="F53" s="41">
        <v>0</v>
      </c>
      <c r="G53" s="41">
        <v>0</v>
      </c>
      <c r="H53" s="41">
        <v>4385</v>
      </c>
      <c r="I53" s="42">
        <v>586</v>
      </c>
      <c r="J53" s="30">
        <f>SUM(K53:P53)</f>
        <v>1248</v>
      </c>
      <c r="K53" s="41">
        <v>80</v>
      </c>
      <c r="L53" s="41">
        <v>43</v>
      </c>
      <c r="M53" s="41">
        <v>0</v>
      </c>
      <c r="N53" s="41">
        <v>0</v>
      </c>
      <c r="O53" s="41">
        <v>990</v>
      </c>
      <c r="P53" s="42">
        <v>135</v>
      </c>
    </row>
    <row r="54" spans="1:16" ht="14.25">
      <c r="A54" s="34"/>
      <c r="B54" s="35" t="s">
        <v>5</v>
      </c>
      <c r="C54" s="36">
        <f aca="true" t="shared" si="7" ref="C54:P54">SUM(C49:C53)</f>
        <v>331977</v>
      </c>
      <c r="D54" s="37">
        <f t="shared" si="7"/>
        <v>246862</v>
      </c>
      <c r="E54" s="37">
        <f t="shared" si="7"/>
        <v>17393</v>
      </c>
      <c r="F54" s="37">
        <f t="shared" si="7"/>
        <v>3007</v>
      </c>
      <c r="G54" s="37">
        <f t="shared" si="7"/>
        <v>2306</v>
      </c>
      <c r="H54" s="37">
        <f t="shared" si="7"/>
        <v>58728</v>
      </c>
      <c r="I54" s="38">
        <f t="shared" si="7"/>
        <v>3681</v>
      </c>
      <c r="J54" s="39">
        <f t="shared" si="7"/>
        <v>79326</v>
      </c>
      <c r="K54" s="37">
        <f t="shared" si="7"/>
        <v>53310</v>
      </c>
      <c r="L54" s="37">
        <f t="shared" si="7"/>
        <v>3483</v>
      </c>
      <c r="M54" s="37">
        <f t="shared" si="7"/>
        <v>1714</v>
      </c>
      <c r="N54" s="37">
        <f t="shared" si="7"/>
        <v>1051</v>
      </c>
      <c r="O54" s="37">
        <f t="shared" si="7"/>
        <v>18916</v>
      </c>
      <c r="P54" s="38">
        <f t="shared" si="7"/>
        <v>852</v>
      </c>
    </row>
    <row r="55" spans="1:16" ht="14.25">
      <c r="A55" s="9">
        <v>2005</v>
      </c>
      <c r="B55" s="6" t="s">
        <v>19</v>
      </c>
      <c r="C55" s="25">
        <f>SUM(D55:I55)</f>
        <v>99758</v>
      </c>
      <c r="D55" s="26">
        <v>99758</v>
      </c>
      <c r="E55" s="26">
        <v>0</v>
      </c>
      <c r="F55" s="26">
        <v>0</v>
      </c>
      <c r="G55" s="40">
        <v>0</v>
      </c>
      <c r="H55" s="40">
        <v>0</v>
      </c>
      <c r="I55" s="27">
        <v>0</v>
      </c>
      <c r="J55" s="25">
        <f>SUM(K55:P55)</f>
        <v>19284</v>
      </c>
      <c r="K55" s="26">
        <v>19284</v>
      </c>
      <c r="L55" s="26">
        <v>0</v>
      </c>
      <c r="M55" s="26">
        <v>0</v>
      </c>
      <c r="N55" s="26">
        <v>0</v>
      </c>
      <c r="O55" s="26">
        <v>0</v>
      </c>
      <c r="P55" s="27">
        <v>0</v>
      </c>
    </row>
    <row r="56" spans="1:16" ht="14.25">
      <c r="A56" s="9"/>
      <c r="B56" s="6" t="s">
        <v>20</v>
      </c>
      <c r="C56" s="25">
        <f>SUM(D56:I56)</f>
        <v>82552</v>
      </c>
      <c r="D56" s="26">
        <v>78191</v>
      </c>
      <c r="E56" s="26">
        <v>103</v>
      </c>
      <c r="F56" s="26">
        <v>2160</v>
      </c>
      <c r="G56" s="26">
        <v>2027</v>
      </c>
      <c r="H56" s="26">
        <v>71</v>
      </c>
      <c r="I56" s="27">
        <v>0</v>
      </c>
      <c r="J56" s="25">
        <f>SUM(K56:P56)</f>
        <v>21292</v>
      </c>
      <c r="K56" s="26">
        <v>19135</v>
      </c>
      <c r="L56" s="26">
        <v>49</v>
      </c>
      <c r="M56" s="26">
        <v>1337</v>
      </c>
      <c r="N56" s="26">
        <v>747</v>
      </c>
      <c r="O56" s="26">
        <v>24</v>
      </c>
      <c r="P56" s="27">
        <v>0</v>
      </c>
    </row>
    <row r="57" spans="1:16" ht="14.25">
      <c r="A57" s="9"/>
      <c r="B57" s="6" t="s">
        <v>27</v>
      </c>
      <c r="C57" s="25">
        <f>SUM(D57:I57)</f>
        <v>71534</v>
      </c>
      <c r="D57" s="26">
        <v>40408</v>
      </c>
      <c r="E57" s="26">
        <v>7029</v>
      </c>
      <c r="F57" s="26">
        <v>658</v>
      </c>
      <c r="G57" s="26">
        <v>62</v>
      </c>
      <c r="H57" s="26">
        <v>22750</v>
      </c>
      <c r="I57" s="27">
        <v>627</v>
      </c>
      <c r="J57" s="25">
        <f>SUM(K57:P57)</f>
        <v>20323</v>
      </c>
      <c r="K57" s="26">
        <v>9535</v>
      </c>
      <c r="L57" s="26">
        <v>2776</v>
      </c>
      <c r="M57" s="26">
        <v>157</v>
      </c>
      <c r="N57" s="26">
        <v>24</v>
      </c>
      <c r="O57" s="26">
        <v>7685</v>
      </c>
      <c r="P57" s="27">
        <v>146</v>
      </c>
    </row>
    <row r="58" spans="1:16" ht="14.25">
      <c r="A58" s="9"/>
      <c r="B58" s="6" t="s">
        <v>21</v>
      </c>
      <c r="C58" s="25">
        <f>SUM(D58:I58)</f>
        <v>65020</v>
      </c>
      <c r="D58" s="26">
        <v>25572</v>
      </c>
      <c r="E58" s="26">
        <v>9591</v>
      </c>
      <c r="F58" s="26">
        <v>0</v>
      </c>
      <c r="G58" s="26">
        <v>0</v>
      </c>
      <c r="H58" s="26">
        <v>27648</v>
      </c>
      <c r="I58" s="27">
        <v>2209</v>
      </c>
      <c r="J58" s="25">
        <f>SUM(K58:P58)</f>
        <v>19207</v>
      </c>
      <c r="K58" s="26">
        <v>5651</v>
      </c>
      <c r="L58" s="26">
        <v>3971</v>
      </c>
      <c r="M58" s="26">
        <v>0</v>
      </c>
      <c r="N58" s="26">
        <v>0</v>
      </c>
      <c r="O58" s="26">
        <v>9110</v>
      </c>
      <c r="P58" s="27">
        <v>475</v>
      </c>
    </row>
    <row r="59" spans="1:16" ht="14.25">
      <c r="A59" s="9"/>
      <c r="B59" s="29" t="s">
        <v>22</v>
      </c>
      <c r="C59" s="30">
        <f>SUM(D59:I59)</f>
        <v>5456</v>
      </c>
      <c r="D59" s="41">
        <v>318</v>
      </c>
      <c r="E59" s="41">
        <v>125</v>
      </c>
      <c r="F59" s="41">
        <v>15</v>
      </c>
      <c r="G59" s="41">
        <v>0</v>
      </c>
      <c r="H59" s="41">
        <v>4395</v>
      </c>
      <c r="I59" s="42">
        <v>603</v>
      </c>
      <c r="J59" s="30">
        <f>SUM(K59:P59)</f>
        <v>1352</v>
      </c>
      <c r="K59" s="41">
        <v>78</v>
      </c>
      <c r="L59" s="41">
        <v>27</v>
      </c>
      <c r="M59" s="41">
        <v>0</v>
      </c>
      <c r="N59" s="41">
        <v>0</v>
      </c>
      <c r="O59" s="41">
        <v>1072</v>
      </c>
      <c r="P59" s="42">
        <v>175</v>
      </c>
    </row>
    <row r="60" spans="1:16" ht="14.25">
      <c r="A60" s="34"/>
      <c r="B60" s="35" t="s">
        <v>5</v>
      </c>
      <c r="C60" s="36">
        <f aca="true" t="shared" si="8" ref="C60:P60">SUM(C55:C59)</f>
        <v>324320</v>
      </c>
      <c r="D60" s="37">
        <f t="shared" si="8"/>
        <v>244247</v>
      </c>
      <c r="E60" s="37">
        <f t="shared" si="8"/>
        <v>16848</v>
      </c>
      <c r="F60" s="37">
        <f t="shared" si="8"/>
        <v>2833</v>
      </c>
      <c r="G60" s="37">
        <f t="shared" si="8"/>
        <v>2089</v>
      </c>
      <c r="H60" s="37">
        <f t="shared" si="8"/>
        <v>54864</v>
      </c>
      <c r="I60" s="38">
        <f t="shared" si="8"/>
        <v>3439</v>
      </c>
      <c r="J60" s="39">
        <f t="shared" si="8"/>
        <v>81458</v>
      </c>
      <c r="K60" s="37">
        <f t="shared" si="8"/>
        <v>53683</v>
      </c>
      <c r="L60" s="37">
        <f t="shared" si="8"/>
        <v>6823</v>
      </c>
      <c r="M60" s="37">
        <f t="shared" si="8"/>
        <v>1494</v>
      </c>
      <c r="N60" s="37">
        <f t="shared" si="8"/>
        <v>771</v>
      </c>
      <c r="O60" s="37">
        <f t="shared" si="8"/>
        <v>17891</v>
      </c>
      <c r="P60" s="38">
        <f t="shared" si="8"/>
        <v>796</v>
      </c>
    </row>
    <row r="61" spans="1:16" ht="14.25">
      <c r="A61" s="9">
        <v>2006</v>
      </c>
      <c r="B61" s="6" t="s">
        <v>19</v>
      </c>
      <c r="C61" s="25">
        <f>SUM(D61:I61)</f>
        <v>99931</v>
      </c>
      <c r="D61" s="26">
        <v>99931</v>
      </c>
      <c r="E61" s="26">
        <v>0</v>
      </c>
      <c r="F61" s="26">
        <v>0</v>
      </c>
      <c r="G61" s="40">
        <v>0</v>
      </c>
      <c r="H61" s="40">
        <v>0</v>
      </c>
      <c r="I61" s="27">
        <v>0</v>
      </c>
      <c r="J61" s="25">
        <f>SUM(K61:P61)</f>
        <v>19522</v>
      </c>
      <c r="K61" s="26">
        <v>19522</v>
      </c>
      <c r="L61" s="26">
        <v>0</v>
      </c>
      <c r="M61" s="26">
        <v>0</v>
      </c>
      <c r="N61" s="26">
        <v>0</v>
      </c>
      <c r="O61" s="26">
        <v>0</v>
      </c>
      <c r="P61" s="27">
        <v>0</v>
      </c>
    </row>
    <row r="62" spans="1:16" ht="14.25">
      <c r="A62" s="9"/>
      <c r="B62" s="6" t="s">
        <v>20</v>
      </c>
      <c r="C62" s="25">
        <f>SUM(D62:I62)</f>
        <v>81183</v>
      </c>
      <c r="D62" s="26">
        <v>77777</v>
      </c>
      <c r="E62" s="26">
        <v>42</v>
      </c>
      <c r="F62" s="26">
        <v>1619</v>
      </c>
      <c r="G62" s="26">
        <v>1703</v>
      </c>
      <c r="H62" s="26">
        <v>42</v>
      </c>
      <c r="I62" s="27">
        <v>0</v>
      </c>
      <c r="J62" s="25">
        <f>SUM(K62:P62)</f>
        <v>20237</v>
      </c>
      <c r="K62" s="26">
        <v>18257</v>
      </c>
      <c r="L62" s="26">
        <v>42</v>
      </c>
      <c r="M62" s="26">
        <v>1321</v>
      </c>
      <c r="N62" s="26">
        <v>591</v>
      </c>
      <c r="O62" s="26">
        <v>26</v>
      </c>
      <c r="P62" s="27">
        <v>0</v>
      </c>
    </row>
    <row r="63" spans="1:16" ht="14.25">
      <c r="A63" s="9"/>
      <c r="B63" s="6" t="s">
        <v>27</v>
      </c>
      <c r="C63" s="25">
        <f>SUM(D63:I63)</f>
        <v>71634</v>
      </c>
      <c r="D63" s="26">
        <v>41976</v>
      </c>
      <c r="E63" s="26">
        <v>7014</v>
      </c>
      <c r="F63" s="26">
        <v>468</v>
      </c>
      <c r="G63" s="26">
        <v>104</v>
      </c>
      <c r="H63" s="26">
        <v>21451</v>
      </c>
      <c r="I63" s="27">
        <v>621</v>
      </c>
      <c r="J63" s="25">
        <f>SUM(K63:P63)</f>
        <v>20187</v>
      </c>
      <c r="K63" s="26">
        <v>9784</v>
      </c>
      <c r="L63" s="26">
        <v>2745</v>
      </c>
      <c r="M63" s="26">
        <v>221</v>
      </c>
      <c r="N63" s="26">
        <v>10</v>
      </c>
      <c r="O63" s="26">
        <v>7285</v>
      </c>
      <c r="P63" s="27">
        <v>142</v>
      </c>
    </row>
    <row r="64" spans="1:16" ht="14.25">
      <c r="A64" s="9"/>
      <c r="B64" s="6" t="s">
        <v>21</v>
      </c>
      <c r="C64" s="25">
        <f>SUM(D64:I64)</f>
        <v>60621</v>
      </c>
      <c r="D64" s="26">
        <v>25048</v>
      </c>
      <c r="E64" s="26">
        <v>9000</v>
      </c>
      <c r="F64" s="26">
        <v>0</v>
      </c>
      <c r="G64" s="26">
        <v>0</v>
      </c>
      <c r="H64" s="26">
        <v>24339</v>
      </c>
      <c r="I64" s="27">
        <v>2234</v>
      </c>
      <c r="J64" s="25">
        <f>SUM(K64:P64)</f>
        <v>18462</v>
      </c>
      <c r="K64" s="26">
        <v>5879</v>
      </c>
      <c r="L64" s="26">
        <v>3576</v>
      </c>
      <c r="M64" s="26">
        <v>0</v>
      </c>
      <c r="N64" s="26">
        <v>0</v>
      </c>
      <c r="O64" s="26">
        <v>8539</v>
      </c>
      <c r="P64" s="27">
        <v>468</v>
      </c>
    </row>
    <row r="65" spans="1:16" ht="14.25">
      <c r="A65" s="9"/>
      <c r="B65" s="29" t="s">
        <v>22</v>
      </c>
      <c r="C65" s="30">
        <f>SUM(D65:I65)</f>
        <v>5470</v>
      </c>
      <c r="D65" s="41">
        <v>290</v>
      </c>
      <c r="E65" s="41">
        <v>113</v>
      </c>
      <c r="F65" s="41">
        <v>19</v>
      </c>
      <c r="G65" s="41">
        <v>0</v>
      </c>
      <c r="H65" s="41">
        <v>4385</v>
      </c>
      <c r="I65" s="42">
        <v>663</v>
      </c>
      <c r="J65" s="30">
        <f>SUM(K65:P65)</f>
        <v>1336</v>
      </c>
      <c r="K65" s="41">
        <v>81</v>
      </c>
      <c r="L65" s="41">
        <v>63</v>
      </c>
      <c r="M65" s="41">
        <v>0</v>
      </c>
      <c r="N65" s="41">
        <v>0</v>
      </c>
      <c r="O65" s="41">
        <v>994</v>
      </c>
      <c r="P65" s="42">
        <v>198</v>
      </c>
    </row>
    <row r="66" spans="1:16" ht="14.25">
      <c r="A66" s="34"/>
      <c r="B66" s="35" t="s">
        <v>5</v>
      </c>
      <c r="C66" s="36">
        <f aca="true" t="shared" si="9" ref="C66:P66">SUM(C61:C65)</f>
        <v>318839</v>
      </c>
      <c r="D66" s="37">
        <f t="shared" si="9"/>
        <v>245022</v>
      </c>
      <c r="E66" s="37">
        <f t="shared" si="9"/>
        <v>16169</v>
      </c>
      <c r="F66" s="37">
        <f t="shared" si="9"/>
        <v>2106</v>
      </c>
      <c r="G66" s="37">
        <f t="shared" si="9"/>
        <v>1807</v>
      </c>
      <c r="H66" s="37">
        <f t="shared" si="9"/>
        <v>50217</v>
      </c>
      <c r="I66" s="38">
        <f t="shared" si="9"/>
        <v>3518</v>
      </c>
      <c r="J66" s="39">
        <f t="shared" si="9"/>
        <v>79744</v>
      </c>
      <c r="K66" s="37">
        <f t="shared" si="9"/>
        <v>53523</v>
      </c>
      <c r="L66" s="37">
        <f t="shared" si="9"/>
        <v>6426</v>
      </c>
      <c r="M66" s="37">
        <f t="shared" si="9"/>
        <v>1542</v>
      </c>
      <c r="N66" s="37">
        <f t="shared" si="9"/>
        <v>601</v>
      </c>
      <c r="O66" s="37">
        <f t="shared" si="9"/>
        <v>16844</v>
      </c>
      <c r="P66" s="38">
        <f t="shared" si="9"/>
        <v>808</v>
      </c>
    </row>
    <row r="67" spans="1:16" ht="14.25">
      <c r="A67" s="9">
        <v>2007</v>
      </c>
      <c r="B67" s="6" t="s">
        <v>19</v>
      </c>
      <c r="C67" s="25">
        <f>SUM(D67:I67)</f>
        <v>99915</v>
      </c>
      <c r="D67" s="26">
        <v>99915</v>
      </c>
      <c r="E67" s="26">
        <v>0</v>
      </c>
      <c r="F67" s="26">
        <v>0</v>
      </c>
      <c r="G67" s="40">
        <v>0</v>
      </c>
      <c r="H67" s="40">
        <v>0</v>
      </c>
      <c r="I67" s="27">
        <v>0</v>
      </c>
      <c r="J67" s="25">
        <f>SUM(K67:P67)</f>
        <v>18875</v>
      </c>
      <c r="K67" s="26">
        <v>18875</v>
      </c>
      <c r="L67" s="26">
        <v>0</v>
      </c>
      <c r="M67" s="26">
        <v>0</v>
      </c>
      <c r="N67" s="26">
        <v>0</v>
      </c>
      <c r="O67" s="26">
        <v>0</v>
      </c>
      <c r="P67" s="27">
        <v>0</v>
      </c>
    </row>
    <row r="68" spans="1:16" ht="14.25">
      <c r="A68" s="9"/>
      <c r="B68" s="6" t="s">
        <v>20</v>
      </c>
      <c r="C68" s="25">
        <f>SUM(D68:I68)</f>
        <v>76389</v>
      </c>
      <c r="D68" s="26">
        <v>73609</v>
      </c>
      <c r="E68" s="26">
        <v>0</v>
      </c>
      <c r="F68" s="26">
        <v>1065</v>
      </c>
      <c r="G68" s="26">
        <v>1700</v>
      </c>
      <c r="H68" s="26">
        <v>15</v>
      </c>
      <c r="I68" s="27">
        <v>0</v>
      </c>
      <c r="J68" s="25">
        <f>SUM(K68:P68)</f>
        <v>18839</v>
      </c>
      <c r="K68" s="26">
        <v>17344</v>
      </c>
      <c r="L68" s="26">
        <v>39</v>
      </c>
      <c r="M68" s="26">
        <v>858</v>
      </c>
      <c r="N68" s="26">
        <v>578</v>
      </c>
      <c r="O68" s="26">
        <v>20</v>
      </c>
      <c r="P68" s="27">
        <v>0</v>
      </c>
    </row>
    <row r="69" spans="1:16" ht="14.25">
      <c r="A69" s="9"/>
      <c r="B69" s="6" t="s">
        <v>27</v>
      </c>
      <c r="C69" s="25">
        <f>SUM(D69:I69)</f>
        <v>75793</v>
      </c>
      <c r="D69" s="26">
        <v>46835</v>
      </c>
      <c r="E69" s="26">
        <v>7040</v>
      </c>
      <c r="F69" s="26">
        <v>319</v>
      </c>
      <c r="G69" s="26">
        <v>105</v>
      </c>
      <c r="H69" s="26">
        <v>20578</v>
      </c>
      <c r="I69" s="27">
        <v>916</v>
      </c>
      <c r="J69" s="25">
        <f>SUM(K69:P69)</f>
        <v>22300</v>
      </c>
      <c r="K69" s="26">
        <v>11374</v>
      </c>
      <c r="L69" s="26">
        <v>3008</v>
      </c>
      <c r="M69" s="26">
        <v>209</v>
      </c>
      <c r="N69" s="26">
        <v>20</v>
      </c>
      <c r="O69" s="26">
        <v>7462</v>
      </c>
      <c r="P69" s="27">
        <v>227</v>
      </c>
    </row>
    <row r="70" spans="1:16" ht="14.25">
      <c r="A70" s="9"/>
      <c r="B70" s="6" t="s">
        <v>21</v>
      </c>
      <c r="C70" s="25">
        <f>SUM(D70:I70)</f>
        <v>51882</v>
      </c>
      <c r="D70" s="26">
        <v>22406</v>
      </c>
      <c r="E70" s="26">
        <v>7611</v>
      </c>
      <c r="F70" s="26">
        <v>0</v>
      </c>
      <c r="G70" s="26">
        <v>0</v>
      </c>
      <c r="H70" s="26">
        <v>19862</v>
      </c>
      <c r="I70" s="27">
        <v>2003</v>
      </c>
      <c r="J70" s="25">
        <f>SUM(K70:P70)</f>
        <v>16038</v>
      </c>
      <c r="K70" s="26">
        <v>5183</v>
      </c>
      <c r="L70" s="26">
        <v>3171</v>
      </c>
      <c r="M70" s="26">
        <v>0</v>
      </c>
      <c r="N70" s="26">
        <v>0</v>
      </c>
      <c r="O70" s="26">
        <v>7311</v>
      </c>
      <c r="P70" s="27">
        <v>373</v>
      </c>
    </row>
    <row r="71" spans="1:16" ht="14.25">
      <c r="A71" s="9"/>
      <c r="B71" s="29" t="s">
        <v>22</v>
      </c>
      <c r="C71" s="30">
        <f>SUM(D71:I71)</f>
        <v>5438</v>
      </c>
      <c r="D71" s="41">
        <v>285</v>
      </c>
      <c r="E71" s="41">
        <v>113</v>
      </c>
      <c r="F71" s="41">
        <v>19</v>
      </c>
      <c r="G71" s="41">
        <v>0</v>
      </c>
      <c r="H71" s="41">
        <v>4267</v>
      </c>
      <c r="I71" s="42">
        <v>754</v>
      </c>
      <c r="J71" s="30">
        <f>SUM(K71:P71)</f>
        <v>1249</v>
      </c>
      <c r="K71" s="41">
        <v>87</v>
      </c>
      <c r="L71" s="41">
        <v>51</v>
      </c>
      <c r="M71" s="41">
        <v>6</v>
      </c>
      <c r="N71" s="41">
        <v>0</v>
      </c>
      <c r="O71" s="41">
        <v>926</v>
      </c>
      <c r="P71" s="42">
        <v>179</v>
      </c>
    </row>
    <row r="72" spans="1:16" ht="14.25">
      <c r="A72" s="34"/>
      <c r="B72" s="35" t="s">
        <v>5</v>
      </c>
      <c r="C72" s="36">
        <f aca="true" t="shared" si="10" ref="C72:P72">SUM(C67:C71)</f>
        <v>309417</v>
      </c>
      <c r="D72" s="37">
        <f t="shared" si="10"/>
        <v>243050</v>
      </c>
      <c r="E72" s="37">
        <f t="shared" si="10"/>
        <v>14764</v>
      </c>
      <c r="F72" s="37">
        <f t="shared" si="10"/>
        <v>1403</v>
      </c>
      <c r="G72" s="37">
        <f t="shared" si="10"/>
        <v>1805</v>
      </c>
      <c r="H72" s="37">
        <f t="shared" si="10"/>
        <v>44722</v>
      </c>
      <c r="I72" s="38">
        <f t="shared" si="10"/>
        <v>3673</v>
      </c>
      <c r="J72" s="39">
        <f t="shared" si="10"/>
        <v>77301</v>
      </c>
      <c r="K72" s="37">
        <f t="shared" si="10"/>
        <v>52863</v>
      </c>
      <c r="L72" s="37">
        <f t="shared" si="10"/>
        <v>6269</v>
      </c>
      <c r="M72" s="37">
        <f t="shared" si="10"/>
        <v>1073</v>
      </c>
      <c r="N72" s="37">
        <f t="shared" si="10"/>
        <v>598</v>
      </c>
      <c r="O72" s="37">
        <f t="shared" si="10"/>
        <v>15719</v>
      </c>
      <c r="P72" s="38">
        <f t="shared" si="10"/>
        <v>779</v>
      </c>
    </row>
    <row r="73" spans="1:16" ht="14.25">
      <c r="A73" s="9">
        <v>2008</v>
      </c>
      <c r="B73" s="6" t="s">
        <v>19</v>
      </c>
      <c r="C73" s="25">
        <f>SUM(D73:I73)</f>
        <v>99821</v>
      </c>
      <c r="D73" s="26">
        <v>99537</v>
      </c>
      <c r="E73" s="26">
        <v>93</v>
      </c>
      <c r="F73" s="26">
        <v>5</v>
      </c>
      <c r="G73" s="40">
        <v>0</v>
      </c>
      <c r="H73" s="40">
        <v>186</v>
      </c>
      <c r="I73" s="27">
        <v>0</v>
      </c>
      <c r="J73" s="25">
        <f>SUM(K73:P73)</f>
        <v>18483</v>
      </c>
      <c r="K73" s="26">
        <v>18395</v>
      </c>
      <c r="L73" s="26">
        <v>39</v>
      </c>
      <c r="M73" s="26">
        <v>0</v>
      </c>
      <c r="N73" s="26">
        <v>0</v>
      </c>
      <c r="O73" s="26">
        <v>49</v>
      </c>
      <c r="P73" s="27">
        <v>0</v>
      </c>
    </row>
    <row r="74" spans="1:16" ht="14.25">
      <c r="A74" s="9" t="s">
        <v>28</v>
      </c>
      <c r="B74" s="6" t="s">
        <v>29</v>
      </c>
      <c r="C74" s="25">
        <f>SUM(D74:I74)</f>
        <v>2182</v>
      </c>
      <c r="D74" s="26">
        <v>1541</v>
      </c>
      <c r="E74" s="26">
        <v>0</v>
      </c>
      <c r="F74" s="26">
        <v>0</v>
      </c>
      <c r="G74" s="26">
        <v>641</v>
      </c>
      <c r="H74" s="26">
        <v>0</v>
      </c>
      <c r="I74" s="27">
        <v>0</v>
      </c>
      <c r="J74" s="25">
        <f>SUM(K74:P74)</f>
        <v>454</v>
      </c>
      <c r="K74" s="26">
        <v>269</v>
      </c>
      <c r="L74" s="26">
        <v>0</v>
      </c>
      <c r="M74" s="26">
        <v>0</v>
      </c>
      <c r="N74" s="26">
        <v>185</v>
      </c>
      <c r="O74" s="26">
        <v>0</v>
      </c>
      <c r="P74" s="27">
        <v>0</v>
      </c>
    </row>
    <row r="75" spans="1:16" ht="14.25">
      <c r="A75" s="9"/>
      <c r="B75" s="6" t="s">
        <v>20</v>
      </c>
      <c r="C75" s="25">
        <f>SUM(D75:I75)</f>
        <v>195344</v>
      </c>
      <c r="D75" s="26">
        <v>140085</v>
      </c>
      <c r="E75" s="26">
        <v>12818</v>
      </c>
      <c r="F75" s="26">
        <v>713</v>
      </c>
      <c r="G75" s="26">
        <v>1144</v>
      </c>
      <c r="H75" s="26">
        <v>37768</v>
      </c>
      <c r="I75" s="27">
        <v>2816</v>
      </c>
      <c r="J75" s="25">
        <f>SUM(K75:P75)</f>
        <v>51788</v>
      </c>
      <c r="K75" s="26">
        <v>31849</v>
      </c>
      <c r="L75" s="26">
        <v>5516</v>
      </c>
      <c r="M75" s="26">
        <v>746</v>
      </c>
      <c r="N75" s="26">
        <v>387</v>
      </c>
      <c r="O75" s="26">
        <v>12764</v>
      </c>
      <c r="P75" s="27">
        <v>526</v>
      </c>
    </row>
    <row r="76" spans="1:16" ht="14.25">
      <c r="A76" s="9"/>
      <c r="B76" s="29" t="s">
        <v>22</v>
      </c>
      <c r="C76" s="30">
        <f>SUM(D76:I76)</f>
        <v>5889</v>
      </c>
      <c r="D76" s="41">
        <v>682</v>
      </c>
      <c r="E76" s="41">
        <v>124</v>
      </c>
      <c r="F76" s="41">
        <v>15</v>
      </c>
      <c r="G76" s="41">
        <v>0</v>
      </c>
      <c r="H76" s="41">
        <v>4174</v>
      </c>
      <c r="I76" s="42">
        <v>894</v>
      </c>
      <c r="J76" s="30">
        <f>SUM(K76:P76)</f>
        <v>1110</v>
      </c>
      <c r="K76" s="41">
        <v>69</v>
      </c>
      <c r="L76" s="41">
        <v>39</v>
      </c>
      <c r="M76" s="41">
        <v>10</v>
      </c>
      <c r="N76" s="41">
        <v>0</v>
      </c>
      <c r="O76" s="41">
        <v>858</v>
      </c>
      <c r="P76" s="42">
        <v>134</v>
      </c>
    </row>
    <row r="77" spans="1:16" ht="14.25">
      <c r="A77" s="34"/>
      <c r="B77" s="35" t="s">
        <v>5</v>
      </c>
      <c r="C77" s="36">
        <f aca="true" t="shared" si="11" ref="C77:P77">SUM(C73:C76)</f>
        <v>303236</v>
      </c>
      <c r="D77" s="37">
        <f t="shared" si="11"/>
        <v>241845</v>
      </c>
      <c r="E77" s="37">
        <f t="shared" si="11"/>
        <v>13035</v>
      </c>
      <c r="F77" s="37">
        <f t="shared" si="11"/>
        <v>733</v>
      </c>
      <c r="G77" s="37">
        <f t="shared" si="11"/>
        <v>1785</v>
      </c>
      <c r="H77" s="37">
        <f t="shared" si="11"/>
        <v>42128</v>
      </c>
      <c r="I77" s="38">
        <f t="shared" si="11"/>
        <v>3710</v>
      </c>
      <c r="J77" s="39">
        <f t="shared" si="11"/>
        <v>71835</v>
      </c>
      <c r="K77" s="37">
        <f t="shared" si="11"/>
        <v>50582</v>
      </c>
      <c r="L77" s="37">
        <f t="shared" si="11"/>
        <v>5594</v>
      </c>
      <c r="M77" s="37">
        <f t="shared" si="11"/>
        <v>756</v>
      </c>
      <c r="N77" s="37">
        <f t="shared" si="11"/>
        <v>572</v>
      </c>
      <c r="O77" s="37">
        <f t="shared" si="11"/>
        <v>13671</v>
      </c>
      <c r="P77" s="38">
        <f t="shared" si="11"/>
        <v>660</v>
      </c>
    </row>
    <row r="78" spans="1:16" ht="14.25">
      <c r="A78" s="9">
        <v>2009</v>
      </c>
      <c r="B78" s="6" t="s">
        <v>19</v>
      </c>
      <c r="C78" s="25">
        <f>SUM(D78:I78)</f>
        <v>94019</v>
      </c>
      <c r="D78" s="26">
        <v>93800</v>
      </c>
      <c r="E78" s="26">
        <v>45</v>
      </c>
      <c r="F78" s="26">
        <v>0</v>
      </c>
      <c r="G78" s="40">
        <v>0</v>
      </c>
      <c r="H78" s="40">
        <v>174</v>
      </c>
      <c r="I78" s="27">
        <v>0</v>
      </c>
      <c r="J78" s="25">
        <f>SUM(K78:P78)</f>
        <v>19191</v>
      </c>
      <c r="K78" s="26">
        <v>19082</v>
      </c>
      <c r="L78" s="26">
        <v>56</v>
      </c>
      <c r="M78" s="26">
        <v>4</v>
      </c>
      <c r="N78" s="26">
        <v>0</v>
      </c>
      <c r="O78" s="26">
        <v>49</v>
      </c>
      <c r="P78" s="27">
        <v>0</v>
      </c>
    </row>
    <row r="79" spans="1:16" ht="14.25">
      <c r="A79" s="9"/>
      <c r="B79" s="6" t="s">
        <v>29</v>
      </c>
      <c r="C79" s="25">
        <f>SUM(D79:I79)</f>
        <v>2275</v>
      </c>
      <c r="D79" s="26">
        <v>1565</v>
      </c>
      <c r="E79" s="26">
        <v>0</v>
      </c>
      <c r="F79" s="26">
        <v>0</v>
      </c>
      <c r="G79" s="26">
        <v>710</v>
      </c>
      <c r="H79" s="26">
        <v>0</v>
      </c>
      <c r="I79" s="27">
        <v>0</v>
      </c>
      <c r="J79" s="25">
        <f>SUM(K79:P79)</f>
        <v>453</v>
      </c>
      <c r="K79" s="26">
        <v>282</v>
      </c>
      <c r="L79" s="26">
        <v>0</v>
      </c>
      <c r="M79" s="26">
        <v>0</v>
      </c>
      <c r="N79" s="26">
        <v>171</v>
      </c>
      <c r="O79" s="26">
        <v>0</v>
      </c>
      <c r="P79" s="27">
        <v>0</v>
      </c>
    </row>
    <row r="80" spans="1:16" ht="14.25">
      <c r="A80" s="9"/>
      <c r="B80" s="6" t="s">
        <v>20</v>
      </c>
      <c r="C80" s="25">
        <f>SUM(D80:I80)</f>
        <v>190983</v>
      </c>
      <c r="D80" s="26">
        <v>138090</v>
      </c>
      <c r="E80" s="26">
        <v>12637</v>
      </c>
      <c r="F80" s="26">
        <v>2507</v>
      </c>
      <c r="G80" s="26">
        <v>1229</v>
      </c>
      <c r="H80" s="26">
        <v>33473</v>
      </c>
      <c r="I80" s="27">
        <v>3047</v>
      </c>
      <c r="J80" s="25">
        <f>SUM(K80:P80)</f>
        <v>50127</v>
      </c>
      <c r="K80" s="26">
        <v>31098</v>
      </c>
      <c r="L80" s="26">
        <v>4914</v>
      </c>
      <c r="M80" s="26">
        <v>1969</v>
      </c>
      <c r="N80" s="26">
        <v>306</v>
      </c>
      <c r="O80" s="26">
        <v>11266</v>
      </c>
      <c r="P80" s="27">
        <v>574</v>
      </c>
    </row>
    <row r="81" spans="1:16" ht="14.25">
      <c r="A81" s="9"/>
      <c r="B81" s="29" t="s">
        <v>22</v>
      </c>
      <c r="C81" s="30">
        <f>SUM(D81:I81)</f>
        <v>5946</v>
      </c>
      <c r="D81" s="41">
        <v>668</v>
      </c>
      <c r="E81" s="41">
        <v>101</v>
      </c>
      <c r="F81" s="41">
        <v>10</v>
      </c>
      <c r="G81" s="41">
        <v>0</v>
      </c>
      <c r="H81" s="41">
        <v>4129</v>
      </c>
      <c r="I81" s="42">
        <v>1038</v>
      </c>
      <c r="J81" s="30">
        <f>SUM(K81:P81)</f>
        <v>1244</v>
      </c>
      <c r="K81" s="41">
        <v>99</v>
      </c>
      <c r="L81" s="41">
        <v>50</v>
      </c>
      <c r="M81" s="41">
        <v>6</v>
      </c>
      <c r="N81" s="41">
        <v>0</v>
      </c>
      <c r="O81" s="41">
        <v>887</v>
      </c>
      <c r="P81" s="42">
        <v>202</v>
      </c>
    </row>
    <row r="82" spans="1:16" ht="14.25">
      <c r="A82" s="34"/>
      <c r="B82" s="35" t="s">
        <v>5</v>
      </c>
      <c r="C82" s="36">
        <f aca="true" t="shared" si="12" ref="C82:P82">SUM(C78:C81)</f>
        <v>293223</v>
      </c>
      <c r="D82" s="37">
        <f t="shared" si="12"/>
        <v>234123</v>
      </c>
      <c r="E82" s="37">
        <f t="shared" si="12"/>
        <v>12783</v>
      </c>
      <c r="F82" s="37">
        <f t="shared" si="12"/>
        <v>2517</v>
      </c>
      <c r="G82" s="37">
        <f t="shared" si="12"/>
        <v>1939</v>
      </c>
      <c r="H82" s="37">
        <f t="shared" si="12"/>
        <v>37776</v>
      </c>
      <c r="I82" s="38">
        <f t="shared" si="12"/>
        <v>4085</v>
      </c>
      <c r="J82" s="39">
        <f t="shared" si="12"/>
        <v>71015</v>
      </c>
      <c r="K82" s="37">
        <f t="shared" si="12"/>
        <v>50561</v>
      </c>
      <c r="L82" s="37">
        <f t="shared" si="12"/>
        <v>5020</v>
      </c>
      <c r="M82" s="37">
        <f t="shared" si="12"/>
        <v>1979</v>
      </c>
      <c r="N82" s="37">
        <f t="shared" si="12"/>
        <v>477</v>
      </c>
      <c r="O82" s="37">
        <f t="shared" si="12"/>
        <v>12202</v>
      </c>
      <c r="P82" s="38">
        <f t="shared" si="12"/>
        <v>776</v>
      </c>
    </row>
    <row r="83" spans="1:16" ht="14.25">
      <c r="A83" s="9">
        <v>2010</v>
      </c>
      <c r="B83" s="6" t="s">
        <v>19</v>
      </c>
      <c r="C83" s="25">
        <f>SUM(D83:I83)</f>
        <v>89336</v>
      </c>
      <c r="D83" s="26">
        <v>89085</v>
      </c>
      <c r="E83" s="26">
        <v>63</v>
      </c>
      <c r="F83" s="26">
        <v>0</v>
      </c>
      <c r="G83" s="40">
        <v>0</v>
      </c>
      <c r="H83" s="40">
        <v>166</v>
      </c>
      <c r="I83" s="27">
        <v>22</v>
      </c>
      <c r="J83" s="25">
        <f>SUM(K83:P83)</f>
        <v>19692</v>
      </c>
      <c r="K83" s="26">
        <v>19616</v>
      </c>
      <c r="L83" s="26">
        <v>20</v>
      </c>
      <c r="M83" s="26">
        <v>0</v>
      </c>
      <c r="N83" s="26">
        <v>0</v>
      </c>
      <c r="O83" s="26">
        <v>56</v>
      </c>
      <c r="P83" s="27">
        <v>0</v>
      </c>
    </row>
    <row r="84" spans="1:16" ht="14.25">
      <c r="A84" s="9"/>
      <c r="B84" s="6" t="s">
        <v>29</v>
      </c>
      <c r="C84" s="25">
        <f>SUM(D84:I84)</f>
        <v>2312</v>
      </c>
      <c r="D84" s="26">
        <v>1587</v>
      </c>
      <c r="E84" s="26">
        <v>0</v>
      </c>
      <c r="F84" s="26">
        <v>0</v>
      </c>
      <c r="G84" s="26">
        <v>725</v>
      </c>
      <c r="H84" s="26">
        <v>0</v>
      </c>
      <c r="I84" s="27">
        <v>0</v>
      </c>
      <c r="J84" s="25">
        <f>SUM(K84:P84)</f>
        <v>450</v>
      </c>
      <c r="K84" s="26">
        <v>271</v>
      </c>
      <c r="L84" s="26">
        <v>0</v>
      </c>
      <c r="M84" s="26">
        <v>0</v>
      </c>
      <c r="N84" s="26">
        <v>179</v>
      </c>
      <c r="O84" s="26">
        <v>0</v>
      </c>
      <c r="P84" s="27">
        <v>0</v>
      </c>
    </row>
    <row r="85" spans="1:16" ht="14.25">
      <c r="A85" s="9"/>
      <c r="B85" s="6" t="s">
        <v>20</v>
      </c>
      <c r="C85" s="25">
        <f>SUM(D85:I85)</f>
        <v>181344</v>
      </c>
      <c r="D85" s="26">
        <v>131354</v>
      </c>
      <c r="E85" s="26">
        <v>12394</v>
      </c>
      <c r="F85" s="26">
        <v>2616</v>
      </c>
      <c r="G85" s="26">
        <v>1471</v>
      </c>
      <c r="H85" s="26">
        <v>30296</v>
      </c>
      <c r="I85" s="27">
        <v>3213</v>
      </c>
      <c r="J85" s="25">
        <f>SUM(K85:P85)</f>
        <v>50552</v>
      </c>
      <c r="K85" s="26">
        <v>32750</v>
      </c>
      <c r="L85" s="26">
        <v>4511</v>
      </c>
      <c r="M85" s="26">
        <v>1890</v>
      </c>
      <c r="N85" s="26">
        <v>338</v>
      </c>
      <c r="O85" s="26">
        <v>10399</v>
      </c>
      <c r="P85" s="27">
        <v>664</v>
      </c>
    </row>
    <row r="86" spans="1:16" ht="14.25">
      <c r="A86" s="9"/>
      <c r="B86" s="29" t="s">
        <v>22</v>
      </c>
      <c r="C86" s="30">
        <f>SUM(D86:I86)</f>
        <v>6065</v>
      </c>
      <c r="D86" s="41">
        <v>688</v>
      </c>
      <c r="E86" s="41">
        <v>83</v>
      </c>
      <c r="F86" s="41">
        <v>16</v>
      </c>
      <c r="G86" s="41">
        <v>0</v>
      </c>
      <c r="H86" s="41">
        <v>4096</v>
      </c>
      <c r="I86" s="42">
        <v>1182</v>
      </c>
      <c r="J86" s="30">
        <f>SUM(K86:P86)</f>
        <v>1230</v>
      </c>
      <c r="K86" s="41">
        <v>91</v>
      </c>
      <c r="L86" s="41">
        <v>48</v>
      </c>
      <c r="M86" s="41">
        <v>2</v>
      </c>
      <c r="N86" s="41">
        <v>0</v>
      </c>
      <c r="O86" s="41">
        <v>870</v>
      </c>
      <c r="P86" s="42">
        <v>219</v>
      </c>
    </row>
    <row r="87" spans="1:16" ht="14.25">
      <c r="A87" s="34"/>
      <c r="B87" s="35" t="s">
        <v>5</v>
      </c>
      <c r="C87" s="36">
        <f aca="true" t="shared" si="13" ref="C87:P87">SUM(C83:C86)</f>
        <v>279057</v>
      </c>
      <c r="D87" s="37">
        <f t="shared" si="13"/>
        <v>222714</v>
      </c>
      <c r="E87" s="37">
        <f t="shared" si="13"/>
        <v>12540</v>
      </c>
      <c r="F87" s="37">
        <f t="shared" si="13"/>
        <v>2632</v>
      </c>
      <c r="G87" s="37">
        <f t="shared" si="13"/>
        <v>2196</v>
      </c>
      <c r="H87" s="37">
        <f t="shared" si="13"/>
        <v>34558</v>
      </c>
      <c r="I87" s="38">
        <f t="shared" si="13"/>
        <v>4417</v>
      </c>
      <c r="J87" s="39">
        <f t="shared" si="13"/>
        <v>71924</v>
      </c>
      <c r="K87" s="37">
        <f t="shared" si="13"/>
        <v>52728</v>
      </c>
      <c r="L87" s="37">
        <f t="shared" si="13"/>
        <v>4579</v>
      </c>
      <c r="M87" s="37">
        <f t="shared" si="13"/>
        <v>1892</v>
      </c>
      <c r="N87" s="37">
        <f t="shared" si="13"/>
        <v>517</v>
      </c>
      <c r="O87" s="37">
        <f t="shared" si="13"/>
        <v>11325</v>
      </c>
      <c r="P87" s="38">
        <f t="shared" si="13"/>
        <v>883</v>
      </c>
    </row>
    <row r="88" spans="1:16" ht="14.25">
      <c r="A88" s="9">
        <v>2011</v>
      </c>
      <c r="B88" s="6" t="s">
        <v>19</v>
      </c>
      <c r="C88" s="25">
        <f>SUM(D88:I88)</f>
        <v>85071</v>
      </c>
      <c r="D88" s="26">
        <v>84709</v>
      </c>
      <c r="E88" s="26">
        <v>86</v>
      </c>
      <c r="F88" s="26">
        <v>0</v>
      </c>
      <c r="G88" s="40">
        <v>0</v>
      </c>
      <c r="H88" s="40">
        <v>192</v>
      </c>
      <c r="I88" s="27">
        <v>84</v>
      </c>
      <c r="J88" s="25">
        <f>SUM(K88:P88)</f>
        <v>18796</v>
      </c>
      <c r="K88" s="26">
        <v>18707</v>
      </c>
      <c r="L88" s="26">
        <v>18</v>
      </c>
      <c r="M88" s="26">
        <v>0</v>
      </c>
      <c r="N88" s="26">
        <v>0</v>
      </c>
      <c r="O88" s="26">
        <v>58</v>
      </c>
      <c r="P88" s="27">
        <v>13</v>
      </c>
    </row>
    <row r="89" spans="1:16" ht="14.25">
      <c r="A89" s="9"/>
      <c r="B89" s="6" t="s">
        <v>29</v>
      </c>
      <c r="C89" s="25">
        <f>SUM(D89:I89)</f>
        <v>2859</v>
      </c>
      <c r="D89" s="26">
        <v>1991</v>
      </c>
      <c r="E89" s="26">
        <v>0</v>
      </c>
      <c r="F89" s="26">
        <v>0</v>
      </c>
      <c r="G89" s="26">
        <v>868</v>
      </c>
      <c r="H89" s="26">
        <v>0</v>
      </c>
      <c r="I89" s="27">
        <v>0</v>
      </c>
      <c r="J89" s="25">
        <f>SUM(K89:P89)</f>
        <v>655</v>
      </c>
      <c r="K89" s="26">
        <v>372</v>
      </c>
      <c r="L89" s="26">
        <v>0</v>
      </c>
      <c r="M89" s="26">
        <v>0</v>
      </c>
      <c r="N89" s="26">
        <v>283</v>
      </c>
      <c r="O89" s="26">
        <v>0</v>
      </c>
      <c r="P89" s="27">
        <v>0</v>
      </c>
    </row>
    <row r="90" spans="1:16" ht="14.25">
      <c r="A90" s="9"/>
      <c r="B90" s="6" t="s">
        <v>20</v>
      </c>
      <c r="C90" s="25">
        <f>SUM(D90:I90)</f>
        <v>170142</v>
      </c>
      <c r="D90" s="26">
        <v>124554</v>
      </c>
      <c r="E90" s="26">
        <v>11386</v>
      </c>
      <c r="F90" s="26">
        <v>2138</v>
      </c>
      <c r="G90" s="26">
        <v>1630</v>
      </c>
      <c r="H90" s="26">
        <v>27161</v>
      </c>
      <c r="I90" s="27">
        <v>3273</v>
      </c>
      <c r="J90" s="25">
        <f>SUM(K90:P90)</f>
        <v>48854</v>
      </c>
      <c r="K90" s="26">
        <v>31691</v>
      </c>
      <c r="L90" s="26">
        <v>4594</v>
      </c>
      <c r="M90" s="26">
        <v>1837</v>
      </c>
      <c r="N90" s="26">
        <v>327</v>
      </c>
      <c r="O90" s="26">
        <v>9693</v>
      </c>
      <c r="P90" s="27">
        <v>712</v>
      </c>
    </row>
    <row r="91" spans="1:16" ht="14.25">
      <c r="A91" s="9"/>
      <c r="B91" s="29" t="s">
        <v>22</v>
      </c>
      <c r="C91" s="30">
        <f>SUM(D91:I91)</f>
        <v>6095</v>
      </c>
      <c r="D91" s="41">
        <v>706</v>
      </c>
      <c r="E91" s="41">
        <v>73</v>
      </c>
      <c r="F91" s="41">
        <v>33</v>
      </c>
      <c r="G91" s="41">
        <v>0</v>
      </c>
      <c r="H91" s="41">
        <v>4070</v>
      </c>
      <c r="I91" s="42">
        <v>1213</v>
      </c>
      <c r="J91" s="30">
        <f>SUM(K91:P91)</f>
        <v>1261</v>
      </c>
      <c r="K91" s="41">
        <v>102</v>
      </c>
      <c r="L91" s="41">
        <v>36</v>
      </c>
      <c r="M91" s="41">
        <v>6</v>
      </c>
      <c r="N91" s="41">
        <v>0</v>
      </c>
      <c r="O91" s="41">
        <v>819</v>
      </c>
      <c r="P91" s="42">
        <v>298</v>
      </c>
    </row>
    <row r="92" spans="1:16" ht="14.25">
      <c r="A92" s="34"/>
      <c r="B92" s="35" t="s">
        <v>5</v>
      </c>
      <c r="C92" s="36">
        <f aca="true" t="shared" si="14" ref="C92:P92">SUM(C88:C91)</f>
        <v>264167</v>
      </c>
      <c r="D92" s="37">
        <f t="shared" si="14"/>
        <v>211960</v>
      </c>
      <c r="E92" s="37">
        <f t="shared" si="14"/>
        <v>11545</v>
      </c>
      <c r="F92" s="37">
        <f t="shared" si="14"/>
        <v>2171</v>
      </c>
      <c r="G92" s="37">
        <f t="shared" si="14"/>
        <v>2498</v>
      </c>
      <c r="H92" s="37">
        <f t="shared" si="14"/>
        <v>31423</v>
      </c>
      <c r="I92" s="38">
        <f t="shared" si="14"/>
        <v>4570</v>
      </c>
      <c r="J92" s="39">
        <f t="shared" si="14"/>
        <v>69566</v>
      </c>
      <c r="K92" s="37">
        <f t="shared" si="14"/>
        <v>50872</v>
      </c>
      <c r="L92" s="37">
        <f t="shared" si="14"/>
        <v>4648</v>
      </c>
      <c r="M92" s="37">
        <f t="shared" si="14"/>
        <v>1843</v>
      </c>
      <c r="N92" s="37">
        <f t="shared" si="14"/>
        <v>610</v>
      </c>
      <c r="O92" s="37">
        <f t="shared" si="14"/>
        <v>10570</v>
      </c>
      <c r="P92" s="38">
        <f t="shared" si="14"/>
        <v>1023</v>
      </c>
    </row>
    <row r="93" spans="1:16" ht="14.25">
      <c r="A93" s="9">
        <v>2012</v>
      </c>
      <c r="B93" s="6" t="s">
        <v>19</v>
      </c>
      <c r="C93" s="25">
        <f>SUM(D93:I93)</f>
        <v>80346</v>
      </c>
      <c r="D93" s="26">
        <v>79989</v>
      </c>
      <c r="E93" s="26">
        <v>64</v>
      </c>
      <c r="F93" s="26">
        <v>0</v>
      </c>
      <c r="G93" s="40">
        <v>0</v>
      </c>
      <c r="H93" s="40">
        <v>201</v>
      </c>
      <c r="I93" s="27">
        <v>92</v>
      </c>
      <c r="J93" s="25">
        <f>SUM(K93:P93)</f>
        <v>19098</v>
      </c>
      <c r="K93" s="26">
        <v>18982</v>
      </c>
      <c r="L93" s="26">
        <v>34</v>
      </c>
      <c r="M93" s="26">
        <v>0</v>
      </c>
      <c r="N93" s="26">
        <v>0</v>
      </c>
      <c r="O93" s="26">
        <v>65</v>
      </c>
      <c r="P93" s="27">
        <v>17</v>
      </c>
    </row>
    <row r="94" spans="1:16" ht="14.25">
      <c r="A94" s="9"/>
      <c r="B94" s="6" t="s">
        <v>29</v>
      </c>
      <c r="C94" s="25">
        <f>SUM(D94:I94)</f>
        <v>2985</v>
      </c>
      <c r="D94" s="26">
        <v>2092</v>
      </c>
      <c r="E94" s="26">
        <v>0</v>
      </c>
      <c r="F94" s="26">
        <v>0</v>
      </c>
      <c r="G94" s="26">
        <v>893</v>
      </c>
      <c r="H94" s="26">
        <v>0</v>
      </c>
      <c r="I94" s="27">
        <v>0</v>
      </c>
      <c r="J94" s="25">
        <f>SUM(K94:P94)</f>
        <v>567</v>
      </c>
      <c r="K94" s="26">
        <v>330</v>
      </c>
      <c r="L94" s="26">
        <v>0</v>
      </c>
      <c r="M94" s="26">
        <v>0</v>
      </c>
      <c r="N94" s="26">
        <v>237</v>
      </c>
      <c r="O94" s="26">
        <v>0</v>
      </c>
      <c r="P94" s="27">
        <v>0</v>
      </c>
    </row>
    <row r="95" spans="1:16" ht="14.25">
      <c r="A95" s="9"/>
      <c r="B95" s="6" t="s">
        <v>20</v>
      </c>
      <c r="C95" s="25">
        <f>SUM(D95:I95)</f>
        <v>159121</v>
      </c>
      <c r="D95" s="26">
        <v>116624</v>
      </c>
      <c r="E95" s="26">
        <v>10482</v>
      </c>
      <c r="F95" s="26">
        <v>2023</v>
      </c>
      <c r="G95" s="26">
        <v>1698</v>
      </c>
      <c r="H95" s="26">
        <v>24890</v>
      </c>
      <c r="I95" s="27">
        <v>3404</v>
      </c>
      <c r="J95" s="25">
        <f>SUM(K95:P95)</f>
        <v>47170</v>
      </c>
      <c r="K95" s="26">
        <v>31456</v>
      </c>
      <c r="L95" s="26">
        <v>4131</v>
      </c>
      <c r="M95" s="26">
        <v>1630</v>
      </c>
      <c r="N95" s="26">
        <v>344</v>
      </c>
      <c r="O95" s="26">
        <v>8899</v>
      </c>
      <c r="P95" s="27">
        <v>710</v>
      </c>
    </row>
    <row r="96" spans="1:16" ht="14.25">
      <c r="A96" s="9"/>
      <c r="B96" s="29" t="s">
        <v>22</v>
      </c>
      <c r="C96" s="30">
        <f>SUM(D96:I96)</f>
        <v>6126</v>
      </c>
      <c r="D96" s="41">
        <v>692</v>
      </c>
      <c r="E96" s="41">
        <v>51</v>
      </c>
      <c r="F96" s="41">
        <v>51</v>
      </c>
      <c r="G96" s="41">
        <v>0</v>
      </c>
      <c r="H96" s="41">
        <v>4065</v>
      </c>
      <c r="I96" s="42">
        <v>1267</v>
      </c>
      <c r="J96" s="30">
        <f>SUM(K96:P96)</f>
        <v>1343</v>
      </c>
      <c r="K96" s="41">
        <v>123</v>
      </c>
      <c r="L96" s="41">
        <v>28</v>
      </c>
      <c r="M96" s="41">
        <v>7</v>
      </c>
      <c r="N96" s="41">
        <v>0</v>
      </c>
      <c r="O96" s="41">
        <v>892</v>
      </c>
      <c r="P96" s="42">
        <v>293</v>
      </c>
    </row>
    <row r="97" spans="1:16" ht="14.25">
      <c r="A97" s="34"/>
      <c r="B97" s="35" t="s">
        <v>5</v>
      </c>
      <c r="C97" s="36">
        <f aca="true" t="shared" si="15" ref="C97:P97">SUM(C93:C96)</f>
        <v>248578</v>
      </c>
      <c r="D97" s="37">
        <f t="shared" si="15"/>
        <v>199397</v>
      </c>
      <c r="E97" s="37">
        <f t="shared" si="15"/>
        <v>10597</v>
      </c>
      <c r="F97" s="37">
        <f t="shared" si="15"/>
        <v>2074</v>
      </c>
      <c r="G97" s="37">
        <f t="shared" si="15"/>
        <v>2591</v>
      </c>
      <c r="H97" s="37">
        <f t="shared" si="15"/>
        <v>29156</v>
      </c>
      <c r="I97" s="38">
        <f t="shared" si="15"/>
        <v>4763</v>
      </c>
      <c r="J97" s="39">
        <f t="shared" si="15"/>
        <v>68178</v>
      </c>
      <c r="K97" s="37">
        <f t="shared" si="15"/>
        <v>50891</v>
      </c>
      <c r="L97" s="37">
        <f t="shared" si="15"/>
        <v>4193</v>
      </c>
      <c r="M97" s="37">
        <f t="shared" si="15"/>
        <v>1637</v>
      </c>
      <c r="N97" s="37">
        <f t="shared" si="15"/>
        <v>581</v>
      </c>
      <c r="O97" s="37">
        <f t="shared" si="15"/>
        <v>9856</v>
      </c>
      <c r="P97" s="38">
        <f t="shared" si="15"/>
        <v>1020</v>
      </c>
    </row>
    <row r="98" spans="1:16" ht="14.25">
      <c r="A98" s="9">
        <v>2013</v>
      </c>
      <c r="B98" s="6" t="s">
        <v>19</v>
      </c>
      <c r="C98" s="25">
        <f>SUM(D98:I98)</f>
        <v>76711</v>
      </c>
      <c r="D98" s="26">
        <v>76250</v>
      </c>
      <c r="E98" s="26">
        <v>45</v>
      </c>
      <c r="F98" s="26">
        <v>0</v>
      </c>
      <c r="G98" s="40">
        <v>0</v>
      </c>
      <c r="H98" s="40">
        <v>218</v>
      </c>
      <c r="I98" s="27">
        <v>198</v>
      </c>
      <c r="J98" s="25">
        <f>SUM(K98:P98)</f>
        <v>18260</v>
      </c>
      <c r="K98" s="26">
        <v>18176</v>
      </c>
      <c r="L98" s="26">
        <v>26</v>
      </c>
      <c r="M98" s="26">
        <v>0</v>
      </c>
      <c r="N98" s="26">
        <v>0</v>
      </c>
      <c r="O98" s="26">
        <v>36</v>
      </c>
      <c r="P98" s="27">
        <v>22</v>
      </c>
    </row>
    <row r="99" spans="1:16" ht="14.25">
      <c r="A99" s="9"/>
      <c r="B99" s="6" t="s">
        <v>29</v>
      </c>
      <c r="C99" s="25">
        <f>SUM(D99:I99)</f>
        <v>2940</v>
      </c>
      <c r="D99" s="26">
        <v>2016</v>
      </c>
      <c r="E99" s="26">
        <v>0</v>
      </c>
      <c r="F99" s="26">
        <v>0</v>
      </c>
      <c r="G99" s="26">
        <v>924</v>
      </c>
      <c r="H99" s="26">
        <v>0</v>
      </c>
      <c r="I99" s="27">
        <v>0</v>
      </c>
      <c r="J99" s="25">
        <f>SUM(K99:P99)</f>
        <v>619</v>
      </c>
      <c r="K99" s="26">
        <v>360</v>
      </c>
      <c r="L99" s="26">
        <v>0</v>
      </c>
      <c r="M99" s="26">
        <v>0</v>
      </c>
      <c r="N99" s="26">
        <v>259</v>
      </c>
      <c r="O99" s="26">
        <v>0</v>
      </c>
      <c r="P99" s="27">
        <v>0</v>
      </c>
    </row>
    <row r="100" spans="1:16" ht="14.25">
      <c r="A100" s="9"/>
      <c r="B100" s="6" t="s">
        <v>20</v>
      </c>
      <c r="C100" s="25">
        <f>SUM(D100:I100)</f>
        <v>149964</v>
      </c>
      <c r="D100" s="26">
        <v>108607</v>
      </c>
      <c r="E100" s="26">
        <v>9007</v>
      </c>
      <c r="F100" s="26">
        <v>2102</v>
      </c>
      <c r="G100" s="26">
        <v>1815</v>
      </c>
      <c r="H100" s="26">
        <v>24411</v>
      </c>
      <c r="I100" s="27">
        <v>4022</v>
      </c>
      <c r="J100" s="25">
        <f>SUM(K100:P100)</f>
        <v>43622</v>
      </c>
      <c r="K100" s="26">
        <v>29832</v>
      </c>
      <c r="L100" s="26">
        <v>3574</v>
      </c>
      <c r="M100" s="26">
        <v>1597</v>
      </c>
      <c r="N100" s="26">
        <v>371</v>
      </c>
      <c r="O100" s="26">
        <v>7548</v>
      </c>
      <c r="P100" s="27">
        <v>700</v>
      </c>
    </row>
    <row r="101" spans="1:16" ht="14.25">
      <c r="A101" s="9"/>
      <c r="B101" s="29" t="s">
        <v>22</v>
      </c>
      <c r="C101" s="30">
        <f>SUM(D101:I101)</f>
        <v>6255</v>
      </c>
      <c r="D101" s="41">
        <v>725</v>
      </c>
      <c r="E101" s="41">
        <v>56</v>
      </c>
      <c r="F101" s="41">
        <v>35</v>
      </c>
      <c r="G101" s="41">
        <v>0</v>
      </c>
      <c r="H101" s="41">
        <v>4074</v>
      </c>
      <c r="I101" s="42">
        <v>1365</v>
      </c>
      <c r="J101" s="30">
        <f>SUM(K101:P101)</f>
        <v>1179</v>
      </c>
      <c r="K101" s="41">
        <v>100</v>
      </c>
      <c r="L101" s="41">
        <v>25</v>
      </c>
      <c r="M101" s="41">
        <v>18</v>
      </c>
      <c r="N101" s="41">
        <v>0</v>
      </c>
      <c r="O101" s="41">
        <v>793</v>
      </c>
      <c r="P101" s="42">
        <v>243</v>
      </c>
    </row>
    <row r="102" spans="1:16" ht="14.25">
      <c r="A102" s="34"/>
      <c r="B102" s="35" t="s">
        <v>5</v>
      </c>
      <c r="C102" s="36">
        <f aca="true" t="shared" si="16" ref="C102:P102">SUM(C98:C101)</f>
        <v>235870</v>
      </c>
      <c r="D102" s="37">
        <f t="shared" si="16"/>
        <v>187598</v>
      </c>
      <c r="E102" s="37">
        <f t="shared" si="16"/>
        <v>9108</v>
      </c>
      <c r="F102" s="37">
        <f t="shared" si="16"/>
        <v>2137</v>
      </c>
      <c r="G102" s="37">
        <f t="shared" si="16"/>
        <v>2739</v>
      </c>
      <c r="H102" s="37">
        <f t="shared" si="16"/>
        <v>28703</v>
      </c>
      <c r="I102" s="38">
        <f t="shared" si="16"/>
        <v>5585</v>
      </c>
      <c r="J102" s="39">
        <f t="shared" si="16"/>
        <v>63680</v>
      </c>
      <c r="K102" s="37">
        <f t="shared" si="16"/>
        <v>48468</v>
      </c>
      <c r="L102" s="37">
        <f t="shared" si="16"/>
        <v>3625</v>
      </c>
      <c r="M102" s="37">
        <f t="shared" si="16"/>
        <v>1615</v>
      </c>
      <c r="N102" s="37">
        <f t="shared" si="16"/>
        <v>630</v>
      </c>
      <c r="O102" s="37">
        <f t="shared" si="16"/>
        <v>8377</v>
      </c>
      <c r="P102" s="38">
        <f t="shared" si="16"/>
        <v>965</v>
      </c>
    </row>
    <row r="103" spans="1:16" ht="14.25">
      <c r="A103" s="9">
        <v>2014</v>
      </c>
      <c r="B103" s="6" t="s">
        <v>19</v>
      </c>
      <c r="C103" s="25">
        <f>SUM(D103:I103)</f>
        <v>74891</v>
      </c>
      <c r="D103" s="26">
        <v>74307</v>
      </c>
      <c r="E103" s="26">
        <v>39</v>
      </c>
      <c r="F103" s="26">
        <v>0</v>
      </c>
      <c r="G103" s="40">
        <v>0</v>
      </c>
      <c r="H103" s="40">
        <v>240</v>
      </c>
      <c r="I103" s="27">
        <v>305</v>
      </c>
      <c r="J103" s="25">
        <f>SUM(K103:P103)</f>
        <v>16813</v>
      </c>
      <c r="K103" s="26">
        <v>16724</v>
      </c>
      <c r="L103" s="26">
        <v>25</v>
      </c>
      <c r="M103" s="26">
        <v>0</v>
      </c>
      <c r="N103" s="26">
        <v>0</v>
      </c>
      <c r="O103" s="26">
        <v>51</v>
      </c>
      <c r="P103" s="27">
        <v>13</v>
      </c>
    </row>
    <row r="104" spans="1:16" ht="14.25">
      <c r="A104" s="9"/>
      <c r="B104" s="6" t="s">
        <v>29</v>
      </c>
      <c r="C104" s="25">
        <f>SUM(D104:I104)</f>
        <v>2956</v>
      </c>
      <c r="D104" s="26">
        <v>1982</v>
      </c>
      <c r="E104" s="26">
        <v>0</v>
      </c>
      <c r="F104" s="26">
        <v>0</v>
      </c>
      <c r="G104" s="26">
        <v>974</v>
      </c>
      <c r="H104" s="26">
        <v>0</v>
      </c>
      <c r="I104" s="27">
        <v>0</v>
      </c>
      <c r="J104" s="25">
        <f>SUM(K104:P104)</f>
        <v>640</v>
      </c>
      <c r="K104" s="26">
        <v>379</v>
      </c>
      <c r="L104" s="26">
        <v>0</v>
      </c>
      <c r="M104" s="26">
        <v>0</v>
      </c>
      <c r="N104" s="26">
        <v>261</v>
      </c>
      <c r="O104" s="26">
        <v>0</v>
      </c>
      <c r="P104" s="27">
        <v>0</v>
      </c>
    </row>
    <row r="105" spans="1:16" ht="14.25">
      <c r="A105" s="9"/>
      <c r="B105" s="6" t="s">
        <v>20</v>
      </c>
      <c r="C105" s="25">
        <f>SUM(D105:I105)</f>
        <v>144127</v>
      </c>
      <c r="D105" s="26">
        <v>104303</v>
      </c>
      <c r="E105" s="26">
        <v>7624</v>
      </c>
      <c r="F105" s="26">
        <v>2075</v>
      </c>
      <c r="G105" s="26">
        <v>1783</v>
      </c>
      <c r="H105" s="26">
        <v>24082</v>
      </c>
      <c r="I105" s="27">
        <v>4260</v>
      </c>
      <c r="J105" s="25">
        <f>SUM(K105:P105)</f>
        <v>39098</v>
      </c>
      <c r="K105" s="26">
        <v>26049</v>
      </c>
      <c r="L105" s="26">
        <v>3150</v>
      </c>
      <c r="M105" s="26">
        <v>1405</v>
      </c>
      <c r="N105" s="26">
        <v>497</v>
      </c>
      <c r="O105" s="26">
        <v>7198</v>
      </c>
      <c r="P105" s="27">
        <v>799</v>
      </c>
    </row>
    <row r="106" spans="1:16" ht="14.25">
      <c r="A106" s="9"/>
      <c r="B106" s="29" t="s">
        <v>22</v>
      </c>
      <c r="C106" s="30">
        <f>SUM(D106:I106)</f>
        <v>6256</v>
      </c>
      <c r="D106" s="41">
        <v>680</v>
      </c>
      <c r="E106" s="41">
        <v>60</v>
      </c>
      <c r="F106" s="41">
        <v>25</v>
      </c>
      <c r="G106" s="41">
        <v>0</v>
      </c>
      <c r="H106" s="41">
        <v>4017</v>
      </c>
      <c r="I106" s="42">
        <v>1474</v>
      </c>
      <c r="J106" s="30">
        <f>SUM(K106:P106)</f>
        <v>1260</v>
      </c>
      <c r="K106" s="41">
        <v>111</v>
      </c>
      <c r="L106" s="41">
        <v>12</v>
      </c>
      <c r="M106" s="41">
        <v>13</v>
      </c>
      <c r="N106" s="41">
        <v>0</v>
      </c>
      <c r="O106" s="41">
        <v>776</v>
      </c>
      <c r="P106" s="42">
        <v>348</v>
      </c>
    </row>
    <row r="107" spans="1:16" ht="14.25">
      <c r="A107" s="34"/>
      <c r="B107" s="35" t="s">
        <v>5</v>
      </c>
      <c r="C107" s="36">
        <f aca="true" t="shared" si="17" ref="C107:P107">SUM(C103:C106)</f>
        <v>228230</v>
      </c>
      <c r="D107" s="37">
        <f t="shared" si="17"/>
        <v>181272</v>
      </c>
      <c r="E107" s="37">
        <f t="shared" si="17"/>
        <v>7723</v>
      </c>
      <c r="F107" s="37">
        <f t="shared" si="17"/>
        <v>2100</v>
      </c>
      <c r="G107" s="37">
        <f t="shared" si="17"/>
        <v>2757</v>
      </c>
      <c r="H107" s="37">
        <f t="shared" si="17"/>
        <v>28339</v>
      </c>
      <c r="I107" s="38">
        <f t="shared" si="17"/>
        <v>6039</v>
      </c>
      <c r="J107" s="39">
        <f t="shared" si="17"/>
        <v>57811</v>
      </c>
      <c r="K107" s="37">
        <f t="shared" si="17"/>
        <v>43263</v>
      </c>
      <c r="L107" s="37">
        <f t="shared" si="17"/>
        <v>3187</v>
      </c>
      <c r="M107" s="37">
        <f t="shared" si="17"/>
        <v>1418</v>
      </c>
      <c r="N107" s="37">
        <f t="shared" si="17"/>
        <v>758</v>
      </c>
      <c r="O107" s="37">
        <f t="shared" si="17"/>
        <v>8025</v>
      </c>
      <c r="P107" s="38">
        <f t="shared" si="17"/>
        <v>1160</v>
      </c>
    </row>
    <row r="108" spans="1:16" ht="14.25">
      <c r="A108" s="9">
        <v>2015</v>
      </c>
      <c r="B108" s="44" t="s">
        <v>19</v>
      </c>
      <c r="C108" s="25">
        <f>SUM(D108:I108)</f>
        <v>73757</v>
      </c>
      <c r="D108" s="45">
        <v>73144</v>
      </c>
      <c r="E108" s="45">
        <v>39</v>
      </c>
      <c r="F108" s="45">
        <v>0</v>
      </c>
      <c r="G108" s="46">
        <v>0</v>
      </c>
      <c r="H108" s="46">
        <v>250</v>
      </c>
      <c r="I108" s="47">
        <v>324</v>
      </c>
      <c r="J108" s="25">
        <f>SUM(K108:P108)</f>
        <v>16123</v>
      </c>
      <c r="K108" s="45">
        <v>15963</v>
      </c>
      <c r="L108" s="45">
        <v>14</v>
      </c>
      <c r="M108" s="45">
        <v>0</v>
      </c>
      <c r="N108" s="45">
        <v>0</v>
      </c>
      <c r="O108" s="45">
        <v>66</v>
      </c>
      <c r="P108" s="47">
        <v>80</v>
      </c>
    </row>
    <row r="109" spans="1:16" ht="14.25">
      <c r="A109" s="9"/>
      <c r="B109" s="48" t="s">
        <v>29</v>
      </c>
      <c r="C109" s="25">
        <f>SUM(D109:I109)</f>
        <v>2977</v>
      </c>
      <c r="D109" s="26">
        <v>1961</v>
      </c>
      <c r="E109" s="26">
        <v>0</v>
      </c>
      <c r="F109" s="26">
        <v>0</v>
      </c>
      <c r="G109" s="26">
        <v>1016</v>
      </c>
      <c r="H109" s="26">
        <v>0</v>
      </c>
      <c r="I109" s="27">
        <v>0</v>
      </c>
      <c r="J109" s="25">
        <f>SUM(K109:P109)</f>
        <v>682</v>
      </c>
      <c r="K109" s="26">
        <v>412</v>
      </c>
      <c r="L109" s="26">
        <v>0</v>
      </c>
      <c r="M109" s="26">
        <v>0</v>
      </c>
      <c r="N109" s="26">
        <v>270</v>
      </c>
      <c r="O109" s="26">
        <v>0</v>
      </c>
      <c r="P109" s="27">
        <v>0</v>
      </c>
    </row>
    <row r="110" spans="1:16" ht="14.25">
      <c r="A110" s="9"/>
      <c r="B110" s="48" t="s">
        <v>20</v>
      </c>
      <c r="C110" s="25">
        <f>SUM(D110:I110)</f>
        <v>139757</v>
      </c>
      <c r="D110" s="26">
        <v>101761</v>
      </c>
      <c r="E110" s="26">
        <v>6644</v>
      </c>
      <c r="F110" s="26">
        <v>1910</v>
      </c>
      <c r="G110" s="26">
        <v>1667</v>
      </c>
      <c r="H110" s="26">
        <v>23463</v>
      </c>
      <c r="I110" s="27">
        <v>4312</v>
      </c>
      <c r="J110" s="25">
        <f>SUM(K110:P110)</f>
        <v>35441</v>
      </c>
      <c r="K110" s="26">
        <v>24036</v>
      </c>
      <c r="L110" s="26">
        <v>2421</v>
      </c>
      <c r="M110" s="26">
        <v>988</v>
      </c>
      <c r="N110" s="26">
        <v>450</v>
      </c>
      <c r="O110" s="26">
        <v>6679</v>
      </c>
      <c r="P110" s="27">
        <v>867</v>
      </c>
    </row>
    <row r="111" spans="1:16" ht="14.25">
      <c r="A111" s="9"/>
      <c r="B111" s="29" t="s">
        <v>22</v>
      </c>
      <c r="C111" s="30">
        <f>SUM(D111:I111)</f>
        <v>5967</v>
      </c>
      <c r="D111" s="41">
        <v>682</v>
      </c>
      <c r="E111" s="41">
        <v>58</v>
      </c>
      <c r="F111" s="41">
        <v>37</v>
      </c>
      <c r="G111" s="41">
        <v>0</v>
      </c>
      <c r="H111" s="41">
        <v>3748</v>
      </c>
      <c r="I111" s="42">
        <v>1442</v>
      </c>
      <c r="J111" s="30">
        <f>SUM(K111:P111)</f>
        <v>1212</v>
      </c>
      <c r="K111" s="41">
        <v>118</v>
      </c>
      <c r="L111" s="41">
        <v>23</v>
      </c>
      <c r="M111" s="41">
        <v>10</v>
      </c>
      <c r="N111" s="41">
        <v>0</v>
      </c>
      <c r="O111" s="41">
        <v>694</v>
      </c>
      <c r="P111" s="42">
        <v>367</v>
      </c>
    </row>
    <row r="112" spans="1:16" ht="14.25">
      <c r="A112" s="34"/>
      <c r="B112" s="35" t="s">
        <v>5</v>
      </c>
      <c r="C112" s="36">
        <f aca="true" t="shared" si="18" ref="C112:P112">SUM(C108:C111)</f>
        <v>222458</v>
      </c>
      <c r="D112" s="37">
        <f t="shared" si="18"/>
        <v>177548</v>
      </c>
      <c r="E112" s="37">
        <f t="shared" si="18"/>
        <v>6741</v>
      </c>
      <c r="F112" s="37">
        <f t="shared" si="18"/>
        <v>1947</v>
      </c>
      <c r="G112" s="37">
        <f t="shared" si="18"/>
        <v>2683</v>
      </c>
      <c r="H112" s="37">
        <f t="shared" si="18"/>
        <v>27461</v>
      </c>
      <c r="I112" s="38">
        <f t="shared" si="18"/>
        <v>6078</v>
      </c>
      <c r="J112" s="39">
        <f t="shared" si="18"/>
        <v>53458</v>
      </c>
      <c r="K112" s="37">
        <f t="shared" si="18"/>
        <v>40529</v>
      </c>
      <c r="L112" s="37">
        <f t="shared" si="18"/>
        <v>2458</v>
      </c>
      <c r="M112" s="37">
        <f t="shared" si="18"/>
        <v>998</v>
      </c>
      <c r="N112" s="37">
        <f t="shared" si="18"/>
        <v>720</v>
      </c>
      <c r="O112" s="37">
        <f t="shared" si="18"/>
        <v>7439</v>
      </c>
      <c r="P112" s="38">
        <f t="shared" si="18"/>
        <v>1314</v>
      </c>
    </row>
    <row r="113" spans="1:16" ht="14.25">
      <c r="A113" s="9">
        <v>2016</v>
      </c>
      <c r="B113" s="44" t="s">
        <v>19</v>
      </c>
      <c r="C113" s="25">
        <f>SUM(D113:I113)</f>
        <v>72287</v>
      </c>
      <c r="D113" s="45">
        <v>71660</v>
      </c>
      <c r="E113" s="45">
        <v>36</v>
      </c>
      <c r="F113" s="45">
        <v>0</v>
      </c>
      <c r="G113" s="46">
        <v>0</v>
      </c>
      <c r="H113" s="46">
        <v>292</v>
      </c>
      <c r="I113" s="47">
        <v>299</v>
      </c>
      <c r="J113" s="25">
        <f>SUM(K113:P113)</f>
        <v>15391</v>
      </c>
      <c r="K113" s="45">
        <v>15264</v>
      </c>
      <c r="L113" s="45">
        <v>16</v>
      </c>
      <c r="M113" s="45">
        <v>0</v>
      </c>
      <c r="N113" s="45">
        <v>0</v>
      </c>
      <c r="O113" s="45">
        <v>44</v>
      </c>
      <c r="P113" s="47">
        <v>67</v>
      </c>
    </row>
    <row r="114" spans="1:16" ht="14.25">
      <c r="A114" s="9"/>
      <c r="B114" s="48" t="s">
        <v>29</v>
      </c>
      <c r="C114" s="25">
        <f>SUM(D114:I114)</f>
        <v>2975</v>
      </c>
      <c r="D114" s="26">
        <v>1898</v>
      </c>
      <c r="E114" s="26">
        <v>0</v>
      </c>
      <c r="F114" s="26">
        <v>0</v>
      </c>
      <c r="G114" s="26">
        <v>1077</v>
      </c>
      <c r="H114" s="26">
        <v>0</v>
      </c>
      <c r="I114" s="27">
        <v>0</v>
      </c>
      <c r="J114" s="25">
        <f>SUM(K114:P114)</f>
        <v>682</v>
      </c>
      <c r="K114" s="26">
        <v>400</v>
      </c>
      <c r="L114" s="26">
        <v>0</v>
      </c>
      <c r="M114" s="26">
        <v>0</v>
      </c>
      <c r="N114" s="26">
        <v>282</v>
      </c>
      <c r="O114" s="26">
        <v>0</v>
      </c>
      <c r="P114" s="27">
        <v>0</v>
      </c>
    </row>
    <row r="115" spans="1:16" ht="14.25">
      <c r="A115" s="9"/>
      <c r="B115" s="48" t="s">
        <v>20</v>
      </c>
      <c r="C115" s="25">
        <f>SUM(D115:I115)</f>
        <v>135575</v>
      </c>
      <c r="D115" s="26">
        <v>99235</v>
      </c>
      <c r="E115" s="26">
        <v>6282</v>
      </c>
      <c r="F115" s="26">
        <v>1902</v>
      </c>
      <c r="G115" s="26">
        <v>1649</v>
      </c>
      <c r="H115" s="26">
        <v>22212</v>
      </c>
      <c r="I115" s="27">
        <v>4295</v>
      </c>
      <c r="J115" s="25">
        <f>SUM(K115:P115)</f>
        <v>34710</v>
      </c>
      <c r="K115" s="26">
        <v>23438</v>
      </c>
      <c r="L115" s="26">
        <v>2083</v>
      </c>
      <c r="M115" s="26">
        <v>1339</v>
      </c>
      <c r="N115" s="26">
        <v>420</v>
      </c>
      <c r="O115" s="26">
        <v>6563</v>
      </c>
      <c r="P115" s="27">
        <v>867</v>
      </c>
    </row>
    <row r="116" spans="1:16" ht="14.25">
      <c r="A116" s="9"/>
      <c r="B116" s="29" t="s">
        <v>22</v>
      </c>
      <c r="C116" s="30">
        <f>SUM(D116:I116)</f>
        <v>5882</v>
      </c>
      <c r="D116" s="41">
        <v>715</v>
      </c>
      <c r="E116" s="41">
        <v>47</v>
      </c>
      <c r="F116" s="41">
        <v>40</v>
      </c>
      <c r="G116" s="41">
        <v>0</v>
      </c>
      <c r="H116" s="41">
        <v>3611</v>
      </c>
      <c r="I116" s="42">
        <v>1469</v>
      </c>
      <c r="J116" s="30">
        <f>SUM(K116:P116)</f>
        <v>1141</v>
      </c>
      <c r="K116" s="41">
        <v>107</v>
      </c>
      <c r="L116" s="41">
        <v>20</v>
      </c>
      <c r="M116" s="41">
        <v>12</v>
      </c>
      <c r="N116" s="41">
        <v>0</v>
      </c>
      <c r="O116" s="41">
        <v>691</v>
      </c>
      <c r="P116" s="42">
        <v>311</v>
      </c>
    </row>
    <row r="117" spans="1:16" ht="14.25">
      <c r="A117" s="34"/>
      <c r="B117" s="35" t="s">
        <v>5</v>
      </c>
      <c r="C117" s="36">
        <f aca="true" t="shared" si="19" ref="C117:P117">SUM(C113:C116)</f>
        <v>216719</v>
      </c>
      <c r="D117" s="37">
        <f t="shared" si="19"/>
        <v>173508</v>
      </c>
      <c r="E117" s="37">
        <f t="shared" si="19"/>
        <v>6365</v>
      </c>
      <c r="F117" s="37">
        <f t="shared" si="19"/>
        <v>1942</v>
      </c>
      <c r="G117" s="37">
        <f t="shared" si="19"/>
        <v>2726</v>
      </c>
      <c r="H117" s="37">
        <f t="shared" si="19"/>
        <v>26115</v>
      </c>
      <c r="I117" s="38">
        <f t="shared" si="19"/>
        <v>6063</v>
      </c>
      <c r="J117" s="39">
        <f t="shared" si="19"/>
        <v>51924</v>
      </c>
      <c r="K117" s="37">
        <f t="shared" si="19"/>
        <v>39209</v>
      </c>
      <c r="L117" s="37">
        <f t="shared" si="19"/>
        <v>2119</v>
      </c>
      <c r="M117" s="37">
        <f t="shared" si="19"/>
        <v>1351</v>
      </c>
      <c r="N117" s="37">
        <f t="shared" si="19"/>
        <v>702</v>
      </c>
      <c r="O117" s="37">
        <f t="shared" si="19"/>
        <v>7298</v>
      </c>
      <c r="P117" s="38">
        <f t="shared" si="19"/>
        <v>1245</v>
      </c>
    </row>
    <row r="118" spans="1:16" ht="14.25">
      <c r="A118" s="9">
        <v>2017</v>
      </c>
      <c r="B118" s="44" t="s">
        <v>19</v>
      </c>
      <c r="C118" s="25">
        <f>SUM(D118:I118)</f>
        <v>73880</v>
      </c>
      <c r="D118" s="45">
        <v>73275</v>
      </c>
      <c r="E118" s="45">
        <v>40</v>
      </c>
      <c r="F118" s="45">
        <v>0</v>
      </c>
      <c r="G118" s="46">
        <v>0</v>
      </c>
      <c r="H118" s="46">
        <v>316</v>
      </c>
      <c r="I118" s="47">
        <v>249</v>
      </c>
      <c r="J118" s="25">
        <f>SUM(K118:P118)</f>
        <v>12086</v>
      </c>
      <c r="K118" s="45">
        <v>11966</v>
      </c>
      <c r="L118" s="45">
        <v>17</v>
      </c>
      <c r="M118" s="45">
        <v>0</v>
      </c>
      <c r="N118" s="45">
        <v>0</v>
      </c>
      <c r="O118" s="45">
        <v>53</v>
      </c>
      <c r="P118" s="47">
        <v>50</v>
      </c>
    </row>
    <row r="119" spans="1:16" ht="14.25">
      <c r="A119" s="9"/>
      <c r="B119" s="48" t="s">
        <v>29</v>
      </c>
      <c r="C119" s="25">
        <f>SUM(D119:I119)</f>
        <v>3048</v>
      </c>
      <c r="D119" s="26">
        <v>1974</v>
      </c>
      <c r="E119" s="26">
        <v>0</v>
      </c>
      <c r="F119" s="26">
        <v>0</v>
      </c>
      <c r="G119" s="26">
        <v>1074</v>
      </c>
      <c r="H119" s="26">
        <v>0</v>
      </c>
      <c r="I119" s="27">
        <v>0</v>
      </c>
      <c r="J119" s="25">
        <f>SUM(K119:P119)</f>
        <v>623</v>
      </c>
      <c r="K119" s="26">
        <v>321</v>
      </c>
      <c r="L119" s="26">
        <v>0</v>
      </c>
      <c r="M119" s="26">
        <v>0</v>
      </c>
      <c r="N119" s="26">
        <v>302</v>
      </c>
      <c r="O119" s="26">
        <v>0</v>
      </c>
      <c r="P119" s="27">
        <v>0</v>
      </c>
    </row>
    <row r="120" spans="1:16" ht="14.25">
      <c r="A120" s="9"/>
      <c r="B120" s="48" t="s">
        <v>20</v>
      </c>
      <c r="C120" s="25">
        <f>SUM(D120:I120)</f>
        <v>130741</v>
      </c>
      <c r="D120" s="26">
        <v>96925</v>
      </c>
      <c r="E120" s="26">
        <v>5892</v>
      </c>
      <c r="F120" s="26">
        <v>1573</v>
      </c>
      <c r="G120" s="26">
        <v>1493</v>
      </c>
      <c r="H120" s="26">
        <v>20971</v>
      </c>
      <c r="I120" s="27">
        <v>3887</v>
      </c>
      <c r="J120" s="25">
        <f>SUM(K120:P120)</f>
        <v>32533</v>
      </c>
      <c r="K120" s="26">
        <v>22144</v>
      </c>
      <c r="L120" s="26">
        <v>1708</v>
      </c>
      <c r="M120" s="26">
        <v>1228</v>
      </c>
      <c r="N120" s="26">
        <v>396</v>
      </c>
      <c r="O120" s="26">
        <v>6172</v>
      </c>
      <c r="P120" s="27">
        <v>885</v>
      </c>
    </row>
    <row r="121" spans="1:16" ht="14.25">
      <c r="A121" s="9"/>
      <c r="B121" s="29" t="s">
        <v>22</v>
      </c>
      <c r="C121" s="30">
        <f>SUM(D121:I121)</f>
        <v>5926</v>
      </c>
      <c r="D121" s="41">
        <v>764</v>
      </c>
      <c r="E121" s="41">
        <v>54</v>
      </c>
      <c r="F121" s="41">
        <v>32</v>
      </c>
      <c r="G121" s="41">
        <v>0</v>
      </c>
      <c r="H121" s="41">
        <v>3655</v>
      </c>
      <c r="I121" s="42">
        <v>1421</v>
      </c>
      <c r="J121" s="30">
        <f>SUM(K121:P121)</f>
        <v>1193</v>
      </c>
      <c r="K121" s="41">
        <v>86</v>
      </c>
      <c r="L121" s="41">
        <v>27</v>
      </c>
      <c r="M121" s="41">
        <v>10</v>
      </c>
      <c r="N121" s="41">
        <v>0</v>
      </c>
      <c r="O121" s="41">
        <v>707</v>
      </c>
      <c r="P121" s="42">
        <v>363</v>
      </c>
    </row>
    <row r="122" spans="1:16" ht="14.25">
      <c r="A122" s="34"/>
      <c r="B122" s="35" t="s">
        <v>5</v>
      </c>
      <c r="C122" s="36">
        <f aca="true" t="shared" si="20" ref="C122:P122">SUM(C118:C121)</f>
        <v>213595</v>
      </c>
      <c r="D122" s="37">
        <f t="shared" si="20"/>
        <v>172938</v>
      </c>
      <c r="E122" s="37">
        <f t="shared" si="20"/>
        <v>5986</v>
      </c>
      <c r="F122" s="37">
        <f t="shared" si="20"/>
        <v>1605</v>
      </c>
      <c r="G122" s="37">
        <f t="shared" si="20"/>
        <v>2567</v>
      </c>
      <c r="H122" s="37">
        <f t="shared" si="20"/>
        <v>24942</v>
      </c>
      <c r="I122" s="38">
        <f t="shared" si="20"/>
        <v>5557</v>
      </c>
      <c r="J122" s="39">
        <f t="shared" si="20"/>
        <v>46435</v>
      </c>
      <c r="K122" s="37">
        <f t="shared" si="20"/>
        <v>34517</v>
      </c>
      <c r="L122" s="37">
        <f t="shared" si="20"/>
        <v>1752</v>
      </c>
      <c r="M122" s="37">
        <f t="shared" si="20"/>
        <v>1238</v>
      </c>
      <c r="N122" s="37">
        <f t="shared" si="20"/>
        <v>698</v>
      </c>
      <c r="O122" s="37">
        <f t="shared" si="20"/>
        <v>6932</v>
      </c>
      <c r="P122" s="38">
        <f t="shared" si="20"/>
        <v>1298</v>
      </c>
    </row>
    <row r="123" spans="1:16" ht="14.25">
      <c r="A123" s="9">
        <v>2018</v>
      </c>
      <c r="B123" s="44" t="s">
        <v>19</v>
      </c>
      <c r="C123" s="25">
        <f>SUM(D123:I123)</f>
        <v>72842</v>
      </c>
      <c r="D123" s="45">
        <v>72345</v>
      </c>
      <c r="E123" s="45">
        <v>41</v>
      </c>
      <c r="F123" s="45">
        <v>0</v>
      </c>
      <c r="G123" s="46">
        <v>0</v>
      </c>
      <c r="H123" s="46">
        <v>278</v>
      </c>
      <c r="I123" s="47">
        <v>178</v>
      </c>
      <c r="J123" s="25">
        <f>SUM(K123:P123)</f>
        <v>14552</v>
      </c>
      <c r="K123" s="45">
        <v>14446</v>
      </c>
      <c r="L123" s="45">
        <v>12</v>
      </c>
      <c r="M123" s="45">
        <v>0</v>
      </c>
      <c r="N123" s="45">
        <v>0</v>
      </c>
      <c r="O123" s="45">
        <v>52</v>
      </c>
      <c r="P123" s="47">
        <v>42</v>
      </c>
    </row>
    <row r="124" spans="1:16" ht="14.25">
      <c r="A124" s="9"/>
      <c r="B124" s="48" t="s">
        <v>29</v>
      </c>
      <c r="C124" s="25">
        <f>SUM(D124:I124)</f>
        <v>3034</v>
      </c>
      <c r="D124" s="26">
        <v>2007</v>
      </c>
      <c r="E124" s="26">
        <v>0</v>
      </c>
      <c r="F124" s="26">
        <v>0</v>
      </c>
      <c r="G124" s="26">
        <v>1027</v>
      </c>
      <c r="H124" s="26">
        <v>0</v>
      </c>
      <c r="I124" s="27">
        <v>0</v>
      </c>
      <c r="J124" s="25">
        <f>SUM(K124:P124)</f>
        <v>681</v>
      </c>
      <c r="K124" s="26">
        <v>353</v>
      </c>
      <c r="L124" s="26">
        <v>0</v>
      </c>
      <c r="M124" s="26">
        <v>0</v>
      </c>
      <c r="N124" s="26">
        <v>328</v>
      </c>
      <c r="O124" s="26">
        <v>0</v>
      </c>
      <c r="P124" s="27">
        <v>0</v>
      </c>
    </row>
    <row r="125" spans="1:16" ht="14.25">
      <c r="A125" s="9"/>
      <c r="B125" s="48" t="s">
        <v>20</v>
      </c>
      <c r="C125" s="25">
        <f>SUM(D125:I125)</f>
        <v>126071</v>
      </c>
      <c r="D125" s="26">
        <v>94215</v>
      </c>
      <c r="E125" s="26">
        <v>5645</v>
      </c>
      <c r="F125" s="26">
        <v>1465</v>
      </c>
      <c r="G125" s="26">
        <v>1421</v>
      </c>
      <c r="H125" s="26">
        <v>19558</v>
      </c>
      <c r="I125" s="27">
        <v>3767</v>
      </c>
      <c r="J125" s="25">
        <f>SUM(K125:P125)</f>
        <v>32437</v>
      </c>
      <c r="K125" s="26">
        <v>22543</v>
      </c>
      <c r="L125" s="26">
        <v>1676</v>
      </c>
      <c r="M125" s="26">
        <v>1268</v>
      </c>
      <c r="N125" s="26">
        <v>392</v>
      </c>
      <c r="O125" s="26">
        <v>5857</v>
      </c>
      <c r="P125" s="27">
        <v>701</v>
      </c>
    </row>
    <row r="126" spans="1:16" ht="14.25">
      <c r="A126" s="9"/>
      <c r="B126" s="29" t="s">
        <v>22</v>
      </c>
      <c r="C126" s="30">
        <f>SUM(D126:I126)</f>
        <v>5834</v>
      </c>
      <c r="D126" s="41">
        <v>801</v>
      </c>
      <c r="E126" s="41">
        <v>41</v>
      </c>
      <c r="F126" s="41">
        <v>22</v>
      </c>
      <c r="G126" s="41">
        <v>0</v>
      </c>
      <c r="H126" s="41">
        <v>3631</v>
      </c>
      <c r="I126" s="42">
        <v>1339</v>
      </c>
      <c r="J126" s="30">
        <f>SUM(K126:P126)</f>
        <v>1050</v>
      </c>
      <c r="K126" s="41">
        <v>69</v>
      </c>
      <c r="L126" s="41">
        <v>7</v>
      </c>
      <c r="M126" s="41">
        <v>16</v>
      </c>
      <c r="N126" s="41">
        <v>0</v>
      </c>
      <c r="O126" s="41">
        <v>583</v>
      </c>
      <c r="P126" s="42">
        <v>375</v>
      </c>
    </row>
    <row r="127" spans="1:16" ht="14.25">
      <c r="A127" s="34"/>
      <c r="B127" s="35" t="s">
        <v>5</v>
      </c>
      <c r="C127" s="36">
        <f aca="true" t="shared" si="21" ref="C127:P127">SUM(C123:C126)</f>
        <v>207781</v>
      </c>
      <c r="D127" s="37">
        <f t="shared" si="21"/>
        <v>169368</v>
      </c>
      <c r="E127" s="37">
        <f t="shared" si="21"/>
        <v>5727</v>
      </c>
      <c r="F127" s="37">
        <f t="shared" si="21"/>
        <v>1487</v>
      </c>
      <c r="G127" s="37">
        <f t="shared" si="21"/>
        <v>2448</v>
      </c>
      <c r="H127" s="37">
        <f t="shared" si="21"/>
        <v>23467</v>
      </c>
      <c r="I127" s="38">
        <f t="shared" si="21"/>
        <v>5284</v>
      </c>
      <c r="J127" s="39">
        <f t="shared" si="21"/>
        <v>48720</v>
      </c>
      <c r="K127" s="37">
        <f t="shared" si="21"/>
        <v>37411</v>
      </c>
      <c r="L127" s="37">
        <f t="shared" si="21"/>
        <v>1695</v>
      </c>
      <c r="M127" s="37">
        <f t="shared" si="21"/>
        <v>1284</v>
      </c>
      <c r="N127" s="37">
        <f t="shared" si="21"/>
        <v>720</v>
      </c>
      <c r="O127" s="37">
        <f t="shared" si="21"/>
        <v>6492</v>
      </c>
      <c r="P127" s="38">
        <f t="shared" si="21"/>
        <v>1118</v>
      </c>
    </row>
    <row r="128" spans="1:16" ht="14.25">
      <c r="A128" s="9">
        <v>2019</v>
      </c>
      <c r="B128" s="44" t="s">
        <v>35</v>
      </c>
      <c r="C128" s="25">
        <f>SUM(D128:I128)</f>
        <v>71153</v>
      </c>
      <c r="D128" s="45">
        <v>70909</v>
      </c>
      <c r="E128" s="45">
        <v>33</v>
      </c>
      <c r="F128" s="45">
        <v>0</v>
      </c>
      <c r="G128" s="46">
        <v>0</v>
      </c>
      <c r="H128" s="46">
        <v>156</v>
      </c>
      <c r="I128" s="47">
        <v>55</v>
      </c>
      <c r="J128" s="25">
        <f>SUM(K128:P128)</f>
        <v>14426</v>
      </c>
      <c r="K128" s="45">
        <v>14324</v>
      </c>
      <c r="L128" s="45">
        <v>14</v>
      </c>
      <c r="M128" s="45">
        <v>0</v>
      </c>
      <c r="N128" s="45">
        <v>0</v>
      </c>
      <c r="O128" s="45">
        <v>62</v>
      </c>
      <c r="P128" s="47">
        <v>26</v>
      </c>
    </row>
    <row r="129" spans="1:16" ht="14.25">
      <c r="A129" s="9"/>
      <c r="B129" s="48" t="s">
        <v>29</v>
      </c>
      <c r="C129" s="25">
        <f>SUM(D129:I129)</f>
        <v>3079</v>
      </c>
      <c r="D129" s="26">
        <v>2026</v>
      </c>
      <c r="E129" s="26">
        <v>0</v>
      </c>
      <c r="F129" s="26">
        <v>0</v>
      </c>
      <c r="G129" s="26">
        <v>1053</v>
      </c>
      <c r="H129" s="26">
        <v>0</v>
      </c>
      <c r="I129" s="27">
        <v>0</v>
      </c>
      <c r="J129" s="25">
        <f>SUM(K129:P129)</f>
        <v>684</v>
      </c>
      <c r="K129" s="26">
        <v>417</v>
      </c>
      <c r="L129" s="26">
        <v>0</v>
      </c>
      <c r="M129" s="26">
        <v>0</v>
      </c>
      <c r="N129" s="26">
        <v>267</v>
      </c>
      <c r="O129" s="26">
        <v>0</v>
      </c>
      <c r="P129" s="27">
        <v>0</v>
      </c>
    </row>
    <row r="130" spans="1:16" ht="14.25">
      <c r="A130" s="9"/>
      <c r="B130" s="48" t="s">
        <v>20</v>
      </c>
      <c r="C130" s="25">
        <f>SUM(D130:I130)</f>
        <v>123306</v>
      </c>
      <c r="D130" s="26">
        <v>92310</v>
      </c>
      <c r="E130" s="26">
        <v>5139</v>
      </c>
      <c r="F130" s="26">
        <v>1520</v>
      </c>
      <c r="G130" s="26">
        <v>1221</v>
      </c>
      <c r="H130" s="26">
        <v>18686</v>
      </c>
      <c r="I130" s="27">
        <v>4430</v>
      </c>
      <c r="J130" s="25">
        <f>SUM(K130:P130)</f>
        <v>31441</v>
      </c>
      <c r="K130" s="26">
        <v>22274</v>
      </c>
      <c r="L130" s="26">
        <v>1552</v>
      </c>
      <c r="M130" s="26">
        <v>1125</v>
      </c>
      <c r="N130" s="26">
        <v>363</v>
      </c>
      <c r="O130" s="26">
        <v>5496</v>
      </c>
      <c r="P130" s="27">
        <v>631</v>
      </c>
    </row>
    <row r="131" spans="1:16" ht="14.25">
      <c r="A131" s="9"/>
      <c r="B131" s="29" t="s">
        <v>22</v>
      </c>
      <c r="C131" s="30">
        <f>SUM(D131:I131)</f>
        <v>5898</v>
      </c>
      <c r="D131" s="41">
        <v>782</v>
      </c>
      <c r="E131" s="41">
        <v>25</v>
      </c>
      <c r="F131" s="41">
        <v>28</v>
      </c>
      <c r="G131" s="41">
        <v>0</v>
      </c>
      <c r="H131" s="41">
        <v>3688</v>
      </c>
      <c r="I131" s="42">
        <v>1375</v>
      </c>
      <c r="J131" s="30">
        <f>SUM(K131:P131)</f>
        <v>1117</v>
      </c>
      <c r="K131" s="41">
        <v>105</v>
      </c>
      <c r="L131" s="41">
        <v>34</v>
      </c>
      <c r="M131" s="41">
        <v>8</v>
      </c>
      <c r="N131" s="41">
        <v>0</v>
      </c>
      <c r="O131" s="41">
        <v>605</v>
      </c>
      <c r="P131" s="42">
        <v>365</v>
      </c>
    </row>
    <row r="132" spans="1:16" ht="15" thickBot="1">
      <c r="A132" s="34"/>
      <c r="B132" s="35" t="s">
        <v>5</v>
      </c>
      <c r="C132" s="36">
        <f aca="true" t="shared" si="22" ref="C132:P132">SUM(C128:C131)</f>
        <v>203436</v>
      </c>
      <c r="D132" s="37">
        <f t="shared" si="22"/>
        <v>166027</v>
      </c>
      <c r="E132" s="37">
        <f t="shared" si="22"/>
        <v>5197</v>
      </c>
      <c r="F132" s="37">
        <f t="shared" si="22"/>
        <v>1548</v>
      </c>
      <c r="G132" s="37">
        <f t="shared" si="22"/>
        <v>2274</v>
      </c>
      <c r="H132" s="37">
        <f t="shared" si="22"/>
        <v>22530</v>
      </c>
      <c r="I132" s="38">
        <f t="shared" si="22"/>
        <v>5860</v>
      </c>
      <c r="J132" s="39">
        <f t="shared" si="22"/>
        <v>47668</v>
      </c>
      <c r="K132" s="37">
        <f t="shared" si="22"/>
        <v>37120</v>
      </c>
      <c r="L132" s="37">
        <f t="shared" si="22"/>
        <v>1600</v>
      </c>
      <c r="M132" s="37">
        <f t="shared" si="22"/>
        <v>1133</v>
      </c>
      <c r="N132" s="37">
        <f t="shared" si="22"/>
        <v>630</v>
      </c>
      <c r="O132" s="37">
        <f t="shared" si="22"/>
        <v>6163</v>
      </c>
      <c r="P132" s="38">
        <f t="shared" si="22"/>
        <v>1022</v>
      </c>
    </row>
    <row r="133" spans="1:16" ht="14.25">
      <c r="A133" s="9">
        <v>2020</v>
      </c>
      <c r="B133" s="44" t="s">
        <v>35</v>
      </c>
      <c r="C133" s="25">
        <f>SUM(D133:I133)</f>
        <v>70675</v>
      </c>
      <c r="D133" s="45">
        <v>70448</v>
      </c>
      <c r="E133" s="45">
        <v>32</v>
      </c>
      <c r="F133" s="45">
        <v>0</v>
      </c>
      <c r="G133" s="46">
        <v>0</v>
      </c>
      <c r="H133" s="46">
        <v>150</v>
      </c>
      <c r="I133" s="47">
        <v>45</v>
      </c>
      <c r="J133" s="25">
        <f>SUM(K133:P133)</f>
        <v>14016</v>
      </c>
      <c r="K133" s="45">
        <v>13947</v>
      </c>
      <c r="L133" s="45">
        <v>13</v>
      </c>
      <c r="M133" s="45">
        <v>0</v>
      </c>
      <c r="N133" s="45">
        <v>0</v>
      </c>
      <c r="O133" s="45">
        <v>46</v>
      </c>
      <c r="P133" s="47">
        <v>10</v>
      </c>
    </row>
    <row r="134" spans="1:16" ht="14.25">
      <c r="A134" s="9"/>
      <c r="B134" s="48" t="s">
        <v>29</v>
      </c>
      <c r="C134" s="25">
        <f>SUM(D134:I134)</f>
        <v>3149</v>
      </c>
      <c r="D134" s="26">
        <v>2076</v>
      </c>
      <c r="E134" s="26">
        <v>0</v>
      </c>
      <c r="F134" s="26">
        <v>0</v>
      </c>
      <c r="G134" s="26">
        <v>1073</v>
      </c>
      <c r="H134" s="26">
        <v>0</v>
      </c>
      <c r="I134" s="27">
        <v>0</v>
      </c>
      <c r="J134" s="25">
        <f>SUM(K134:P134)</f>
        <v>719</v>
      </c>
      <c r="K134" s="26">
        <v>416</v>
      </c>
      <c r="L134" s="26">
        <v>0</v>
      </c>
      <c r="M134" s="26">
        <v>0</v>
      </c>
      <c r="N134" s="26">
        <v>303</v>
      </c>
      <c r="O134" s="26">
        <v>0</v>
      </c>
      <c r="P134" s="27">
        <v>0</v>
      </c>
    </row>
    <row r="135" spans="1:16" ht="14.25">
      <c r="A135" s="9"/>
      <c r="B135" s="48" t="s">
        <v>20</v>
      </c>
      <c r="C135" s="25">
        <f>SUM(D135:I135)</f>
        <v>123332</v>
      </c>
      <c r="D135" s="26">
        <v>92809</v>
      </c>
      <c r="E135" s="26">
        <v>4767</v>
      </c>
      <c r="F135" s="26">
        <v>1067</v>
      </c>
      <c r="G135" s="26">
        <v>1192</v>
      </c>
      <c r="H135" s="26">
        <v>18814</v>
      </c>
      <c r="I135" s="27">
        <v>4683</v>
      </c>
      <c r="J135" s="25">
        <f>SUM(K135:P135)</f>
        <v>31632</v>
      </c>
      <c r="K135" s="26">
        <v>21804</v>
      </c>
      <c r="L135" s="26">
        <v>1835</v>
      </c>
      <c r="M135" s="26">
        <v>1241</v>
      </c>
      <c r="N135" s="26">
        <v>331</v>
      </c>
      <c r="O135" s="26">
        <v>5391</v>
      </c>
      <c r="P135" s="27">
        <v>1030</v>
      </c>
    </row>
    <row r="136" spans="1:16" ht="14.25">
      <c r="A136" s="9"/>
      <c r="B136" s="29" t="s">
        <v>22</v>
      </c>
      <c r="C136" s="30">
        <f>SUM(D136:I136)</f>
        <v>6055</v>
      </c>
      <c r="D136" s="41">
        <v>800</v>
      </c>
      <c r="E136" s="41">
        <v>29</v>
      </c>
      <c r="F136" s="41">
        <v>31</v>
      </c>
      <c r="G136" s="41">
        <v>0</v>
      </c>
      <c r="H136" s="41">
        <v>3839</v>
      </c>
      <c r="I136" s="42">
        <v>1356</v>
      </c>
      <c r="J136" s="30">
        <f>SUM(K136:P136)</f>
        <v>1135</v>
      </c>
      <c r="K136" s="41">
        <v>87</v>
      </c>
      <c r="L136" s="41">
        <v>7</v>
      </c>
      <c r="M136" s="41">
        <v>9</v>
      </c>
      <c r="N136" s="41">
        <v>0</v>
      </c>
      <c r="O136" s="41">
        <v>691</v>
      </c>
      <c r="P136" s="42">
        <v>341</v>
      </c>
    </row>
    <row r="137" spans="1:16" ht="15" thickBot="1">
      <c r="A137" s="34"/>
      <c r="B137" s="35" t="s">
        <v>5</v>
      </c>
      <c r="C137" s="36">
        <f aca="true" t="shared" si="23" ref="C137:P137">SUM(C133:C136)</f>
        <v>203211</v>
      </c>
      <c r="D137" s="37">
        <f t="shared" si="23"/>
        <v>166133</v>
      </c>
      <c r="E137" s="37">
        <f t="shared" si="23"/>
        <v>4828</v>
      </c>
      <c r="F137" s="37">
        <f t="shared" si="23"/>
        <v>1098</v>
      </c>
      <c r="G137" s="37">
        <f t="shared" si="23"/>
        <v>2265</v>
      </c>
      <c r="H137" s="37">
        <f t="shared" si="23"/>
        <v>22803</v>
      </c>
      <c r="I137" s="38">
        <f t="shared" si="23"/>
        <v>6084</v>
      </c>
      <c r="J137" s="39">
        <f t="shared" si="23"/>
        <v>47502</v>
      </c>
      <c r="K137" s="37">
        <f t="shared" si="23"/>
        <v>36254</v>
      </c>
      <c r="L137" s="37">
        <f t="shared" si="23"/>
        <v>1855</v>
      </c>
      <c r="M137" s="37">
        <f t="shared" si="23"/>
        <v>1250</v>
      </c>
      <c r="N137" s="37">
        <f t="shared" si="23"/>
        <v>634</v>
      </c>
      <c r="O137" s="37">
        <f t="shared" si="23"/>
        <v>6128</v>
      </c>
      <c r="P137" s="38">
        <f t="shared" si="23"/>
        <v>1381</v>
      </c>
    </row>
    <row r="138" spans="1:16" ht="14.25">
      <c r="A138" s="9">
        <v>2021</v>
      </c>
      <c r="B138" s="44" t="s">
        <v>35</v>
      </c>
      <c r="C138" s="25">
        <f>SUM(D138:I138)</f>
        <v>72776</v>
      </c>
      <c r="D138" s="45">
        <v>72274</v>
      </c>
      <c r="E138" s="45">
        <v>41</v>
      </c>
      <c r="F138" s="45">
        <v>0</v>
      </c>
      <c r="G138" s="46">
        <v>0</v>
      </c>
      <c r="H138" s="46">
        <v>269</v>
      </c>
      <c r="I138" s="47">
        <v>192</v>
      </c>
      <c r="J138" s="25">
        <f>SUM(K138:P138)</f>
        <v>13921</v>
      </c>
      <c r="K138" s="45">
        <v>13801</v>
      </c>
      <c r="L138" s="45">
        <v>25</v>
      </c>
      <c r="M138" s="45">
        <v>0</v>
      </c>
      <c r="N138" s="45">
        <v>0</v>
      </c>
      <c r="O138" s="45">
        <v>41</v>
      </c>
      <c r="P138" s="47">
        <v>54</v>
      </c>
    </row>
    <row r="139" spans="1:16" ht="14.25">
      <c r="A139" s="9"/>
      <c r="B139" s="48" t="s">
        <v>29</v>
      </c>
      <c r="C139" s="25">
        <f>SUM(D139:I139)</f>
        <v>3197</v>
      </c>
      <c r="D139" s="26">
        <v>0</v>
      </c>
      <c r="E139" s="26">
        <v>0</v>
      </c>
      <c r="F139" s="26">
        <v>0</v>
      </c>
      <c r="G139" s="26">
        <v>3197</v>
      </c>
      <c r="H139" s="26">
        <v>0</v>
      </c>
      <c r="I139" s="27">
        <v>0</v>
      </c>
      <c r="J139" s="25">
        <f>SUM(K139:P139)</f>
        <v>970</v>
      </c>
      <c r="K139" s="26">
        <v>501</v>
      </c>
      <c r="L139" s="26">
        <v>0</v>
      </c>
      <c r="M139" s="26">
        <v>0</v>
      </c>
      <c r="N139" s="26">
        <v>469</v>
      </c>
      <c r="O139" s="26">
        <v>0</v>
      </c>
      <c r="P139" s="27">
        <v>0</v>
      </c>
    </row>
    <row r="140" spans="1:20" ht="14.25">
      <c r="A140" s="9"/>
      <c r="B140" s="48" t="s">
        <v>20</v>
      </c>
      <c r="C140" s="25">
        <f>SUM(D140:I140)</f>
        <v>122125</v>
      </c>
      <c r="D140" s="26">
        <v>91961</v>
      </c>
      <c r="E140" s="26">
        <v>4730</v>
      </c>
      <c r="F140" s="26">
        <f>346+655</f>
        <v>1001</v>
      </c>
      <c r="G140" s="26">
        <v>1154</v>
      </c>
      <c r="H140" s="26">
        <v>18962</v>
      </c>
      <c r="I140" s="27">
        <v>4317</v>
      </c>
      <c r="J140" s="25">
        <f>SUM(K140:P140)</f>
        <v>30903</v>
      </c>
      <c r="K140" s="26">
        <v>20985</v>
      </c>
      <c r="L140" s="26">
        <v>1954</v>
      </c>
      <c r="M140" s="26">
        <v>976</v>
      </c>
      <c r="N140" s="26">
        <v>358</v>
      </c>
      <c r="O140" s="26">
        <v>5198</v>
      </c>
      <c r="P140" s="27">
        <v>1432</v>
      </c>
      <c r="R140" s="52"/>
      <c r="S140" s="53"/>
      <c r="T140" s="53"/>
    </row>
    <row r="141" spans="1:16" ht="14.25">
      <c r="A141" s="9"/>
      <c r="B141" s="29" t="s">
        <v>22</v>
      </c>
      <c r="C141" s="30">
        <f>SUM(D141:I141)</f>
        <v>6098</v>
      </c>
      <c r="D141" s="41">
        <v>792</v>
      </c>
      <c r="E141" s="41">
        <v>48</v>
      </c>
      <c r="F141" s="41">
        <v>29</v>
      </c>
      <c r="G141" s="41">
        <v>0</v>
      </c>
      <c r="H141" s="41">
        <v>3886</v>
      </c>
      <c r="I141" s="42">
        <v>1343</v>
      </c>
      <c r="J141" s="30">
        <f>SUM(K141:P141)</f>
        <v>1318</v>
      </c>
      <c r="K141" s="41">
        <v>107</v>
      </c>
      <c r="L141" s="41">
        <v>7</v>
      </c>
      <c r="M141" s="41">
        <v>9</v>
      </c>
      <c r="N141" s="41">
        <v>0</v>
      </c>
      <c r="O141" s="41">
        <v>812</v>
      </c>
      <c r="P141" s="42">
        <v>383</v>
      </c>
    </row>
    <row r="142" spans="1:16" ht="15" thickBot="1">
      <c r="A142" s="34"/>
      <c r="B142" s="35" t="s">
        <v>5</v>
      </c>
      <c r="C142" s="36">
        <f aca="true" t="shared" si="24" ref="C142:P142">SUM(C138:C141)</f>
        <v>204196</v>
      </c>
      <c r="D142" s="37">
        <f t="shared" si="24"/>
        <v>165027</v>
      </c>
      <c r="E142" s="37">
        <f t="shared" si="24"/>
        <v>4819</v>
      </c>
      <c r="F142" s="37">
        <f t="shared" si="24"/>
        <v>1030</v>
      </c>
      <c r="G142" s="37">
        <f t="shared" si="24"/>
        <v>4351</v>
      </c>
      <c r="H142" s="37">
        <f t="shared" si="24"/>
        <v>23117</v>
      </c>
      <c r="I142" s="38">
        <f t="shared" si="24"/>
        <v>5852</v>
      </c>
      <c r="J142" s="39">
        <f t="shared" si="24"/>
        <v>47112</v>
      </c>
      <c r="K142" s="37">
        <f t="shared" si="24"/>
        <v>35394</v>
      </c>
      <c r="L142" s="37">
        <f t="shared" si="24"/>
        <v>1986</v>
      </c>
      <c r="M142" s="37">
        <f t="shared" si="24"/>
        <v>985</v>
      </c>
      <c r="N142" s="37">
        <f t="shared" si="24"/>
        <v>827</v>
      </c>
      <c r="O142" s="37">
        <f t="shared" si="24"/>
        <v>6051</v>
      </c>
      <c r="P142" s="38">
        <f t="shared" si="24"/>
        <v>1869</v>
      </c>
    </row>
    <row r="143" spans="1:16" ht="14.25">
      <c r="A143" s="9">
        <v>2022</v>
      </c>
      <c r="B143" s="44" t="s">
        <v>35</v>
      </c>
      <c r="C143" s="54">
        <f>SUM(D143:I143)</f>
        <v>73259</v>
      </c>
      <c r="D143" s="55">
        <v>72813</v>
      </c>
      <c r="E143" s="55">
        <v>25</v>
      </c>
      <c r="F143" s="55">
        <v>0</v>
      </c>
      <c r="G143" s="56">
        <v>0</v>
      </c>
      <c r="H143" s="56">
        <v>272</v>
      </c>
      <c r="I143" s="57">
        <v>149</v>
      </c>
      <c r="J143" s="54">
        <f>SUM(K143:P143)</f>
        <v>13960</v>
      </c>
      <c r="K143" s="45">
        <v>13874</v>
      </c>
      <c r="L143" s="45">
        <v>8</v>
      </c>
      <c r="M143" s="45">
        <v>0</v>
      </c>
      <c r="N143" s="45">
        <v>0</v>
      </c>
      <c r="O143" s="45">
        <v>47</v>
      </c>
      <c r="P143" s="47">
        <v>31</v>
      </c>
    </row>
    <row r="144" spans="1:16" ht="14.25">
      <c r="A144" s="9"/>
      <c r="B144" s="48" t="s">
        <v>29</v>
      </c>
      <c r="C144" s="54">
        <f>SUM(D144:I144)</f>
        <v>2993</v>
      </c>
      <c r="D144" s="58">
        <v>0</v>
      </c>
      <c r="E144" s="58">
        <v>0</v>
      </c>
      <c r="F144" s="58">
        <v>0</v>
      </c>
      <c r="G144" s="58">
        <v>2993</v>
      </c>
      <c r="H144" s="58">
        <v>0</v>
      </c>
      <c r="I144" s="59">
        <v>0</v>
      </c>
      <c r="J144" s="54">
        <f>SUM(K144:P144)</f>
        <v>742</v>
      </c>
      <c r="K144" s="26">
        <v>413</v>
      </c>
      <c r="L144" s="26">
        <v>0</v>
      </c>
      <c r="M144" s="26">
        <v>0</v>
      </c>
      <c r="N144" s="26">
        <v>329</v>
      </c>
      <c r="O144" s="26">
        <v>0</v>
      </c>
      <c r="P144" s="27">
        <v>0</v>
      </c>
    </row>
    <row r="145" spans="1:16" ht="14.25">
      <c r="A145" s="9"/>
      <c r="B145" s="48" t="s">
        <v>20</v>
      </c>
      <c r="C145" s="54">
        <f>SUM(D145:I145)</f>
        <v>123186</v>
      </c>
      <c r="D145" s="58">
        <v>93155</v>
      </c>
      <c r="E145" s="58">
        <v>4554</v>
      </c>
      <c r="F145" s="58">
        <v>1036</v>
      </c>
      <c r="G145" s="58">
        <v>1210</v>
      </c>
      <c r="H145" s="58">
        <v>18899</v>
      </c>
      <c r="I145" s="59">
        <v>4332</v>
      </c>
      <c r="J145" s="54">
        <f>SUM(K145:P145)</f>
        <v>28629</v>
      </c>
      <c r="K145" s="26">
        <v>20519</v>
      </c>
      <c r="L145" s="26">
        <v>1264</v>
      </c>
      <c r="M145" s="26">
        <v>1264</v>
      </c>
      <c r="N145" s="26">
        <v>244</v>
      </c>
      <c r="O145" s="26">
        <v>4553</v>
      </c>
      <c r="P145" s="27">
        <v>785</v>
      </c>
    </row>
    <row r="146" spans="1:16" ht="14.25">
      <c r="A146" s="9"/>
      <c r="B146" s="29" t="s">
        <v>22</v>
      </c>
      <c r="C146" s="60">
        <f>SUM(D146:I146)</f>
        <v>5855</v>
      </c>
      <c r="D146" s="61">
        <v>793</v>
      </c>
      <c r="E146" s="61">
        <v>46</v>
      </c>
      <c r="F146" s="61">
        <v>22</v>
      </c>
      <c r="G146" s="61">
        <v>0</v>
      </c>
      <c r="H146" s="61">
        <v>3700</v>
      </c>
      <c r="I146" s="62">
        <v>1294</v>
      </c>
      <c r="J146" s="60">
        <f>SUM(K146:P146)</f>
        <v>1094</v>
      </c>
      <c r="K146" s="41">
        <v>100</v>
      </c>
      <c r="L146" s="41">
        <v>10</v>
      </c>
      <c r="M146" s="41">
        <v>13</v>
      </c>
      <c r="N146" s="41">
        <v>0</v>
      </c>
      <c r="O146" s="41">
        <v>655</v>
      </c>
      <c r="P146" s="42">
        <v>316</v>
      </c>
    </row>
    <row r="147" spans="1:16" ht="15" thickBot="1">
      <c r="A147" s="34"/>
      <c r="B147" s="35" t="s">
        <v>5</v>
      </c>
      <c r="C147" s="36">
        <f aca="true" t="shared" si="25" ref="C147:P147">SUM(C143:C146)</f>
        <v>205293</v>
      </c>
      <c r="D147" s="37">
        <f t="shared" si="25"/>
        <v>166761</v>
      </c>
      <c r="E147" s="37">
        <f t="shared" si="25"/>
        <v>4625</v>
      </c>
      <c r="F147" s="37">
        <f t="shared" si="25"/>
        <v>1058</v>
      </c>
      <c r="G147" s="37">
        <f t="shared" si="25"/>
        <v>4203</v>
      </c>
      <c r="H147" s="37">
        <f t="shared" si="25"/>
        <v>22871</v>
      </c>
      <c r="I147" s="38">
        <f t="shared" si="25"/>
        <v>5775</v>
      </c>
      <c r="J147" s="39">
        <f t="shared" si="25"/>
        <v>44425</v>
      </c>
      <c r="K147" s="37">
        <f t="shared" si="25"/>
        <v>34906</v>
      </c>
      <c r="L147" s="37">
        <f t="shared" si="25"/>
        <v>1282</v>
      </c>
      <c r="M147" s="37">
        <f t="shared" si="25"/>
        <v>1277</v>
      </c>
      <c r="N147" s="37">
        <f t="shared" si="25"/>
        <v>573</v>
      </c>
      <c r="O147" s="37">
        <f t="shared" si="25"/>
        <v>5255</v>
      </c>
      <c r="P147" s="38">
        <f t="shared" si="25"/>
        <v>1132</v>
      </c>
    </row>
    <row r="148" spans="1:16" ht="14.25">
      <c r="A148" s="9">
        <v>2023</v>
      </c>
      <c r="B148" s="44" t="s">
        <v>35</v>
      </c>
      <c r="C148" s="54">
        <f>SUM(D148:I148)</f>
        <v>73829</v>
      </c>
      <c r="D148" s="55">
        <v>73201</v>
      </c>
      <c r="E148" s="55">
        <v>38</v>
      </c>
      <c r="F148" s="55">
        <v>44</v>
      </c>
      <c r="G148" s="56">
        <v>0</v>
      </c>
      <c r="H148" s="56">
        <v>298</v>
      </c>
      <c r="I148" s="57">
        <v>248</v>
      </c>
      <c r="J148" s="54">
        <f>SUM(K148:P148)</f>
        <v>13976</v>
      </c>
      <c r="K148" s="45">
        <v>13854</v>
      </c>
      <c r="L148" s="45">
        <v>15</v>
      </c>
      <c r="M148" s="45">
        <v>0</v>
      </c>
      <c r="N148" s="45">
        <v>0</v>
      </c>
      <c r="O148" s="45">
        <v>77</v>
      </c>
      <c r="P148" s="47">
        <v>30</v>
      </c>
    </row>
    <row r="149" spans="1:16" ht="14.25">
      <c r="A149" s="9"/>
      <c r="B149" s="48" t="s">
        <v>29</v>
      </c>
      <c r="C149" s="54">
        <f>SUM(D149:I149)</f>
        <v>2978</v>
      </c>
      <c r="D149" s="58">
        <v>0</v>
      </c>
      <c r="E149" s="58">
        <v>0</v>
      </c>
      <c r="F149" s="58">
        <v>0</v>
      </c>
      <c r="G149" s="58">
        <v>2978</v>
      </c>
      <c r="H149" s="58">
        <v>0</v>
      </c>
      <c r="I149" s="59">
        <v>0</v>
      </c>
      <c r="J149" s="54">
        <f>SUM(K149:P149)</f>
        <v>792</v>
      </c>
      <c r="K149" s="26">
        <v>450</v>
      </c>
      <c r="L149" s="26">
        <v>0</v>
      </c>
      <c r="M149" s="26">
        <v>0</v>
      </c>
      <c r="N149" s="26">
        <v>342</v>
      </c>
      <c r="O149" s="26">
        <v>0</v>
      </c>
      <c r="P149" s="27">
        <v>0</v>
      </c>
    </row>
    <row r="150" spans="1:16" ht="14.25">
      <c r="A150" s="9"/>
      <c r="B150" s="48" t="s">
        <v>20</v>
      </c>
      <c r="C150" s="54">
        <f>SUM(D150:I150)</f>
        <v>124898</v>
      </c>
      <c r="D150" s="58">
        <v>94824</v>
      </c>
      <c r="E150" s="58">
        <v>4541</v>
      </c>
      <c r="F150" s="58">
        <v>830</v>
      </c>
      <c r="G150" s="58">
        <v>1168</v>
      </c>
      <c r="H150" s="58">
        <v>19098</v>
      </c>
      <c r="I150" s="59">
        <v>4437</v>
      </c>
      <c r="J150" s="54">
        <f>SUM(K150:P150)</f>
        <v>29179</v>
      </c>
      <c r="K150" s="58">
        <v>20698</v>
      </c>
      <c r="L150" s="58">
        <v>1344</v>
      </c>
      <c r="M150" s="58">
        <v>1373</v>
      </c>
      <c r="N150" s="58">
        <v>298</v>
      </c>
      <c r="O150" s="58">
        <v>4678</v>
      </c>
      <c r="P150" s="59">
        <v>788</v>
      </c>
    </row>
    <row r="151" spans="1:16" ht="14.25">
      <c r="A151" s="9"/>
      <c r="B151" s="29" t="s">
        <v>22</v>
      </c>
      <c r="C151" s="60">
        <f>SUM(D151:I151)</f>
        <v>5884</v>
      </c>
      <c r="D151" s="61">
        <v>775</v>
      </c>
      <c r="E151" s="61">
        <v>47</v>
      </c>
      <c r="F151" s="61">
        <v>20</v>
      </c>
      <c r="G151" s="61">
        <v>0</v>
      </c>
      <c r="H151" s="61">
        <v>3693</v>
      </c>
      <c r="I151" s="62">
        <v>1349</v>
      </c>
      <c r="J151" s="60">
        <f>SUM(K151:P151)</f>
        <v>1106</v>
      </c>
      <c r="K151" s="41">
        <v>94</v>
      </c>
      <c r="L151" s="41">
        <v>26</v>
      </c>
      <c r="M151" s="41">
        <v>12</v>
      </c>
      <c r="N151" s="41">
        <v>0</v>
      </c>
      <c r="O151" s="41">
        <v>652</v>
      </c>
      <c r="P151" s="42">
        <v>322</v>
      </c>
    </row>
    <row r="152" spans="1:16" ht="15" thickBot="1">
      <c r="A152" s="34"/>
      <c r="B152" s="35" t="s">
        <v>5</v>
      </c>
      <c r="C152" s="36">
        <f aca="true" t="shared" si="26" ref="C152:P152">SUM(C148:C151)</f>
        <v>207589</v>
      </c>
      <c r="D152" s="37">
        <f t="shared" si="26"/>
        <v>168800</v>
      </c>
      <c r="E152" s="37">
        <f t="shared" si="26"/>
        <v>4626</v>
      </c>
      <c r="F152" s="37">
        <f t="shared" si="26"/>
        <v>894</v>
      </c>
      <c r="G152" s="37">
        <f t="shared" si="26"/>
        <v>4146</v>
      </c>
      <c r="H152" s="37">
        <f t="shared" si="26"/>
        <v>23089</v>
      </c>
      <c r="I152" s="38">
        <f t="shared" si="26"/>
        <v>6034</v>
      </c>
      <c r="J152" s="39">
        <f t="shared" si="26"/>
        <v>45053</v>
      </c>
      <c r="K152" s="37">
        <f t="shared" si="26"/>
        <v>35096</v>
      </c>
      <c r="L152" s="37">
        <f t="shared" si="26"/>
        <v>1385</v>
      </c>
      <c r="M152" s="37">
        <f t="shared" si="26"/>
        <v>1385</v>
      </c>
      <c r="N152" s="37">
        <f t="shared" si="26"/>
        <v>640</v>
      </c>
      <c r="O152" s="37">
        <f t="shared" si="26"/>
        <v>5407</v>
      </c>
      <c r="P152" s="38">
        <f t="shared" si="26"/>
        <v>1140</v>
      </c>
    </row>
    <row r="153" spans="1:16" ht="14.25">
      <c r="A153" s="49" t="s">
        <v>30</v>
      </c>
      <c r="B153" s="50"/>
      <c r="C153" s="50" t="s">
        <v>31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</row>
    <row r="154" spans="1:16" ht="14.25">
      <c r="A154" s="50"/>
      <c r="B154" s="50"/>
      <c r="C154" s="50" t="s">
        <v>32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</row>
    <row r="155" spans="1:16" ht="14.25">
      <c r="A155" s="51"/>
      <c r="B155" s="51"/>
      <c r="C155" s="51" t="s">
        <v>33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1:16" ht="14.25">
      <c r="A156" s="51"/>
      <c r="B156" s="51"/>
      <c r="C156" s="51" t="s">
        <v>34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</row>
    <row r="157" ht="14.25">
      <c r="C157" s="51" t="s">
        <v>36</v>
      </c>
    </row>
  </sheetData>
  <sheetProtection selectLockedCells="1" selectUnlockedCells="1"/>
  <mergeCells count="4">
    <mergeCell ref="C2:I2"/>
    <mergeCell ref="J2:P2"/>
    <mergeCell ref="D3:I3"/>
    <mergeCell ref="K3:P3"/>
  </mergeCells>
  <printOptions gridLines="1"/>
  <pageMargins left="0.31496062992125984" right="0.31496062992125984" top="0.7874015748031497" bottom="0.7480314960629921" header="0.5118110236220472" footer="0.31496062992125984"/>
  <pageSetup horizontalDpi="300" verticalDpi="300" orientation="landscape" paperSize="9" r:id="rId1"/>
  <headerFooter alignWithMargins="0">
    <oddFooter>&amp;R&amp;"Times New Roman,Normálne"&amp;10Aktualizované
marec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Cabalova Jana</cp:lastModifiedBy>
  <cp:lastPrinted>2023-02-10T09:20:48Z</cp:lastPrinted>
  <dcterms:modified xsi:type="dcterms:W3CDTF">2024-04-10T08:42:19Z</dcterms:modified>
  <cp:category/>
  <cp:version/>
  <cp:contentType/>
  <cp:contentStatus/>
</cp:coreProperties>
</file>