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260" windowWidth="23064" windowHeight="5268" activeTab="1"/>
  </bookViews>
  <sheets>
    <sheet name="Slovenská republika" sheetId="1" r:id="rId1"/>
    <sheet name="Kraje" sheetId="2" r:id="rId2"/>
  </sheets>
  <definedNames>
    <definedName name="_xlnm.Print_Titles" localSheetId="1">'Kraje'!$A:$C,'Kraje'!$1:$7</definedName>
  </definedNames>
  <calcPr fullCalcOnLoad="1"/>
</workbook>
</file>

<file path=xl/sharedStrings.xml><?xml version="1.0" encoding="utf-8"?>
<sst xmlns="http://schemas.openxmlformats.org/spreadsheetml/2006/main" count="846" uniqueCount="55">
  <si>
    <t>Slovenská republika</t>
  </si>
  <si>
    <t>Druh zariadenia</t>
  </si>
  <si>
    <t>Štátne</t>
  </si>
  <si>
    <t>Súkromné</t>
  </si>
  <si>
    <t>Cirkevné</t>
  </si>
  <si>
    <t>Spolu</t>
  </si>
  <si>
    <t>školy</t>
  </si>
  <si>
    <t>triedy</t>
  </si>
  <si>
    <t>deti,  žiaci,</t>
  </si>
  <si>
    <t>fakulty</t>
  </si>
  <si>
    <t>študujúci</t>
  </si>
  <si>
    <t>odde-</t>
  </si>
  <si>
    <t>spolu</t>
  </si>
  <si>
    <t>z toho</t>
  </si>
  <si>
    <t>lenia</t>
  </si>
  <si>
    <t>dievč.</t>
  </si>
  <si>
    <t>Denná forma</t>
  </si>
  <si>
    <t>materské školy</t>
  </si>
  <si>
    <t>základné školy</t>
  </si>
  <si>
    <t>základné umelecké školy</t>
  </si>
  <si>
    <t>x</t>
  </si>
  <si>
    <t>jazykové školy</t>
  </si>
  <si>
    <t>gymnáziá</t>
  </si>
  <si>
    <t>konzervatóriá</t>
  </si>
  <si>
    <t>stredné odborné školy</t>
  </si>
  <si>
    <t>stredné školy ostatných ministerstiev</t>
  </si>
  <si>
    <t>špeciálne školy spolu</t>
  </si>
  <si>
    <t>v tom</t>
  </si>
  <si>
    <t>základné a špeciálne základné</t>
  </si>
  <si>
    <t xml:space="preserve">stredné odborné školy </t>
  </si>
  <si>
    <t>odborné učilištia</t>
  </si>
  <si>
    <t>praktické školy</t>
  </si>
  <si>
    <t>okrem toho školy pri zdrav. zariaden.</t>
  </si>
  <si>
    <t>vysoké školy I. a II. stupeň</t>
  </si>
  <si>
    <t>vysoké školy III. stupeň (PhD.)</t>
  </si>
  <si>
    <t>VŠ ostatných ministerstiev I. a II. stupeň</t>
  </si>
  <si>
    <t>VŠ ostatných ministerstiev III. stupeň</t>
  </si>
  <si>
    <t>Externá forma 1/</t>
  </si>
  <si>
    <t>1/ Do počtu škôl sa započítavajú tie školy, ktoré organizujú len externú formu štúdia.</t>
  </si>
  <si>
    <t>vysoké školy</t>
  </si>
  <si>
    <t>Externá forma</t>
  </si>
  <si>
    <t>Košice</t>
  </si>
  <si>
    <t>Prešov</t>
  </si>
  <si>
    <t>Banská Bystrica</t>
  </si>
  <si>
    <t>Žilina</t>
  </si>
  <si>
    <t>Nitra</t>
  </si>
  <si>
    <t>Trenčín</t>
  </si>
  <si>
    <t>Trnava</t>
  </si>
  <si>
    <t>Bratislava</t>
  </si>
  <si>
    <t>Školy, triedy, žiaci</t>
  </si>
  <si>
    <t>gymnáziá a športové stredné školy</t>
  </si>
  <si>
    <t>lenia 2/</t>
  </si>
  <si>
    <t>2/ Počty tried súhrnne za dennú a externú formu štúdia</t>
  </si>
  <si>
    <t>Školy, triedy, žiaci v školskom roku 2023/2024</t>
  </si>
  <si>
    <t>v školskom roku 2023/2024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</si>
</sst>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0"/>
    </font>
    <font>
      <sz val="10"/>
      <name val="Arial CE"/>
      <family val="0"/>
    </font>
    <font>
      <b/>
      <i/>
      <sz val="12"/>
      <name val="Times New Roman CE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medium"/>
      <right style="thin"/>
      <top>
        <color indexed="63"/>
      </top>
      <bottom style="double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vertical="center"/>
      <protection hidden="1"/>
    </xf>
    <xf numFmtId="0" fontId="3" fillId="0" borderId="33" xfId="0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vertical="center"/>
      <protection hidden="1"/>
    </xf>
    <xf numFmtId="0" fontId="3" fillId="0" borderId="36" xfId="0" applyFont="1" applyFill="1" applyBorder="1" applyAlignment="1" applyProtection="1">
      <alignment vertical="center"/>
      <protection hidden="1"/>
    </xf>
    <xf numFmtId="0" fontId="3" fillId="0" borderId="37" xfId="0" applyFont="1" applyFill="1" applyBorder="1" applyAlignment="1" applyProtection="1">
      <alignment vertical="center"/>
      <protection hidden="1"/>
    </xf>
    <xf numFmtId="0" fontId="3" fillId="0" borderId="38" xfId="0" applyFont="1" applyFill="1" applyBorder="1" applyAlignment="1" applyProtection="1">
      <alignment vertical="center"/>
      <protection hidden="1"/>
    </xf>
    <xf numFmtId="0" fontId="3" fillId="0" borderId="39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0" fontId="3" fillId="0" borderId="0" xfId="44" applyFont="1" applyFill="1" applyProtection="1">
      <alignment/>
      <protection/>
    </xf>
    <xf numFmtId="0" fontId="4" fillId="0" borderId="0" xfId="44" applyFont="1" applyFill="1" applyProtection="1">
      <alignment/>
      <protection/>
    </xf>
    <xf numFmtId="0" fontId="3" fillId="0" borderId="14" xfId="44" applyFont="1" applyFill="1" applyBorder="1" applyAlignment="1" applyProtection="1">
      <alignment horizontal="center" vertical="center"/>
      <protection hidden="1"/>
    </xf>
    <xf numFmtId="0" fontId="3" fillId="0" borderId="15" xfId="44" applyFont="1" applyFill="1" applyBorder="1" applyAlignment="1" applyProtection="1">
      <alignment horizontal="center" vertical="center"/>
      <protection hidden="1"/>
    </xf>
    <xf numFmtId="0" fontId="3" fillId="0" borderId="17" xfId="44" applyFont="1" applyFill="1" applyBorder="1" applyAlignment="1" applyProtection="1">
      <alignment horizontal="center" vertical="center"/>
      <protection hidden="1"/>
    </xf>
    <xf numFmtId="0" fontId="3" fillId="0" borderId="41" xfId="44" applyFont="1" applyFill="1" applyBorder="1" applyAlignment="1" applyProtection="1">
      <alignment horizontal="center" vertical="center"/>
      <protection hidden="1"/>
    </xf>
    <xf numFmtId="0" fontId="3" fillId="0" borderId="14" xfId="44" applyFont="1" applyFill="1" applyBorder="1" applyAlignment="1">
      <alignment vertical="center"/>
      <protection/>
    </xf>
    <xf numFmtId="0" fontId="4" fillId="0" borderId="42" xfId="44" applyFont="1" applyFill="1" applyBorder="1" applyAlignment="1" applyProtection="1">
      <alignment vertical="center"/>
      <protection hidden="1"/>
    </xf>
    <xf numFmtId="0" fontId="3" fillId="0" borderId="43" xfId="44" applyFont="1" applyFill="1" applyBorder="1" applyAlignment="1" applyProtection="1">
      <alignment horizontal="center" vertical="center"/>
      <protection hidden="1"/>
    </xf>
    <xf numFmtId="0" fontId="3" fillId="0" borderId="23" xfId="44" applyFont="1" applyFill="1" applyBorder="1" applyAlignment="1" applyProtection="1">
      <alignment horizontal="center" vertical="center"/>
      <protection hidden="1"/>
    </xf>
    <xf numFmtId="0" fontId="3" fillId="0" borderId="24" xfId="44" applyFont="1" applyFill="1" applyBorder="1" applyAlignment="1" applyProtection="1">
      <alignment horizontal="center" vertical="center"/>
      <protection hidden="1"/>
    </xf>
    <xf numFmtId="0" fontId="3" fillId="0" borderId="44" xfId="44" applyFont="1" applyFill="1" applyBorder="1" applyAlignment="1" applyProtection="1">
      <alignment horizontal="center" vertical="center"/>
      <protection hidden="1"/>
    </xf>
    <xf numFmtId="0" fontId="3" fillId="0" borderId="22" xfId="44" applyFont="1" applyFill="1" applyBorder="1" applyAlignment="1">
      <alignment vertical="center"/>
      <protection/>
    </xf>
    <xf numFmtId="0" fontId="4" fillId="0" borderId="21" xfId="44" applyFont="1" applyFill="1" applyBorder="1" applyAlignment="1" applyProtection="1">
      <alignment vertical="center"/>
      <protection hidden="1"/>
    </xf>
    <xf numFmtId="0" fontId="3" fillId="0" borderId="45" xfId="44" applyFont="1" applyFill="1" applyBorder="1" applyAlignment="1" applyProtection="1">
      <alignment vertical="center"/>
      <protection hidden="1"/>
    </xf>
    <xf numFmtId="0" fontId="3" fillId="0" borderId="12" xfId="44" applyFont="1" applyFill="1" applyBorder="1" applyAlignment="1" applyProtection="1">
      <alignment vertical="center"/>
      <protection hidden="1"/>
    </xf>
    <xf numFmtId="0" fontId="3" fillId="0" borderId="20" xfId="44" applyFont="1" applyFill="1" applyBorder="1" applyAlignment="1" applyProtection="1">
      <alignment vertical="center"/>
      <protection hidden="1"/>
    </xf>
    <xf numFmtId="0" fontId="3" fillId="0" borderId="29" xfId="44" applyFont="1" applyFill="1" applyBorder="1" applyAlignment="1" applyProtection="1">
      <alignment vertical="center"/>
      <protection hidden="1"/>
    </xf>
    <xf numFmtId="0" fontId="4" fillId="0" borderId="10" xfId="44" applyFont="1" applyFill="1" applyBorder="1" applyAlignment="1">
      <alignment vertical="center"/>
      <protection/>
    </xf>
    <xf numFmtId="0" fontId="4" fillId="0" borderId="0" xfId="44" applyFont="1" applyFill="1" applyBorder="1" applyAlignment="1" applyProtection="1">
      <alignment vertical="center"/>
      <protection hidden="1"/>
    </xf>
    <xf numFmtId="0" fontId="3" fillId="0" borderId="10" xfId="44" applyFont="1" applyFill="1" applyBorder="1" applyAlignment="1">
      <alignment vertical="center"/>
      <protection/>
    </xf>
    <xf numFmtId="0" fontId="3" fillId="0" borderId="46" xfId="44" applyFont="1" applyFill="1" applyBorder="1" applyAlignment="1" applyProtection="1">
      <alignment vertical="center"/>
      <protection hidden="1"/>
    </xf>
    <xf numFmtId="0" fontId="3" fillId="0" borderId="47" xfId="44" applyFont="1" applyFill="1" applyBorder="1" applyAlignment="1" applyProtection="1">
      <alignment vertical="center"/>
      <protection hidden="1"/>
    </xf>
    <xf numFmtId="0" fontId="3" fillId="0" borderId="38" xfId="44" applyFont="1" applyFill="1" applyBorder="1" applyAlignment="1" applyProtection="1">
      <alignment vertical="center"/>
      <protection hidden="1"/>
    </xf>
    <xf numFmtId="0" fontId="3" fillId="0" borderId="36" xfId="44" applyFont="1" applyFill="1" applyBorder="1" applyAlignment="1" applyProtection="1">
      <alignment vertical="center"/>
      <protection hidden="1"/>
    </xf>
    <xf numFmtId="0" fontId="3" fillId="0" borderId="48" xfId="44" applyFont="1" applyFill="1" applyBorder="1" applyAlignment="1">
      <alignment vertical="center"/>
      <protection/>
    </xf>
    <xf numFmtId="0" fontId="3" fillId="0" borderId="49" xfId="44" applyFont="1" applyFill="1" applyBorder="1" applyAlignment="1" applyProtection="1">
      <alignment horizontal="center" vertical="center"/>
      <protection hidden="1"/>
    </xf>
    <xf numFmtId="0" fontId="3" fillId="0" borderId="32" xfId="44" applyFont="1" applyFill="1" applyBorder="1" applyAlignment="1" applyProtection="1">
      <alignment horizontal="center" vertical="center"/>
      <protection hidden="1"/>
    </xf>
    <xf numFmtId="0" fontId="3" fillId="0" borderId="50" xfId="44" applyFont="1" applyFill="1" applyBorder="1" applyAlignment="1" applyProtection="1">
      <alignment horizontal="center" vertical="center"/>
      <protection hidden="1"/>
    </xf>
    <xf numFmtId="0" fontId="3" fillId="0" borderId="51" xfId="44" applyFont="1" applyFill="1" applyBorder="1" applyAlignment="1" applyProtection="1">
      <alignment horizontal="center" vertical="center"/>
      <protection hidden="1"/>
    </xf>
    <xf numFmtId="0" fontId="3" fillId="0" borderId="52" xfId="44" applyFont="1" applyFill="1" applyBorder="1" applyAlignment="1">
      <alignment vertical="center"/>
      <protection/>
    </xf>
    <xf numFmtId="0" fontId="4" fillId="0" borderId="53" xfId="44" applyFont="1" applyFill="1" applyBorder="1" applyAlignment="1" applyProtection="1">
      <alignment vertical="center"/>
      <protection hidden="1"/>
    </xf>
    <xf numFmtId="0" fontId="3" fillId="0" borderId="43" xfId="44" applyFont="1" applyFill="1" applyBorder="1" applyAlignment="1" applyProtection="1">
      <alignment vertical="center"/>
      <protection hidden="1"/>
    </xf>
    <xf numFmtId="0" fontId="3" fillId="0" borderId="23" xfId="44" applyFont="1" applyFill="1" applyBorder="1" applyAlignment="1" applyProtection="1">
      <alignment vertical="center"/>
      <protection hidden="1"/>
    </xf>
    <xf numFmtId="0" fontId="3" fillId="0" borderId="24" xfId="44" applyFont="1" applyFill="1" applyBorder="1" applyAlignment="1" applyProtection="1">
      <alignment vertical="center"/>
      <protection hidden="1"/>
    </xf>
    <xf numFmtId="0" fontId="3" fillId="0" borderId="44" xfId="44" applyFont="1" applyFill="1" applyBorder="1" applyAlignment="1" applyProtection="1">
      <alignment vertical="center"/>
      <protection hidden="1"/>
    </xf>
    <xf numFmtId="0" fontId="4" fillId="0" borderId="22" xfId="44" applyFont="1" applyFill="1" applyBorder="1" applyAlignment="1">
      <alignment vertical="center"/>
      <protection/>
    </xf>
    <xf numFmtId="0" fontId="4" fillId="0" borderId="10" xfId="44" applyFont="1" applyFill="1" applyBorder="1" applyAlignment="1" applyProtection="1">
      <alignment vertical="center"/>
      <protection hidden="1"/>
    </xf>
    <xf numFmtId="0" fontId="3" fillId="0" borderId="30" xfId="44" applyFont="1" applyFill="1" applyBorder="1" applyAlignment="1" applyProtection="1">
      <alignment vertical="center"/>
      <protection hidden="1"/>
    </xf>
    <xf numFmtId="0" fontId="3" fillId="0" borderId="45" xfId="44" applyFont="1" applyFill="1" applyBorder="1" applyAlignment="1" applyProtection="1">
      <alignment horizontal="center" vertical="center"/>
      <protection hidden="1"/>
    </xf>
    <xf numFmtId="0" fontId="3" fillId="0" borderId="12" xfId="44" applyFont="1" applyFill="1" applyBorder="1" applyAlignment="1" applyProtection="1">
      <alignment horizontal="center" vertical="center"/>
      <protection hidden="1"/>
    </xf>
    <xf numFmtId="0" fontId="3" fillId="0" borderId="20" xfId="44" applyFont="1" applyFill="1" applyBorder="1" applyAlignment="1" applyProtection="1">
      <alignment horizontal="center" vertical="center"/>
      <protection hidden="1"/>
    </xf>
    <xf numFmtId="0" fontId="3" fillId="0" borderId="54" xfId="44" applyFont="1" applyFill="1" applyBorder="1" applyAlignment="1" applyProtection="1">
      <alignment vertical="center"/>
      <protection hidden="1"/>
    </xf>
    <xf numFmtId="0" fontId="3" fillId="0" borderId="55" xfId="44" applyFont="1" applyFill="1" applyBorder="1" applyAlignment="1" applyProtection="1">
      <alignment vertical="center"/>
      <protection hidden="1"/>
    </xf>
    <xf numFmtId="0" fontId="3" fillId="0" borderId="56" xfId="44" applyFont="1" applyFill="1" applyBorder="1" applyAlignment="1" applyProtection="1">
      <alignment vertical="center"/>
      <protection hidden="1"/>
    </xf>
    <xf numFmtId="0" fontId="3" fillId="0" borderId="57" xfId="44" applyFont="1" applyFill="1" applyBorder="1" applyAlignment="1" applyProtection="1">
      <alignment vertical="center"/>
      <protection hidden="1"/>
    </xf>
    <xf numFmtId="0" fontId="4" fillId="0" borderId="10" xfId="44" applyFont="1" applyFill="1" applyBorder="1" applyAlignment="1" applyProtection="1">
      <alignment horizontal="center" vertical="center"/>
      <protection hidden="1"/>
    </xf>
    <xf numFmtId="0" fontId="4" fillId="0" borderId="12" xfId="44" applyFont="1" applyFill="1" applyBorder="1" applyAlignment="1" applyProtection="1">
      <alignment horizontal="center" vertical="center"/>
      <protection hidden="1"/>
    </xf>
    <xf numFmtId="0" fontId="4" fillId="0" borderId="13" xfId="44" applyFont="1" applyFill="1" applyBorder="1" applyAlignment="1" applyProtection="1">
      <alignment horizontal="center" vertical="center"/>
      <protection hidden="1"/>
    </xf>
    <xf numFmtId="0" fontId="4" fillId="0" borderId="11" xfId="44" applyFont="1" applyFill="1" applyBorder="1" applyAlignment="1" applyProtection="1">
      <alignment horizontal="center" vertical="center"/>
      <protection hidden="1"/>
    </xf>
    <xf numFmtId="0" fontId="3" fillId="0" borderId="0" xfId="44" applyFont="1" applyFill="1" applyProtection="1">
      <alignment/>
      <protection hidden="1"/>
    </xf>
    <xf numFmtId="0" fontId="5" fillId="0" borderId="0" xfId="44" applyFont="1" applyFill="1" applyProtection="1">
      <alignment/>
      <protection hidden="1"/>
    </xf>
    <xf numFmtId="0" fontId="9" fillId="0" borderId="0" xfId="44" applyFont="1" applyFill="1" applyProtection="1">
      <alignment/>
      <protection hidden="1"/>
    </xf>
    <xf numFmtId="0" fontId="3" fillId="0" borderId="0" xfId="0" applyFont="1" applyFill="1" applyAlignment="1">
      <alignment vertical="center"/>
    </xf>
    <xf numFmtId="0" fontId="4" fillId="0" borderId="14" xfId="44" applyFont="1" applyFill="1" applyBorder="1" applyAlignment="1" applyProtection="1">
      <alignment horizontal="center" vertical="center"/>
      <protection hidden="1"/>
    </xf>
    <xf numFmtId="0" fontId="4" fillId="0" borderId="15" xfId="44" applyFont="1" applyFill="1" applyBorder="1" applyAlignment="1" applyProtection="1">
      <alignment horizontal="center" vertical="center"/>
      <protection hidden="1"/>
    </xf>
    <xf numFmtId="0" fontId="4" fillId="0" borderId="17" xfId="44" applyFont="1" applyFill="1" applyBorder="1" applyAlignment="1" applyProtection="1">
      <alignment horizontal="center" vertical="center"/>
      <protection hidden="1"/>
    </xf>
    <xf numFmtId="0" fontId="4" fillId="0" borderId="58" xfId="44" applyFont="1" applyFill="1" applyBorder="1" applyAlignment="1" applyProtection="1">
      <alignment vertical="center"/>
      <protection hidden="1"/>
    </xf>
    <xf numFmtId="0" fontId="3" fillId="0" borderId="59" xfId="44" applyFont="1" applyFill="1" applyBorder="1" applyAlignment="1">
      <alignment vertical="center"/>
      <protection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60" xfId="44" applyFont="1" applyFill="1" applyBorder="1" applyAlignment="1" applyProtection="1">
      <alignment vertical="center"/>
      <protection hidden="1"/>
    </xf>
    <xf numFmtId="0" fontId="3" fillId="0" borderId="18" xfId="44" applyFont="1" applyFill="1" applyBorder="1" applyAlignment="1" applyProtection="1">
      <alignment vertical="center"/>
      <protection hidden="1"/>
    </xf>
    <xf numFmtId="0" fontId="3" fillId="0" borderId="25" xfId="44" applyFont="1" applyFill="1" applyBorder="1" applyAlignment="1" applyProtection="1">
      <alignment horizontal="center" vertical="center"/>
      <protection hidden="1"/>
    </xf>
    <xf numFmtId="0" fontId="3" fillId="0" borderId="25" xfId="44" applyFont="1" applyFill="1" applyBorder="1" applyAlignment="1" applyProtection="1">
      <alignment vertical="center"/>
      <protection hidden="1"/>
    </xf>
    <xf numFmtId="0" fontId="3" fillId="0" borderId="22" xfId="44" applyFont="1" applyFill="1" applyBorder="1" applyAlignment="1" applyProtection="1">
      <alignment vertical="center"/>
      <protection hidden="1"/>
    </xf>
    <xf numFmtId="0" fontId="3" fillId="0" borderId="34" xfId="44" applyFont="1" applyFill="1" applyBorder="1" applyAlignment="1" applyProtection="1">
      <alignment horizontal="center" vertical="center"/>
      <protection hidden="1"/>
    </xf>
    <xf numFmtId="0" fontId="3" fillId="0" borderId="39" xfId="44" applyFont="1" applyFill="1" applyBorder="1" applyAlignment="1" applyProtection="1">
      <alignment vertical="center"/>
      <protection hidden="1"/>
    </xf>
    <xf numFmtId="0" fontId="3" fillId="0" borderId="40" xfId="44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3" fillId="0" borderId="57" xfId="0" applyFont="1" applyFill="1" applyBorder="1" applyAlignment="1" applyProtection="1">
      <alignment vertical="center"/>
      <protection hidden="1"/>
    </xf>
    <xf numFmtId="0" fontId="3" fillId="0" borderId="55" xfId="0" applyFont="1" applyFill="1" applyBorder="1" applyAlignment="1" applyProtection="1">
      <alignment vertical="center"/>
      <protection hidden="1"/>
    </xf>
    <xf numFmtId="0" fontId="3" fillId="0" borderId="61" xfId="0" applyFont="1" applyFill="1" applyBorder="1" applyAlignment="1" applyProtection="1">
      <alignment vertical="center"/>
      <protection hidden="1"/>
    </xf>
    <xf numFmtId="0" fontId="3" fillId="0" borderId="60" xfId="0" applyFont="1" applyFill="1" applyBorder="1" applyAlignment="1" applyProtection="1">
      <alignment vertical="center"/>
      <protection hidden="1"/>
    </xf>
    <xf numFmtId="0" fontId="3" fillId="0" borderId="62" xfId="0" applyFont="1" applyFill="1" applyBorder="1" applyAlignment="1" applyProtection="1">
      <alignment vertical="center"/>
      <protection hidden="1"/>
    </xf>
    <xf numFmtId="0" fontId="3" fillId="0" borderId="56" xfId="0" applyFont="1" applyFill="1" applyBorder="1" applyAlignment="1" applyProtection="1">
      <alignment vertical="center"/>
      <protection hidden="1"/>
    </xf>
    <xf numFmtId="0" fontId="3" fillId="0" borderId="59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6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44" xfId="0" applyFont="1" applyFill="1" applyBorder="1" applyAlignment="1" applyProtection="1">
      <alignment vertical="center"/>
      <protection hidden="1"/>
    </xf>
    <xf numFmtId="1" fontId="3" fillId="0" borderId="62" xfId="0" applyNumberFormat="1" applyFont="1" applyFill="1" applyBorder="1" applyAlignment="1" applyProtection="1">
      <alignment vertical="center"/>
      <protection hidden="1"/>
    </xf>
    <xf numFmtId="0" fontId="43" fillId="0" borderId="0" xfId="0" applyFont="1" applyFill="1" applyAlignment="1">
      <alignment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47" xfId="44" applyFont="1" applyFill="1" applyBorder="1" applyAlignment="1" applyProtection="1">
      <alignment horizontal="center" vertical="center"/>
      <protection hidden="1"/>
    </xf>
    <xf numFmtId="0" fontId="3" fillId="0" borderId="64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>
      <alignment vertical="center"/>
    </xf>
    <xf numFmtId="0" fontId="3" fillId="0" borderId="65" xfId="0" applyFont="1" applyFill="1" applyBorder="1" applyAlignment="1" applyProtection="1">
      <alignment vertical="center"/>
      <protection hidden="1"/>
    </xf>
    <xf numFmtId="0" fontId="3" fillId="0" borderId="66" xfId="0" applyFont="1" applyFill="1" applyBorder="1" applyAlignment="1" applyProtection="1">
      <alignment vertical="center"/>
      <protection hidden="1"/>
    </xf>
    <xf numFmtId="0" fontId="3" fillId="0" borderId="67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68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69" xfId="0" applyFont="1" applyFill="1" applyBorder="1" applyAlignment="1" applyProtection="1">
      <alignment vertical="center"/>
      <protection hidden="1"/>
    </xf>
    <xf numFmtId="0" fontId="3" fillId="0" borderId="35" xfId="0" applyFont="1" applyFill="1" applyBorder="1" applyAlignment="1">
      <alignment vertical="center"/>
    </xf>
    <xf numFmtId="0" fontId="4" fillId="0" borderId="42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>
      <alignment vertical="center"/>
    </xf>
    <xf numFmtId="0" fontId="4" fillId="0" borderId="70" xfId="0" applyFont="1" applyFill="1" applyBorder="1" applyAlignment="1" applyProtection="1">
      <alignment horizontal="center" vertical="center"/>
      <protection hidden="1"/>
    </xf>
    <xf numFmtId="0" fontId="4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Fill="1" applyBorder="1" applyAlignment="1" applyProtection="1">
      <alignment horizontal="center" vertical="center"/>
      <protection hidden="1"/>
    </xf>
    <xf numFmtId="0" fontId="4" fillId="0" borderId="73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66" xfId="0" applyFont="1" applyFill="1" applyBorder="1" applyAlignment="1" applyProtection="1">
      <alignment horizontal="center" vertical="center"/>
      <protection hidden="1"/>
    </xf>
    <xf numFmtId="0" fontId="4" fillId="0" borderId="74" xfId="0" applyFont="1" applyFill="1" applyBorder="1" applyAlignment="1" applyProtection="1">
      <alignment horizontal="center" vertical="center"/>
      <protection hidden="1"/>
    </xf>
    <xf numFmtId="0" fontId="4" fillId="0" borderId="75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57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76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77" xfId="0" applyFont="1" applyFill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hidden="1"/>
    </xf>
    <xf numFmtId="0" fontId="4" fillId="0" borderId="59" xfId="0" applyFont="1" applyFill="1" applyBorder="1" applyAlignment="1" applyProtection="1">
      <alignment horizontal="center" vertical="center"/>
      <protection hidden="1"/>
    </xf>
    <xf numFmtId="0" fontId="4" fillId="0" borderId="7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79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76" xfId="44" applyFont="1" applyFill="1" applyBorder="1" applyAlignment="1" applyProtection="1">
      <alignment horizontal="center" vertical="center"/>
      <protection hidden="1"/>
    </xf>
    <xf numFmtId="0" fontId="4" fillId="0" borderId="22" xfId="44" applyFont="1" applyFill="1" applyBorder="1" applyAlignment="1" applyProtection="1">
      <alignment horizontal="center" vertical="center"/>
      <protection hidden="1"/>
    </xf>
    <xf numFmtId="0" fontId="4" fillId="0" borderId="70" xfId="44" applyFont="1" applyFill="1" applyBorder="1" applyAlignment="1" applyProtection="1">
      <alignment horizontal="center"/>
      <protection hidden="1"/>
    </xf>
    <xf numFmtId="0" fontId="4" fillId="0" borderId="71" xfId="44" applyFont="1" applyFill="1" applyBorder="1" applyAlignment="1" applyProtection="1">
      <alignment horizontal="center"/>
      <protection hidden="1"/>
    </xf>
    <xf numFmtId="0" fontId="4" fillId="0" borderId="72" xfId="44" applyFont="1" applyFill="1" applyBorder="1" applyAlignment="1" applyProtection="1">
      <alignment horizontal="center"/>
      <protection hidden="1"/>
    </xf>
    <xf numFmtId="0" fontId="4" fillId="0" borderId="66" xfId="44" applyFont="1" applyFill="1" applyBorder="1" applyAlignment="1" applyProtection="1">
      <alignment horizontal="center" vertical="center"/>
      <protection hidden="1"/>
    </xf>
    <xf numFmtId="0" fontId="4" fillId="0" borderId="19" xfId="44" applyFont="1" applyFill="1" applyBorder="1" applyAlignment="1" applyProtection="1">
      <alignment horizontal="center" vertical="center"/>
      <protection hidden="1"/>
    </xf>
    <xf numFmtId="0" fontId="4" fillId="0" borderId="74" xfId="44" applyFont="1" applyFill="1" applyBorder="1" applyAlignment="1" applyProtection="1">
      <alignment horizontal="center" vertical="center"/>
      <protection hidden="1"/>
    </xf>
    <xf numFmtId="0" fontId="4" fillId="0" borderId="30" xfId="44" applyFont="1" applyFill="1" applyBorder="1" applyAlignment="1" applyProtection="1">
      <alignment horizontal="center" vertical="center"/>
      <protection hidden="1"/>
    </xf>
    <xf numFmtId="0" fontId="4" fillId="0" borderId="11" xfId="44" applyFont="1" applyFill="1" applyBorder="1" applyAlignment="1" applyProtection="1">
      <alignment horizontal="center" vertical="center"/>
      <protection hidden="1"/>
    </xf>
    <xf numFmtId="0" fontId="4" fillId="0" borderId="12" xfId="44" applyFont="1" applyFill="1" applyBorder="1" applyAlignment="1" applyProtection="1">
      <alignment horizontal="center" vertical="center"/>
      <protection hidden="1"/>
    </xf>
    <xf numFmtId="0" fontId="4" fillId="0" borderId="73" xfId="44" applyFont="1" applyFill="1" applyBorder="1" applyAlignment="1" applyProtection="1">
      <alignment horizontal="center"/>
      <protection hidden="1"/>
    </xf>
    <xf numFmtId="0" fontId="4" fillId="0" borderId="28" xfId="44" applyFont="1" applyFill="1" applyBorder="1" applyAlignment="1" applyProtection="1">
      <alignment horizontal="center" vertical="center"/>
      <protection hidden="1"/>
    </xf>
    <xf numFmtId="0" fontId="4" fillId="0" borderId="18" xfId="44" applyFont="1" applyFill="1" applyBorder="1" applyAlignment="1" applyProtection="1">
      <alignment horizontal="center" vertical="center"/>
      <protection hidden="1"/>
    </xf>
    <xf numFmtId="0" fontId="4" fillId="0" borderId="75" xfId="44" applyFont="1" applyFill="1" applyBorder="1" applyAlignment="1" applyProtection="1">
      <alignment horizontal="center" vertical="center"/>
      <protection hidden="1"/>
    </xf>
    <xf numFmtId="0" fontId="4" fillId="0" borderId="27" xfId="44" applyFont="1" applyFill="1" applyBorder="1" applyAlignment="1" applyProtection="1">
      <alignment horizontal="center" vertical="center"/>
      <protection hidden="1"/>
    </xf>
    <xf numFmtId="0" fontId="4" fillId="0" borderId="80" xfId="44" applyFont="1" applyFill="1" applyBorder="1" applyAlignment="1" applyProtection="1">
      <alignment horizontal="center"/>
      <protection hidden="1"/>
    </xf>
    <xf numFmtId="0" fontId="4" fillId="0" borderId="40" xfId="44" applyFont="1" applyFill="1" applyBorder="1" applyAlignment="1" applyProtection="1">
      <alignment horizontal="center" vertical="center"/>
      <protection hidden="1"/>
    </xf>
    <xf numFmtId="0" fontId="8" fillId="0" borderId="81" xfId="44" applyFont="1" applyFill="1" applyBorder="1" applyAlignment="1" applyProtection="1">
      <alignment/>
      <protection hidden="1"/>
    </xf>
    <xf numFmtId="0" fontId="4" fillId="0" borderId="77" xfId="44" applyFont="1" applyFill="1" applyBorder="1" applyAlignment="1" applyProtection="1">
      <alignment horizontal="center" vertical="center"/>
      <protection hidden="1"/>
    </xf>
    <xf numFmtId="0" fontId="4" fillId="0" borderId="58" xfId="44" applyFont="1" applyFill="1" applyBorder="1" applyAlignment="1" applyProtection="1">
      <alignment horizontal="center" vertical="center"/>
      <protection hidden="1"/>
    </xf>
    <xf numFmtId="0" fontId="4" fillId="0" borderId="59" xfId="44" applyFont="1" applyFill="1" applyBorder="1" applyAlignment="1" applyProtection="1">
      <alignment horizontal="center" vertical="center"/>
      <protection hidden="1"/>
    </xf>
    <xf numFmtId="0" fontId="4" fillId="0" borderId="78" xfId="44" applyFont="1" applyFill="1" applyBorder="1" applyAlignment="1" applyProtection="1">
      <alignment horizontal="center" vertical="center"/>
      <protection hidden="1"/>
    </xf>
    <xf numFmtId="0" fontId="4" fillId="0" borderId="0" xfId="44" applyFont="1" applyFill="1" applyBorder="1" applyAlignment="1" applyProtection="1">
      <alignment horizontal="center" vertical="center"/>
      <protection hidden="1"/>
    </xf>
    <xf numFmtId="0" fontId="4" fillId="0" borderId="10" xfId="44" applyFont="1" applyFill="1" applyBorder="1" applyAlignment="1" applyProtection="1">
      <alignment horizontal="center" vertical="center"/>
      <protection hidden="1"/>
    </xf>
    <xf numFmtId="0" fontId="4" fillId="0" borderId="79" xfId="44" applyFont="1" applyFill="1" applyBorder="1" applyAlignment="1" applyProtection="1">
      <alignment horizontal="center" vertical="center"/>
      <protection hidden="1"/>
    </xf>
    <xf numFmtId="0" fontId="4" fillId="0" borderId="42" xfId="44" applyFont="1" applyFill="1" applyBorder="1" applyAlignment="1" applyProtection="1">
      <alignment horizontal="center" vertical="center"/>
      <protection hidden="1"/>
    </xf>
    <xf numFmtId="0" fontId="4" fillId="0" borderId="14" xfId="44" applyFont="1" applyFill="1" applyBorder="1" applyAlignment="1" applyProtection="1">
      <alignment horizontal="center" vertical="center"/>
      <protection hidden="1"/>
    </xf>
    <xf numFmtId="0" fontId="4" fillId="0" borderId="65" xfId="44" applyFont="1" applyFill="1" applyBorder="1" applyAlignment="1" applyProtection="1">
      <alignment horizontal="center" vertical="center"/>
      <protection hidden="1"/>
    </xf>
    <xf numFmtId="0" fontId="4" fillId="0" borderId="29" xfId="44" applyFont="1" applyFill="1" applyBorder="1" applyAlignment="1" applyProtection="1">
      <alignment horizontal="center" vertical="center"/>
      <protection hidden="1"/>
    </xf>
    <xf numFmtId="0" fontId="4" fillId="0" borderId="41" xfId="44" applyFont="1" applyFill="1" applyBorder="1" applyAlignment="1" applyProtection="1">
      <alignment horizontal="center" vertical="center"/>
      <protection hidden="1"/>
    </xf>
    <xf numFmtId="0" fontId="3" fillId="0" borderId="81" xfId="44" applyFont="1" applyFill="1" applyBorder="1" applyAlignment="1" applyProtection="1">
      <alignment horizontal="center"/>
      <protection hidden="1"/>
    </xf>
    <xf numFmtId="0" fontId="4" fillId="0" borderId="31" xfId="44" applyFont="1" applyFill="1" applyBorder="1" applyAlignment="1" applyProtection="1">
      <alignment horizontal="center" vertical="center"/>
      <protection hidden="1"/>
    </xf>
    <xf numFmtId="0" fontId="4" fillId="0" borderId="57" xfId="44" applyFont="1" applyFill="1" applyBorder="1" applyAlignment="1">
      <alignment horizontal="center" vertical="center" textRotation="90"/>
      <protection/>
    </xf>
    <xf numFmtId="0" fontId="4" fillId="0" borderId="29" xfId="44" applyFont="1" applyFill="1" applyBorder="1" applyAlignment="1">
      <alignment horizontal="center" vertical="center" textRotation="90"/>
      <protection/>
    </xf>
    <xf numFmtId="0" fontId="4" fillId="0" borderId="51" xfId="44" applyFont="1" applyFill="1" applyBorder="1" applyAlignment="1">
      <alignment horizontal="center" vertical="center" textRotation="90"/>
      <protection/>
    </xf>
    <xf numFmtId="0" fontId="4" fillId="0" borderId="11" xfId="44" applyFont="1" applyFill="1" applyBorder="1" applyAlignment="1">
      <alignment horizontal="center" vertical="center" textRotation="90"/>
      <protection/>
    </xf>
    <xf numFmtId="0" fontId="4" fillId="0" borderId="12" xfId="44" applyFont="1" applyFill="1" applyBorder="1" applyAlignment="1">
      <alignment horizontal="center" vertical="center" textRotation="90"/>
      <protection/>
    </xf>
    <xf numFmtId="0" fontId="4" fillId="0" borderId="23" xfId="44" applyFont="1" applyFill="1" applyBorder="1" applyAlignment="1">
      <alignment horizontal="center" vertical="center" textRotation="90"/>
      <protection/>
    </xf>
    <xf numFmtId="0" fontId="4" fillId="0" borderId="36" xfId="44" applyFont="1" applyFill="1" applyBorder="1" applyAlignment="1">
      <alignment horizontal="center" vertical="center" textRotation="90"/>
      <protection/>
    </xf>
    <xf numFmtId="0" fontId="4" fillId="0" borderId="41" xfId="44" applyFont="1" applyFill="1" applyBorder="1" applyAlignment="1">
      <alignment horizontal="center" vertical="center" textRotation="90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showZeros="0" zoomScale="120" zoomScaleNormal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6" sqref="L16"/>
    </sheetView>
  </sheetViews>
  <sheetFormatPr defaultColWidth="9.140625" defaultRowHeight="15"/>
  <cols>
    <col min="1" max="1" width="3.8515625" style="118" customWidth="1"/>
    <col min="2" max="2" width="6.00390625" style="118" customWidth="1"/>
    <col min="3" max="3" width="25.00390625" style="118" customWidth="1"/>
    <col min="4" max="4" width="5.7109375" style="118" customWidth="1"/>
    <col min="5" max="5" width="6.57421875" style="118" customWidth="1"/>
    <col min="6" max="6" width="6.8515625" style="118" customWidth="1"/>
    <col min="7" max="7" width="7.00390625" style="118" bestFit="1" customWidth="1"/>
    <col min="8" max="8" width="5.28125" style="118" bestFit="1" customWidth="1"/>
    <col min="9" max="11" width="6.00390625" style="118" customWidth="1"/>
    <col min="12" max="12" width="5.28125" style="118" bestFit="1" customWidth="1"/>
    <col min="13" max="15" width="6.00390625" style="118" customWidth="1"/>
    <col min="16" max="16" width="5.28125" style="118" bestFit="1" customWidth="1"/>
    <col min="17" max="17" width="6.57421875" style="118" customWidth="1"/>
    <col min="18" max="19" width="7.00390625" style="118" bestFit="1" customWidth="1"/>
    <col min="20" max="16384" width="8.8515625" style="118" customWidth="1"/>
  </cols>
  <sheetData>
    <row r="1" spans="1:19" ht="14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thickBot="1">
      <c r="A2" s="5" t="s">
        <v>53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>
      <c r="A3" s="180" t="s">
        <v>1</v>
      </c>
      <c r="B3" s="181"/>
      <c r="C3" s="182"/>
      <c r="D3" s="155" t="s">
        <v>2</v>
      </c>
      <c r="E3" s="155"/>
      <c r="F3" s="155"/>
      <c r="G3" s="156"/>
      <c r="H3" s="157" t="s">
        <v>3</v>
      </c>
      <c r="I3" s="155"/>
      <c r="J3" s="155"/>
      <c r="K3" s="156"/>
      <c r="L3" s="157" t="s">
        <v>4</v>
      </c>
      <c r="M3" s="155"/>
      <c r="N3" s="155"/>
      <c r="O3" s="156"/>
      <c r="P3" s="157" t="s">
        <v>5</v>
      </c>
      <c r="Q3" s="155"/>
      <c r="R3" s="155"/>
      <c r="S3" s="158"/>
    </row>
    <row r="4" spans="1:19" ht="14.25">
      <c r="A4" s="183"/>
      <c r="B4" s="184"/>
      <c r="C4" s="185"/>
      <c r="D4" s="159" t="s">
        <v>6</v>
      </c>
      <c r="E4" s="8" t="s">
        <v>7</v>
      </c>
      <c r="F4" s="164" t="s">
        <v>8</v>
      </c>
      <c r="G4" s="165"/>
      <c r="H4" s="166" t="s">
        <v>6</v>
      </c>
      <c r="I4" s="8" t="s">
        <v>7</v>
      </c>
      <c r="J4" s="164" t="s">
        <v>8</v>
      </c>
      <c r="K4" s="165"/>
      <c r="L4" s="166" t="s">
        <v>6</v>
      </c>
      <c r="M4" s="8" t="s">
        <v>7</v>
      </c>
      <c r="N4" s="164" t="s">
        <v>8</v>
      </c>
      <c r="O4" s="165"/>
      <c r="P4" s="166" t="s">
        <v>6</v>
      </c>
      <c r="Q4" s="7" t="s">
        <v>7</v>
      </c>
      <c r="R4" s="164" t="s">
        <v>8</v>
      </c>
      <c r="S4" s="178"/>
    </row>
    <row r="5" spans="1:19" ht="14.25">
      <c r="A5" s="183"/>
      <c r="B5" s="184"/>
      <c r="C5" s="185"/>
      <c r="D5" s="160"/>
      <c r="E5" s="8" t="s">
        <v>9</v>
      </c>
      <c r="F5" s="175" t="s">
        <v>10</v>
      </c>
      <c r="G5" s="179"/>
      <c r="H5" s="167"/>
      <c r="I5" s="8" t="s">
        <v>9</v>
      </c>
      <c r="J5" s="175" t="s">
        <v>10</v>
      </c>
      <c r="K5" s="179"/>
      <c r="L5" s="167"/>
      <c r="M5" s="8" t="s">
        <v>9</v>
      </c>
      <c r="N5" s="175" t="s">
        <v>10</v>
      </c>
      <c r="O5" s="179"/>
      <c r="P5" s="167"/>
      <c r="Q5" s="8" t="s">
        <v>9</v>
      </c>
      <c r="R5" s="175" t="s">
        <v>10</v>
      </c>
      <c r="S5" s="176"/>
    </row>
    <row r="6" spans="1:19" ht="14.25">
      <c r="A6" s="183"/>
      <c r="B6" s="184"/>
      <c r="C6" s="185"/>
      <c r="D6" s="160"/>
      <c r="E6" s="8" t="s">
        <v>11</v>
      </c>
      <c r="F6" s="162" t="s">
        <v>12</v>
      </c>
      <c r="G6" s="9" t="s">
        <v>13</v>
      </c>
      <c r="H6" s="167"/>
      <c r="I6" s="8" t="s">
        <v>11</v>
      </c>
      <c r="J6" s="162" t="s">
        <v>12</v>
      </c>
      <c r="K6" s="9" t="s">
        <v>13</v>
      </c>
      <c r="L6" s="167"/>
      <c r="M6" s="8" t="s">
        <v>11</v>
      </c>
      <c r="N6" s="162" t="s">
        <v>12</v>
      </c>
      <c r="O6" s="9" t="s">
        <v>13</v>
      </c>
      <c r="P6" s="167"/>
      <c r="Q6" s="8" t="s">
        <v>11</v>
      </c>
      <c r="R6" s="162" t="s">
        <v>12</v>
      </c>
      <c r="S6" s="6" t="s">
        <v>13</v>
      </c>
    </row>
    <row r="7" spans="1:19" ht="15" thickBot="1">
      <c r="A7" s="186"/>
      <c r="B7" s="187"/>
      <c r="C7" s="188"/>
      <c r="D7" s="161"/>
      <c r="E7" s="11" t="s">
        <v>51</v>
      </c>
      <c r="F7" s="163"/>
      <c r="G7" s="12" t="s">
        <v>15</v>
      </c>
      <c r="H7" s="168"/>
      <c r="I7" s="11" t="s">
        <v>51</v>
      </c>
      <c r="J7" s="163"/>
      <c r="K7" s="13" t="s">
        <v>15</v>
      </c>
      <c r="L7" s="168"/>
      <c r="M7" s="11" t="s">
        <v>51</v>
      </c>
      <c r="N7" s="163"/>
      <c r="O7" s="13" t="s">
        <v>15</v>
      </c>
      <c r="P7" s="168"/>
      <c r="Q7" s="11" t="s">
        <v>51</v>
      </c>
      <c r="R7" s="163"/>
      <c r="S7" s="10" t="s">
        <v>15</v>
      </c>
    </row>
    <row r="8" spans="1:19" ht="14.25">
      <c r="A8" s="169" t="s">
        <v>16</v>
      </c>
      <c r="B8" s="14" t="s">
        <v>17</v>
      </c>
      <c r="C8" s="145"/>
      <c r="D8" s="119">
        <f>SUM(Kraje!D9,Kraje!H9,Kraje!L9,Kraje!P9,Kraje!T9,Kraje!X9,Kraje!AB9,Kraje!AF9)</f>
        <v>2795</v>
      </c>
      <c r="E8" s="120">
        <f>SUM(Kraje!E9,Kraje!I9,Kraje!M9,Kraje!Q9,Kraje!U9,Kraje!Y9,Kraje!AC9,Kraje!AG9)</f>
        <v>8316</v>
      </c>
      <c r="F8" s="120">
        <f>SUM(Kraje!F9,Kraje!J9,Kraje!N9,Kraje!R9,Kraje!V9,Kraje!Z9,Kraje!AD9,Kraje!AH9)</f>
        <v>161421</v>
      </c>
      <c r="G8" s="121">
        <f>SUM(Kraje!G9,Kraje!K9,Kraje!O9,Kraje!S9,Kraje!W9,Kraje!AA9,Kraje!AE9,Kraje!AI9)</f>
        <v>78655</v>
      </c>
      <c r="H8" s="122">
        <f>SUM(Kraje!D32,Kraje!H32,Kraje!L32,Kraje!P32,Kraje!T32,Kraje!X32,Kraje!AB32,Kraje!AF32)</f>
        <v>246</v>
      </c>
      <c r="I8" s="123">
        <f>SUM(Kraje!E32,Kraje!I32,Kraje!M32,Kraje!Q32,Kraje!U32,Kraje!Y32,Kraje!AC32,Kraje!AG32)</f>
        <v>675</v>
      </c>
      <c r="J8" s="123">
        <f>SUM(Kraje!F32,Kraje!J32,Kraje!N32,Kraje!R32,Kraje!V32,Kraje!Z32,Kraje!AD32,Kraje!AH32)</f>
        <v>10664</v>
      </c>
      <c r="K8" s="124">
        <f>SUM(Kraje!G32,Kraje!K32,Kraje!O32,Kraje!S32,Kraje!W32,Kraje!AA32,Kraje!AE32,Kraje!AI32)</f>
        <v>5154</v>
      </c>
      <c r="L8" s="122">
        <f>SUM(Kraje!D55,Kraje!H55,Kraje!L55,Kraje!P55,Kraje!T55,Kraje!X55,Kraje!AB55,Kraje!AF55)</f>
        <v>114</v>
      </c>
      <c r="M8" s="123">
        <f>SUM(Kraje!E55,Kraje!I55,Kraje!M55,Kraje!Q55,Kraje!U55,Kraje!Y55,Kraje!AC55,Kraje!AG55)</f>
        <v>324</v>
      </c>
      <c r="N8" s="123">
        <f>SUM(Kraje!F55,Kraje!J55,Kraje!N55,Kraje!R55,Kraje!V55,Kraje!Z55,Kraje!AD55,Kraje!AH55)</f>
        <v>6609</v>
      </c>
      <c r="O8" s="124">
        <f>SUM(Kraje!G55,Kraje!K55,Kraje!O55,Kraje!S55,Kraje!W55,Kraje!AA55,Kraje!AE55,Kraje!AI55)</f>
        <v>3250</v>
      </c>
      <c r="P8" s="120">
        <f aca="true" t="shared" si="0" ref="P8:S23">SUM(D8+H8+L8)</f>
        <v>3155</v>
      </c>
      <c r="Q8" s="132">
        <f t="shared" si="0"/>
        <v>9315</v>
      </c>
      <c r="R8" s="120">
        <f t="shared" si="0"/>
        <v>178694</v>
      </c>
      <c r="S8" s="125">
        <f t="shared" si="0"/>
        <v>87059</v>
      </c>
    </row>
    <row r="9" spans="1:19" ht="14.25">
      <c r="A9" s="170"/>
      <c r="B9" s="14" t="s">
        <v>18</v>
      </c>
      <c r="C9" s="145"/>
      <c r="D9" s="15">
        <f>SUM(Kraje!D10,Kraje!H10,Kraje!L10,Kraje!P10,Kraje!T10,Kraje!X10,Kraje!AB10,Kraje!AF10)</f>
        <v>1849</v>
      </c>
      <c r="E9" s="15">
        <f>SUM(Kraje!E10,Kraje!I10,Kraje!M10,Kraje!Q10,Kraje!U10,Kraje!Y10,Kraje!AC10,Kraje!AG10)</f>
        <v>22632</v>
      </c>
      <c r="F9" s="15">
        <f>SUM(Kraje!F10,Kraje!J10,Kraje!N10,Kraje!R10,Kraje!V10,Kraje!Z10,Kraje!AD10,Kraje!AH10)</f>
        <v>445124</v>
      </c>
      <c r="G9" s="15">
        <f>SUM(Kraje!G10,Kraje!K10,Kraje!O10,Kraje!S10,Kraje!W10,Kraje!AA10,Kraje!AE10,Kraje!AI10)</f>
        <v>217862</v>
      </c>
      <c r="H9" s="16">
        <f>SUM(Kraje!D33,Kraje!H33,Kraje!L33,Kraje!P33,Kraje!T33,Kraje!X33,Kraje!AB33,Kraje!AF33)</f>
        <v>93</v>
      </c>
      <c r="I9" s="17">
        <f>SUM(Kraje!E33,Kraje!I33,Kraje!M33,Kraje!Q33,Kraje!U33,Kraje!Y33,Kraje!AC33,Kraje!AG33)</f>
        <v>896</v>
      </c>
      <c r="J9" s="17">
        <f>SUM(Kraje!F33,Kraje!J33,Kraje!N33,Kraje!R33,Kraje!V33,Kraje!Z33,Kraje!AD33,Kraje!AH33)</f>
        <v>14405</v>
      </c>
      <c r="K9" s="18">
        <f>SUM(Kraje!G33,Kraje!K33,Kraje!O33,Kraje!S33,Kraje!W33,Kraje!AA33,Kraje!AE33,Kraje!AI33)</f>
        <v>7042</v>
      </c>
      <c r="L9" s="16">
        <f>SUM(Kraje!D56,Kraje!H56,Kraje!L56,Kraje!P56,Kraje!T56,Kraje!X56,Kraje!AB56,Kraje!AF56)</f>
        <v>118</v>
      </c>
      <c r="M9" s="17">
        <f>SUM(Kraje!E56,Kraje!I56,Kraje!M56,Kraje!Q56,Kraje!U56,Kraje!Y56,Kraje!AC56,Kraje!AG56)</f>
        <v>1503</v>
      </c>
      <c r="N9" s="17">
        <f>SUM(Kraje!F56,Kraje!J56,Kraje!N56,Kraje!R56,Kraje!V56,Kraje!Z56,Kraje!AD56,Kraje!AH56)</f>
        <v>29658</v>
      </c>
      <c r="O9" s="18">
        <f>SUM(Kraje!G56,Kraje!K56,Kraje!O56,Kraje!S56,Kraje!W56,Kraje!AA56,Kraje!AE56,Kraje!AI56)</f>
        <v>14784</v>
      </c>
      <c r="P9" s="15">
        <f t="shared" si="0"/>
        <v>2060</v>
      </c>
      <c r="Q9" s="15">
        <f t="shared" si="0"/>
        <v>25031</v>
      </c>
      <c r="R9" s="15">
        <f t="shared" si="0"/>
        <v>489187</v>
      </c>
      <c r="S9" s="19">
        <f t="shared" si="0"/>
        <v>239688</v>
      </c>
    </row>
    <row r="10" spans="1:19" ht="14.25">
      <c r="A10" s="170"/>
      <c r="B10" s="14" t="s">
        <v>19</v>
      </c>
      <c r="C10" s="145"/>
      <c r="D10" s="15">
        <f>SUM(Kraje!D11,Kraje!H11,Kraje!L11,Kraje!P11,Kraje!T11,Kraje!X11,Kraje!AB11,Kraje!AF11)</f>
        <v>201</v>
      </c>
      <c r="E10" s="126" t="s">
        <v>20</v>
      </c>
      <c r="F10" s="15">
        <f>SUM(Kraje!F11,Kraje!J11,Kraje!N11,Kraje!R11,Kraje!V11,Kraje!Z11,Kraje!AD11,Kraje!AH11)</f>
        <v>111271</v>
      </c>
      <c r="G10" s="15">
        <f>SUM(Kraje!G11,Kraje!K11,Kraje!O11,Kraje!S11,Kraje!W11,Kraje!AA11,Kraje!AE11,Kraje!AI11)</f>
        <v>77810</v>
      </c>
      <c r="H10" s="16">
        <f>SUM(Kraje!D34,Kraje!H34,Kraje!L34,Kraje!P34,Kraje!T34,Kraje!X34,Kraje!AB34,Kraje!AF34)</f>
        <v>173</v>
      </c>
      <c r="I10" s="126" t="s">
        <v>20</v>
      </c>
      <c r="J10" s="17">
        <f>SUM(Kraje!F34,Kraje!J34,Kraje!N34,Kraje!R34,Kraje!V34,Kraje!Z34,Kraje!AD34,Kraje!AH34)</f>
        <v>71657</v>
      </c>
      <c r="K10" s="18">
        <f>SUM(Kraje!G34,Kraje!K34,Kraje!O34,Kraje!S34,Kraje!W34,Kraje!AA34,Kraje!AE34,Kraje!AI34)</f>
        <v>50384</v>
      </c>
      <c r="L10" s="16">
        <f>SUM(Kraje!D57,Kraje!H57,Kraje!L57,Kraje!P57,Kraje!T57,Kraje!X57,Kraje!AB57,Kraje!AF57)</f>
        <v>11</v>
      </c>
      <c r="M10" s="126" t="s">
        <v>20</v>
      </c>
      <c r="N10" s="17">
        <f>SUM(Kraje!F57,Kraje!J57,Kraje!N57,Kraje!R57,Kraje!V57,Kraje!Z57,Kraje!AD57,Kraje!AH57)</f>
        <v>5655</v>
      </c>
      <c r="O10" s="18">
        <f>SUM(Kraje!G57,Kraje!K57,Kraje!O57,Kraje!S57,Kraje!W57,Kraje!AA57,Kraje!AE57,Kraje!AI57)</f>
        <v>3735</v>
      </c>
      <c r="P10" s="15">
        <f t="shared" si="0"/>
        <v>385</v>
      </c>
      <c r="Q10" s="126" t="s">
        <v>20</v>
      </c>
      <c r="R10" s="15">
        <f t="shared" si="0"/>
        <v>188583</v>
      </c>
      <c r="S10" s="19">
        <f t="shared" si="0"/>
        <v>131929</v>
      </c>
    </row>
    <row r="11" spans="1:20" ht="14.25">
      <c r="A11" s="170"/>
      <c r="B11" s="14" t="s">
        <v>21</v>
      </c>
      <c r="C11" s="145"/>
      <c r="D11" s="15">
        <f>SUM(Kraje!D12,Kraje!H12,Kraje!L12,Kraje!P12,Kraje!T12,Kraje!X12,Kraje!AB12,Kraje!AF12)</f>
        <v>24</v>
      </c>
      <c r="E11" s="126" t="s">
        <v>20</v>
      </c>
      <c r="F11" s="15">
        <f>SUM(Kraje!F12,Kraje!J12,Kraje!N12,Kraje!R12,Kraje!V12,Kraje!Z12,Kraje!AD12,Kraje!AH12)</f>
        <v>10675</v>
      </c>
      <c r="G11" s="126" t="s">
        <v>20</v>
      </c>
      <c r="H11" s="16">
        <f>SUM(Kraje!D35,Kraje!H35,Kraje!L35,Kraje!P35,Kraje!T35,Kraje!X35,Kraje!AB35,Kraje!AF35)</f>
        <v>13</v>
      </c>
      <c r="I11" s="126" t="s">
        <v>20</v>
      </c>
      <c r="J11" s="17">
        <f>SUM(Kraje!F35,Kraje!J35,Kraje!N35,Kraje!R35,Kraje!V35,Kraje!Z35,Kraje!AD35,Kraje!AH35)</f>
        <v>8679</v>
      </c>
      <c r="K11" s="126" t="s">
        <v>20</v>
      </c>
      <c r="L11" s="16">
        <f>SUM(Kraje!D58,Kraje!H58,Kraje!L58,Kraje!P58,Kraje!T58,Kraje!X58,Kraje!AB58,Kraje!AF58)</f>
        <v>1</v>
      </c>
      <c r="M11" s="126" t="s">
        <v>20</v>
      </c>
      <c r="N11" s="17">
        <f>SUM(Kraje!F58,Kraje!J58,Kraje!N58,Kraje!R58,Kraje!V58,Kraje!Z58,Kraje!AD58,Kraje!AH58)</f>
        <v>85</v>
      </c>
      <c r="O11" s="127" t="s">
        <v>20</v>
      </c>
      <c r="P11" s="15">
        <f>SUM(D11+H11+L11)</f>
        <v>38</v>
      </c>
      <c r="Q11" s="126" t="s">
        <v>20</v>
      </c>
      <c r="R11" s="15">
        <f>SUM(F11+J11+N11)</f>
        <v>19439</v>
      </c>
      <c r="S11" s="128" t="s">
        <v>20</v>
      </c>
      <c r="T11" s="109"/>
    </row>
    <row r="12" spans="1:19" ht="14.25">
      <c r="A12" s="170"/>
      <c r="B12" s="14" t="s">
        <v>50</v>
      </c>
      <c r="C12" s="145"/>
      <c r="D12" s="15">
        <f>SUM(Kraje!D13,Kraje!H13,Kraje!L13,Kraje!P13,Kraje!T13,Kraje!X13,Kraje!AB13,Kraje!AF13)</f>
        <v>143</v>
      </c>
      <c r="E12" s="15">
        <f>SUM(Kraje!E13,Kraje!I13,Kraje!M13,Kraje!Q13,Kraje!U13,Kraje!Y13,Kraje!AC13,Kraje!AG13)</f>
        <v>2305</v>
      </c>
      <c r="F12" s="15">
        <f>SUM(Kraje!F13,Kraje!J13,Kraje!N13,Kraje!R13,Kraje!V13,Kraje!Z13,Kraje!AD13,Kraje!AH13)</f>
        <v>56012</v>
      </c>
      <c r="G12" s="15">
        <f>SUM(Kraje!G13,Kraje!K13,Kraje!O13,Kraje!S13,Kraje!W13,Kraje!AA13,Kraje!AE13,Kraje!AI13)</f>
        <v>31768</v>
      </c>
      <c r="H12" s="16">
        <f>SUM(Kraje!D36,Kraje!H36,Kraje!L36,Kraje!P36,Kraje!T36,Kraje!X36,Kraje!AB36,Kraje!AF36)</f>
        <v>40</v>
      </c>
      <c r="I12" s="17">
        <f>SUM(Kraje!E36,Kraje!I36,Kraje!M36,Kraje!Q36,Kraje!U36,Kraje!Y36,Kraje!AC36,Kraje!AG36)</f>
        <v>342</v>
      </c>
      <c r="J12" s="17">
        <f>SUM(Kraje!F36,Kraje!J36,Kraje!N36,Kraje!R36,Kraje!V36,Kraje!Z36,Kraje!AD36,Kraje!AH36)</f>
        <v>5847</v>
      </c>
      <c r="K12" s="18">
        <f>SUM(Kraje!G36,Kraje!K36,Kraje!O36,Kraje!S36,Kraje!W36,Kraje!AA36,Kraje!AE36,Kraje!AI36)</f>
        <v>2794</v>
      </c>
      <c r="L12" s="16">
        <f>SUM(Kraje!D59,Kraje!H59,Kraje!L59,Kraje!P59,Kraje!T59,Kraje!X59,Kraje!AB59,Kraje!AF59)</f>
        <v>50</v>
      </c>
      <c r="M12" s="17">
        <f>SUM(Kraje!E59,Kraje!I59,Kraje!M59,Kraje!Q59,Kraje!U59,Kraje!Y59,Kraje!AC59,Kraje!AG59)</f>
        <v>525</v>
      </c>
      <c r="N12" s="17">
        <f>SUM(Kraje!F59,Kraje!J59,Kraje!N59,Kraje!R59,Kraje!V59,Kraje!Z59,Kraje!AD59,Kraje!AH59)</f>
        <v>11970</v>
      </c>
      <c r="O12" s="18">
        <f>SUM(Kraje!G59,Kraje!K59,Kraje!O59,Kraje!S59,Kraje!W59,Kraje!AA59,Kraje!AE59,Kraje!AI59)</f>
        <v>7129</v>
      </c>
      <c r="P12" s="15">
        <f t="shared" si="0"/>
        <v>233</v>
      </c>
      <c r="Q12" s="15">
        <f t="shared" si="0"/>
        <v>3172</v>
      </c>
      <c r="R12" s="15">
        <f t="shared" si="0"/>
        <v>73829</v>
      </c>
      <c r="S12" s="19">
        <f t="shared" si="0"/>
        <v>41691</v>
      </c>
    </row>
    <row r="13" spans="1:19" ht="14.25">
      <c r="A13" s="170"/>
      <c r="B13" s="14" t="s">
        <v>23</v>
      </c>
      <c r="C13" s="145"/>
      <c r="D13" s="15">
        <f>SUM(Kraje!D14,Kraje!H14,Kraje!L14,Kraje!P14,Kraje!T14,Kraje!X14,Kraje!AB14,Kraje!AF14)</f>
        <v>6</v>
      </c>
      <c r="E13" s="15">
        <f>SUM(Kraje!E14,Kraje!I14,Kraje!M14,Kraje!Q14,Kraje!U14,Kraje!Y14,Kraje!AC14,Kraje!AG14)</f>
        <v>76</v>
      </c>
      <c r="F13" s="15">
        <f>SUM(Kraje!F14,Kraje!J14,Kraje!N14,Kraje!R14,Kraje!V14,Kraje!Z14,Kraje!AD14,Kraje!AH14)</f>
        <v>1661</v>
      </c>
      <c r="G13" s="15">
        <f>SUM(Kraje!G14,Kraje!K14,Kraje!O14,Kraje!S14,Kraje!W14,Kraje!AA14,Kraje!AE14,Kraje!AI14)</f>
        <v>1099</v>
      </c>
      <c r="H13" s="16">
        <f>SUM(Kraje!D37,Kraje!H37,Kraje!L37,Kraje!P37,Kraje!T37,Kraje!X37,Kraje!AB37,Kraje!AF37)</f>
        <v>10</v>
      </c>
      <c r="I13" s="17">
        <f>SUM(Kraje!E37,Kraje!I37,Kraje!M37,Kraje!Q37,Kraje!U37,Kraje!Y37,Kraje!AC37,Kraje!AG37)</f>
        <v>85</v>
      </c>
      <c r="J13" s="17">
        <f>SUM(Kraje!F37,Kraje!J37,Kraje!N37,Kraje!R37,Kraje!V37,Kraje!Z37,Kraje!AD37,Kraje!AH37)</f>
        <v>1123</v>
      </c>
      <c r="K13" s="18">
        <f>SUM(Kraje!G37,Kraje!K37,Kraje!O37,Kraje!S37,Kraje!W37,Kraje!AA37,Kraje!AE37,Kraje!AI37)</f>
        <v>691</v>
      </c>
      <c r="L13" s="16">
        <f>SUM(Kraje!D60,Kraje!H60,Kraje!L60,Kraje!P60,Kraje!T60,Kraje!X60,Kraje!AB60,Kraje!AF60)</f>
        <v>1</v>
      </c>
      <c r="M13" s="17">
        <f>SUM(Kraje!E60,Kraje!I60,Kraje!M60,Kraje!Q60,Kraje!U60,Kraje!Y60,Kraje!AC60,Kraje!AG60)</f>
        <v>10</v>
      </c>
      <c r="N13" s="17">
        <f>SUM(Kraje!F60,Kraje!J60,Kraje!N60,Kraje!R60,Kraje!V60,Kraje!Z60,Kraje!AD60,Kraje!AH60)</f>
        <v>194</v>
      </c>
      <c r="O13" s="18">
        <f>SUM(Kraje!G60,Kraje!K60,Kraje!O60,Kraje!S60,Kraje!W60,Kraje!AA60,Kraje!AE60,Kraje!AI60)</f>
        <v>133</v>
      </c>
      <c r="P13" s="15">
        <f t="shared" si="0"/>
        <v>17</v>
      </c>
      <c r="Q13" s="15">
        <f t="shared" si="0"/>
        <v>171</v>
      </c>
      <c r="R13" s="15">
        <f t="shared" si="0"/>
        <v>2978</v>
      </c>
      <c r="S13" s="19">
        <f t="shared" si="0"/>
        <v>1923</v>
      </c>
    </row>
    <row r="14" spans="1:22" ht="14.25">
      <c r="A14" s="170"/>
      <c r="B14" s="14" t="s">
        <v>24</v>
      </c>
      <c r="C14" s="139"/>
      <c r="D14" s="15">
        <f>SUM(Kraje!D15,Kraje!H15,Kraje!L15,Kraje!P15,Kraje!T15,Kraje!X15,Kraje!AB15,Kraje!AF15)</f>
        <v>321</v>
      </c>
      <c r="E14" s="15">
        <f>SUM(Kraje!E15,Kraje!I15,Kraje!M15,Kraje!Q15,Kraje!U15,Kraje!Y15,Kraje!AC15,Kraje!AG15)</f>
        <v>5173</v>
      </c>
      <c r="F14" s="15">
        <f>SUM(Kraje!F15,Kraje!J15,Kraje!N15,Kraje!R15,Kraje!V15,Kraje!Z15,Kraje!AD15,Kraje!AH15)</f>
        <v>105640</v>
      </c>
      <c r="G14" s="15">
        <f>SUM(Kraje!G15,Kraje!K15,Kraje!O15,Kraje!S15,Kraje!W15,Kraje!AA15,Kraje!AE15,Kraje!AI15)</f>
        <v>46228</v>
      </c>
      <c r="H14" s="16">
        <f>SUM(Kraje!D38,Kraje!H38,Kraje!L38,Kraje!P38,Kraje!T38,Kraje!X38,Kraje!AB38,Kraje!AF38)</f>
        <v>71</v>
      </c>
      <c r="I14" s="17">
        <f>SUM(Kraje!E38,Kraje!I38,Kraje!M38,Kraje!Q38,Kraje!U38,Kraje!Y38,Kraje!AC38,Kraje!AG38)</f>
        <v>1011</v>
      </c>
      <c r="J14" s="17">
        <f>SUM(Kraje!F38,Kraje!J38,Kraje!N38,Kraje!R38,Kraje!V38,Kraje!Z38,Kraje!AD38,Kraje!AH38)</f>
        <v>14541</v>
      </c>
      <c r="K14" s="18">
        <f>SUM(Kraje!G38,Kraje!K38,Kraje!O38,Kraje!S38,Kraje!W38,Kraje!AA38,Kraje!AE38,Kraje!AI38)</f>
        <v>7786</v>
      </c>
      <c r="L14" s="16">
        <f>SUM(Kraje!D61,Kraje!H61,Kraje!L61,Kraje!P61,Kraje!T61,Kraje!X61,Kraje!AB61,Kraje!AF61)</f>
        <v>20</v>
      </c>
      <c r="M14" s="17">
        <f>SUM(Kraje!E61,Kraje!I61,Kraje!M61,Kraje!Q61,Kraje!U61,Kraje!Y61,Kraje!AC61,Kraje!AG61)</f>
        <v>234</v>
      </c>
      <c r="N14" s="17">
        <f>SUM(Kraje!F61,Kraje!J61,Kraje!N61,Kraje!R61,Kraje!V61,Kraje!Z61,Kraje!AD61,Kraje!AH61)</f>
        <v>4189</v>
      </c>
      <c r="O14" s="18">
        <f>SUM(Kraje!G61,Kraje!K61,Kraje!O61,Kraje!S61,Kraje!W61,Kraje!AA61,Kraje!AE61,Kraje!AI61)</f>
        <v>2910</v>
      </c>
      <c r="P14" s="15">
        <f t="shared" si="0"/>
        <v>412</v>
      </c>
      <c r="Q14" s="15">
        <f t="shared" si="0"/>
        <v>6418</v>
      </c>
      <c r="R14" s="15">
        <f t="shared" si="0"/>
        <v>124370</v>
      </c>
      <c r="S14" s="19">
        <f t="shared" si="0"/>
        <v>56924</v>
      </c>
      <c r="U14" s="109"/>
      <c r="V14" s="109"/>
    </row>
    <row r="15" spans="1:19" ht="14.25">
      <c r="A15" s="170"/>
      <c r="B15" s="20" t="s">
        <v>25</v>
      </c>
      <c r="C15" s="21"/>
      <c r="D15" s="22">
        <v>3</v>
      </c>
      <c r="E15" s="22">
        <v>45</v>
      </c>
      <c r="F15" s="22">
        <v>528</v>
      </c>
      <c r="G15" s="23">
        <v>134</v>
      </c>
      <c r="H15" s="24"/>
      <c r="I15" s="25"/>
      <c r="J15" s="25"/>
      <c r="K15" s="23"/>
      <c r="L15" s="24"/>
      <c r="M15" s="25"/>
      <c r="N15" s="25">
        <v>0</v>
      </c>
      <c r="O15" s="23">
        <v>0</v>
      </c>
      <c r="P15" s="22">
        <f t="shared" si="0"/>
        <v>3</v>
      </c>
      <c r="Q15" s="22">
        <f t="shared" si="0"/>
        <v>45</v>
      </c>
      <c r="R15" s="22">
        <f t="shared" si="0"/>
        <v>528</v>
      </c>
      <c r="S15" s="26">
        <f t="shared" si="0"/>
        <v>134</v>
      </c>
    </row>
    <row r="16" spans="1:19" ht="14.25">
      <c r="A16" s="170"/>
      <c r="B16" s="20" t="s">
        <v>26</v>
      </c>
      <c r="C16" s="21"/>
      <c r="D16" s="22">
        <f aca="true" t="shared" si="1" ref="D16:O16">SUM(D17:D22)</f>
        <v>399</v>
      </c>
      <c r="E16" s="22">
        <f t="shared" si="1"/>
        <v>4017</v>
      </c>
      <c r="F16" s="22">
        <f t="shared" si="1"/>
        <v>30296</v>
      </c>
      <c r="G16" s="129">
        <f t="shared" si="1"/>
        <v>12521</v>
      </c>
      <c r="H16" s="22">
        <f t="shared" si="1"/>
        <v>41</v>
      </c>
      <c r="I16" s="22">
        <f t="shared" si="1"/>
        <v>254</v>
      </c>
      <c r="J16" s="22">
        <f t="shared" si="1"/>
        <v>2310</v>
      </c>
      <c r="K16" s="129">
        <f t="shared" si="1"/>
        <v>767</v>
      </c>
      <c r="L16" s="22">
        <f t="shared" si="1"/>
        <v>22</v>
      </c>
      <c r="M16" s="22">
        <f t="shared" si="1"/>
        <v>97</v>
      </c>
      <c r="N16" s="22">
        <f t="shared" si="1"/>
        <v>669</v>
      </c>
      <c r="O16" s="129">
        <f t="shared" si="1"/>
        <v>279</v>
      </c>
      <c r="P16" s="22">
        <f t="shared" si="0"/>
        <v>462</v>
      </c>
      <c r="Q16" s="22">
        <f t="shared" si="0"/>
        <v>4368</v>
      </c>
      <c r="R16" s="22">
        <f t="shared" si="0"/>
        <v>33275</v>
      </c>
      <c r="S16" s="26">
        <f t="shared" si="0"/>
        <v>13567</v>
      </c>
    </row>
    <row r="17" spans="1:22" ht="14.25">
      <c r="A17" s="170"/>
      <c r="B17" s="172" t="s">
        <v>27</v>
      </c>
      <c r="C17" s="144" t="s">
        <v>17</v>
      </c>
      <c r="D17" s="140">
        <f>SUM(Kraje!D18,Kraje!H18,Kraje!L18,Kraje!P18,Kraje!T18,Kraje!X18,Kraje!AB18,Kraje!AF18)</f>
        <v>77</v>
      </c>
      <c r="E17" s="27">
        <f>SUM(Kraje!E18,Kraje!I18,Kraje!M18,Kraje!Q18,Kraje!U18,Kraje!Y18,Kraje!AC18,Kraje!AG18)</f>
        <v>260</v>
      </c>
      <c r="F17" s="27">
        <f>SUM(Kraje!F18,Kraje!J18,Kraje!N18,Kraje!R18,Kraje!V18,Kraje!Z18,Kraje!AD18,Kraje!AH18)</f>
        <v>1814</v>
      </c>
      <c r="G17" s="28">
        <f>SUM(Kraje!G18,Kraje!K18,Kraje!O18,Kraje!S18,Kraje!W18,Kraje!AA18,Kraje!AE18,Kraje!AI18)</f>
        <v>572</v>
      </c>
      <c r="H17" s="29">
        <f>SUM(Kraje!D41,Kraje!H41,Kraje!L41,Kraje!P41,Kraje!T41,Kraje!X41,Kraje!AB41,Kraje!AF41)</f>
        <v>11</v>
      </c>
      <c r="I17" s="141">
        <f>SUM(Kraje!E41,Kraje!I41,Kraje!M41,Kraje!Q41,Kraje!U41,Kraje!Y41,Kraje!AC41,Kraje!AG41)</f>
        <v>35</v>
      </c>
      <c r="J17" s="141">
        <f>SUM(Kraje!F41,Kraje!J41,Kraje!N41,Kraje!R41,Kraje!V41,Kraje!Z41,Kraje!AD41,Kraje!AH41)</f>
        <v>230</v>
      </c>
      <c r="K17" s="142">
        <f>SUM(Kraje!G41,Kraje!K41,Kraje!O41,Kraje!S41,Kraje!W41,Kraje!AA41,Kraje!AE41,Kraje!AI41)</f>
        <v>64</v>
      </c>
      <c r="L17" s="29">
        <f>SUM(Kraje!D64,Kraje!H64,Kraje!L64,Kraje!P64,Kraje!T64,Kraje!X64,Kraje!AB64,Kraje!AF64)</f>
        <v>5</v>
      </c>
      <c r="M17" s="141">
        <f>SUM(Kraje!E64,Kraje!I64,Kraje!M64,Kraje!Q64,Kraje!U64,Kraje!Y64,Kraje!AC64,Kraje!AG64)</f>
        <v>14</v>
      </c>
      <c r="N17" s="141">
        <f>SUM(Kraje!F64,Kraje!J64,Kraje!N64,Kraje!R64,Kraje!V64,Kraje!Z64,Kraje!AD64,Kraje!AH64)</f>
        <v>112</v>
      </c>
      <c r="O17" s="142">
        <f>SUM(Kraje!G64,Kraje!K64,Kraje!O64,Kraje!S64,Kraje!W64,Kraje!AA64,Kraje!AE64,Kraje!AI64)</f>
        <v>46</v>
      </c>
      <c r="P17" s="15">
        <f t="shared" si="0"/>
        <v>93</v>
      </c>
      <c r="Q17" s="15">
        <f t="shared" si="0"/>
        <v>309</v>
      </c>
      <c r="R17" s="15">
        <f t="shared" si="0"/>
        <v>2156</v>
      </c>
      <c r="S17" s="19">
        <f t="shared" si="0"/>
        <v>682</v>
      </c>
      <c r="U17" s="109"/>
      <c r="V17" s="109"/>
    </row>
    <row r="18" spans="1:26" ht="14.25">
      <c r="A18" s="170"/>
      <c r="B18" s="173"/>
      <c r="C18" s="144" t="s">
        <v>28</v>
      </c>
      <c r="D18" s="30">
        <f>SUM(Kraje!D19,Kraje!H19,Kraje!L19,Kraje!P19,Kraje!T19,Kraje!X19,Kraje!AB19,Kraje!AF19)</f>
        <v>217</v>
      </c>
      <c r="E18" s="15">
        <f>SUM(Kraje!E19,Kraje!I19,Kraje!M19,Kraje!Q19,Kraje!U19,Kraje!Y19,Kraje!AC19,Kraje!AG19)</f>
        <v>3086</v>
      </c>
      <c r="F18" s="15">
        <f>SUM(Kraje!F19,Kraje!J19,Kraje!N19,Kraje!R19,Kraje!V19,Kraje!Z19,Kraje!AD19,Kraje!AH19)</f>
        <v>23218</v>
      </c>
      <c r="G18" s="130">
        <f>SUM(Kraje!G19,Kraje!K19,Kraje!O19,Kraje!S19,Kraje!W19,Kraje!AA19,Kraje!AE19,Kraje!AI19)</f>
        <v>9717</v>
      </c>
      <c r="H18" s="16">
        <f>SUM(Kraje!D42,Kraje!H42,Kraje!L42,Kraje!P42,Kraje!T42,Kraje!X42,Kraje!AB42,Kraje!AF42)</f>
        <v>22</v>
      </c>
      <c r="I18" s="17">
        <f>SUM(Kraje!E42,Kraje!I42,Kraje!M42,Kraje!Q42,Kraje!U42,Kraje!Y42,Kraje!AC42,Kraje!AG42)</f>
        <v>187</v>
      </c>
      <c r="J18" s="17">
        <f>SUM(Kraje!F42,Kraje!J42,Kraje!N42,Kraje!R42,Kraje!V42,Kraje!Z42,Kraje!AD42,Kraje!AH42)</f>
        <v>1526</v>
      </c>
      <c r="K18" s="18">
        <f>SUM(Kraje!G42,Kraje!K42,Kraje!O42,Kraje!S42,Kraje!W42,Kraje!AA42,Kraje!AE42,Kraje!AI42)</f>
        <v>468</v>
      </c>
      <c r="L18" s="16">
        <f>SUM(Kraje!D65,Kraje!H65,Kraje!L65,Kraje!P65,Kraje!T65,Kraje!X65,Kraje!AB65,Kraje!AF65)</f>
        <v>12</v>
      </c>
      <c r="M18" s="17">
        <f>SUM(Kraje!E65,Kraje!I65,Kraje!M65,Kraje!Q65,Kraje!U65,Kraje!Y65,Kraje!AC65,Kraje!AG65)</f>
        <v>74</v>
      </c>
      <c r="N18" s="17">
        <f>SUM(Kraje!F65,Kraje!J65,Kraje!N65,Kraje!R65,Kraje!V65,Kraje!Z65,Kraje!AD65,Kraje!AH65)</f>
        <v>491</v>
      </c>
      <c r="O18" s="18">
        <f>SUM(Kraje!G65,Kraje!K65,Kraje!O65,Kraje!S65,Kraje!W65,Kraje!AA65,Kraje!AE65,Kraje!AI65)</f>
        <v>195</v>
      </c>
      <c r="P18" s="15">
        <f t="shared" si="0"/>
        <v>251</v>
      </c>
      <c r="Q18" s="15">
        <f t="shared" si="0"/>
        <v>3347</v>
      </c>
      <c r="R18" s="15">
        <f t="shared" si="0"/>
        <v>25235</v>
      </c>
      <c r="S18" s="19">
        <f t="shared" si="0"/>
        <v>10380</v>
      </c>
      <c r="T18" s="143"/>
      <c r="U18" s="143"/>
      <c r="V18" s="143"/>
      <c r="W18" s="143"/>
      <c r="X18" s="143"/>
      <c r="Y18" s="143"/>
      <c r="Z18" s="143"/>
    </row>
    <row r="19" spans="1:19" ht="14.25">
      <c r="A19" s="170"/>
      <c r="B19" s="173"/>
      <c r="C19" s="144" t="s">
        <v>22</v>
      </c>
      <c r="D19" s="30">
        <f>SUM(Kraje!D20,Kraje!H20,Kraje!L20,Kraje!P20,Kraje!T20,Kraje!X20,Kraje!AB20,Kraje!AF20)</f>
        <v>2</v>
      </c>
      <c r="E19" s="15">
        <f>SUM(Kraje!E20,Kraje!I20,Kraje!M20,Kraje!Q20,Kraje!U20,Kraje!Y20,Kraje!AC20,Kraje!AG20)</f>
        <v>33</v>
      </c>
      <c r="F19" s="15">
        <f>SUM(Kraje!F20,Kraje!J20,Kraje!N20,Kraje!R20,Kraje!V20,Kraje!Z20,Kraje!AD20,Kraje!AH20)</f>
        <v>546</v>
      </c>
      <c r="G19" s="130">
        <f>SUM(Kraje!G20,Kraje!K20,Kraje!O20,Kraje!S20,Kraje!W20,Kraje!AA20,Kraje!AE20,Kraje!AI20)</f>
        <v>206</v>
      </c>
      <c r="H19" s="16">
        <f>SUM(Kraje!D43,Kraje!H43,Kraje!L43,Kraje!P43,Kraje!T43,Kraje!X43,Kraje!AB43,Kraje!AF43)</f>
        <v>1</v>
      </c>
      <c r="I19" s="17">
        <f>SUM(Kraje!E43,Kraje!I43,Kraje!M43,Kraje!Q43,Kraje!U43,Kraje!Y43,Kraje!AC43,Kraje!AG43)</f>
        <v>10</v>
      </c>
      <c r="J19" s="17">
        <f>SUM(Kraje!F43,Kraje!J43,Kraje!N43,Kraje!R43,Kraje!V43,Kraje!Z43,Kraje!AD43,Kraje!AH43)</f>
        <v>173</v>
      </c>
      <c r="K19" s="18">
        <f>SUM(Kraje!G43,Kraje!K43,Kraje!O43,Kraje!S43,Kraje!W43,Kraje!AA43,Kraje!AE43,Kraje!AI43)</f>
        <v>55</v>
      </c>
      <c r="L19" s="16">
        <f>SUM(Kraje!D66,Kraje!H66,Kraje!L66,Kraje!P66,Kraje!T66,Kraje!X66,Kraje!AB66,Kraje!AF66)</f>
        <v>0</v>
      </c>
      <c r="M19" s="17">
        <f>SUM(Kraje!E66,Kraje!I66,Kraje!M66,Kraje!Q66,Kraje!U66,Kraje!Y66,Kraje!AC66,Kraje!AG66)</f>
        <v>0</v>
      </c>
      <c r="N19" s="17">
        <f>SUM(Kraje!F66,Kraje!J66,Kraje!N66,Kraje!R66,Kraje!V66,Kraje!Z66,Kraje!AD66,Kraje!AH66)</f>
        <v>0</v>
      </c>
      <c r="O19" s="18">
        <f>SUM(Kraje!G66,Kraje!K66,Kraje!O66,Kraje!S66,Kraje!W66,Kraje!AA66,Kraje!AE66,Kraje!AI66)</f>
        <v>0</v>
      </c>
      <c r="P19" s="15">
        <f t="shared" si="0"/>
        <v>3</v>
      </c>
      <c r="Q19" s="15">
        <f t="shared" si="0"/>
        <v>43</v>
      </c>
      <c r="R19" s="15">
        <f t="shared" si="0"/>
        <v>719</v>
      </c>
      <c r="S19" s="19">
        <f t="shared" si="0"/>
        <v>261</v>
      </c>
    </row>
    <row r="20" spans="1:19" ht="14.25">
      <c r="A20" s="170"/>
      <c r="B20" s="173"/>
      <c r="C20" s="144" t="s">
        <v>29</v>
      </c>
      <c r="D20" s="30">
        <f>SUM(Kraje!D21,Kraje!H21,Kraje!L21,Kraje!P21,Kraje!T21,Kraje!X21,Kraje!AB21,Kraje!AF21)</f>
        <v>12</v>
      </c>
      <c r="E20" s="15">
        <f>SUM(Kraje!E21,Kraje!I21,Kraje!M21,Kraje!Q21,Kraje!U21,Kraje!Y21,Kraje!AC21,Kraje!AG21)</f>
        <v>116</v>
      </c>
      <c r="F20" s="15">
        <f>SUM(Kraje!F21,Kraje!J21,Kraje!N21,Kraje!R21,Kraje!V21,Kraje!Z21,Kraje!AD21,Kraje!AH21)</f>
        <v>677</v>
      </c>
      <c r="G20" s="130">
        <f>SUM(Kraje!G21,Kraje!K21,Kraje!O21,Kraje!S21,Kraje!W21,Kraje!AA21,Kraje!AE21,Kraje!AI21)</f>
        <v>270</v>
      </c>
      <c r="H20" s="16">
        <f>SUM(Kraje!D44,Kraje!H44,Kraje!L44,Kraje!P44,Kraje!T44,Kraje!X44,Kraje!AB44,Kraje!AF44)</f>
        <v>0</v>
      </c>
      <c r="I20" s="17">
        <f>SUM(Kraje!E44,Kraje!I44,Kraje!M44,Kraje!Q44,Kraje!U44,Kraje!Y44,Kraje!AC44,Kraje!AG44)</f>
        <v>0</v>
      </c>
      <c r="J20" s="17">
        <f>SUM(Kraje!F44,Kraje!J44,Kraje!N44,Kraje!R44,Kraje!V44,Kraje!Z44,Kraje!AD44,Kraje!AH44)</f>
        <v>0</v>
      </c>
      <c r="K20" s="18">
        <f>SUM(Kraje!G44,Kraje!K44,Kraje!O44,Kraje!S44,Kraje!W44,Kraje!AA44,Kraje!AE44,Kraje!AI44)</f>
        <v>0</v>
      </c>
      <c r="L20" s="16">
        <f>SUM(Kraje!D67,Kraje!H67,Kraje!L67,Kraje!P67,Kraje!T67,Kraje!X67,Kraje!AB67,Kraje!AF67)</f>
        <v>0</v>
      </c>
      <c r="M20" s="17">
        <f>SUM(Kraje!E67,Kraje!I67,Kraje!M67,Kraje!Q67,Kraje!U67,Kraje!Y67,Kraje!AC67,Kraje!AG67)</f>
        <v>0</v>
      </c>
      <c r="N20" s="17">
        <f>SUM(Kraje!F67,Kraje!J67,Kraje!N67,Kraje!R67,Kraje!V67,Kraje!Z67,Kraje!AD67,Kraje!AH67)</f>
        <v>0</v>
      </c>
      <c r="O20" s="18">
        <f>SUM(Kraje!G67,Kraje!K67,Kraje!O67,Kraje!S67,Kraje!W67,Kraje!AA67,Kraje!AE67,Kraje!AI67)</f>
        <v>0</v>
      </c>
      <c r="P20" s="15">
        <f t="shared" si="0"/>
        <v>12</v>
      </c>
      <c r="Q20" s="15">
        <f t="shared" si="0"/>
        <v>116</v>
      </c>
      <c r="R20" s="15">
        <f t="shared" si="0"/>
        <v>677</v>
      </c>
      <c r="S20" s="19">
        <f t="shared" si="0"/>
        <v>270</v>
      </c>
    </row>
    <row r="21" spans="1:21" ht="14.25">
      <c r="A21" s="170"/>
      <c r="B21" s="173"/>
      <c r="C21" s="144" t="s">
        <v>30</v>
      </c>
      <c r="D21" s="30">
        <f>SUM(Kraje!D22,Kraje!H22,Kraje!L22,Kraje!P22,Kraje!T22,Kraje!X22,Kraje!AB22,Kraje!AF22)</f>
        <v>45</v>
      </c>
      <c r="E21" s="15">
        <f>SUM(Kraje!E22,Kraje!I22,Kraje!M22,Kraje!Q22,Kraje!U22,Kraje!Y22,Kraje!AC22,Kraje!AG22)</f>
        <v>427</v>
      </c>
      <c r="F21" s="15">
        <f>SUM(Kraje!F22,Kraje!J22,Kraje!N22,Kraje!R22,Kraje!V22,Kraje!Z22,Kraje!AD22,Kraje!AH22)</f>
        <v>3362</v>
      </c>
      <c r="G21" s="130">
        <f>SUM(Kraje!G22,Kraje!K22,Kraje!O22,Kraje!S22,Kraje!W22,Kraje!AA22,Kraje!AE22,Kraje!AI22)</f>
        <v>1476</v>
      </c>
      <c r="H21" s="16">
        <f>SUM(Kraje!D45,Kraje!H45,Kraje!L45,Kraje!P45,Kraje!T45,Kraje!X45,Kraje!AB45,Kraje!AF45)</f>
        <v>2</v>
      </c>
      <c r="I21" s="17">
        <f>SUM(Kraje!E45,Kraje!I45,Kraje!M45,Kraje!Q45,Kraje!U45,Kraje!Y45,Kraje!AC45,Kraje!AG45)</f>
        <v>13</v>
      </c>
      <c r="J21" s="17">
        <f>SUM(Kraje!F45,Kraje!J45,Kraje!N45,Kraje!R45,Kraje!V45,Kraje!Z45,Kraje!AD45,Kraje!AH45)</f>
        <v>336</v>
      </c>
      <c r="K21" s="18">
        <f>SUM(Kraje!G45,Kraje!K45,Kraje!O45,Kraje!S45,Kraje!W45,Kraje!AA45,Kraje!AE45,Kraje!AI45)</f>
        <v>168</v>
      </c>
      <c r="L21" s="16">
        <f>SUM(Kraje!D68,Kraje!H68,Kraje!L68,Kraje!P68,Kraje!T68,Kraje!X68,Kraje!AB68,Kraje!AF68)</f>
        <v>1</v>
      </c>
      <c r="M21" s="17">
        <f>SUM(Kraje!E68,Kraje!I68,Kraje!M68,Kraje!Q68,Kraje!U68,Kraje!Y68,Kraje!AC68,Kraje!AG68)</f>
        <v>3</v>
      </c>
      <c r="N21" s="17">
        <f>SUM(Kraje!F68,Kraje!J68,Kraje!N68,Kraje!R68,Kraje!V68,Kraje!Z68,Kraje!AD68,Kraje!AH68)</f>
        <v>31</v>
      </c>
      <c r="O21" s="18">
        <f>SUM(Kraje!G68,Kraje!K68,Kraje!O68,Kraje!S68,Kraje!W68,Kraje!AA68,Kraje!AE68,Kraje!AI68)</f>
        <v>22</v>
      </c>
      <c r="P21" s="15">
        <f t="shared" si="0"/>
        <v>48</v>
      </c>
      <c r="Q21" s="15">
        <f t="shared" si="0"/>
        <v>443</v>
      </c>
      <c r="R21" s="15">
        <f t="shared" si="0"/>
        <v>3729</v>
      </c>
      <c r="S21" s="19">
        <f t="shared" si="0"/>
        <v>1666</v>
      </c>
      <c r="U21" s="109"/>
    </row>
    <row r="22" spans="1:24" ht="14.25">
      <c r="A22" s="170"/>
      <c r="B22" s="174"/>
      <c r="C22" s="146" t="s">
        <v>31</v>
      </c>
      <c r="D22" s="131">
        <f>SUM(Kraje!D23,Kraje!H23,Kraje!L23,Kraje!P23,Kraje!T23,Kraje!X23,Kraje!AB23,Kraje!AF23)</f>
        <v>46</v>
      </c>
      <c r="E22" s="22">
        <f>SUM(Kraje!E23,Kraje!I23,Kraje!M23,Kraje!Q23,Kraje!U23,Kraje!Y23,Kraje!AC23,Kraje!AG23)</f>
        <v>95</v>
      </c>
      <c r="F22" s="22">
        <f>SUM(Kraje!F23,Kraje!J23,Kraje!N23,Kraje!R23,Kraje!V23,Kraje!Z23,Kraje!AD23,Kraje!AH23)</f>
        <v>679</v>
      </c>
      <c r="G22" s="31">
        <f>SUM(Kraje!G23,Kraje!K23,Kraje!O23,Kraje!S23,Kraje!W23,Kraje!AA23,Kraje!AE23,Kraje!AI23)</f>
        <v>280</v>
      </c>
      <c r="H22" s="24">
        <f>SUM(Kraje!D46,Kraje!H46,Kraje!L46,Kraje!P46,Kraje!T46,Kraje!X46,Kraje!AB46,Kraje!AF46)</f>
        <v>5</v>
      </c>
      <c r="I22" s="25">
        <f>SUM(Kraje!E46,Kraje!I46,Kraje!M46,Kraje!Q46,Kraje!U46,Kraje!Y46,Kraje!AC46,Kraje!AG46)</f>
        <v>9</v>
      </c>
      <c r="J22" s="25">
        <f>SUM(Kraje!F46,Kraje!J46,Kraje!N46,Kraje!R46,Kraje!V46,Kraje!Z46,Kraje!AD46,Kraje!AH46)</f>
        <v>45</v>
      </c>
      <c r="K22" s="23">
        <f>SUM(Kraje!G46,Kraje!K46,Kraje!O46,Kraje!S46,Kraje!W46,Kraje!AA46,Kraje!AE46,Kraje!AI46)</f>
        <v>12</v>
      </c>
      <c r="L22" s="24">
        <f>SUM(Kraje!D69,Kraje!H69,Kraje!L69,Kraje!P69,Kraje!T69,Kraje!X69,Kraje!AB69,Kraje!AF69)</f>
        <v>4</v>
      </c>
      <c r="M22" s="25">
        <f>SUM(Kraje!E69,Kraje!I69,Kraje!M69,Kraje!Q69,Kraje!U69,Kraje!Y69,Kraje!AC69,Kraje!AG69)</f>
        <v>6</v>
      </c>
      <c r="N22" s="25">
        <f>SUM(Kraje!F69,Kraje!J69,Kraje!N69,Kraje!R69,Kraje!V69,Kraje!Z69,Kraje!AD69,Kraje!AH69)</f>
        <v>35</v>
      </c>
      <c r="O22" s="23">
        <f>SUM(Kraje!G69,Kraje!K69,Kraje!O69,Kraje!S69,Kraje!W69,Kraje!AA69,Kraje!AE69,Kraje!AI69)</f>
        <v>16</v>
      </c>
      <c r="P22" s="22">
        <f t="shared" si="0"/>
        <v>55</v>
      </c>
      <c r="Q22" s="22">
        <f t="shared" si="0"/>
        <v>110</v>
      </c>
      <c r="R22" s="22">
        <f t="shared" si="0"/>
        <v>759</v>
      </c>
      <c r="S22" s="26">
        <f t="shared" si="0"/>
        <v>308</v>
      </c>
      <c r="T22" s="109"/>
      <c r="U22" s="109"/>
      <c r="V22" s="109"/>
      <c r="W22" s="109"/>
      <c r="X22" s="109"/>
    </row>
    <row r="23" spans="1:20" ht="14.25">
      <c r="A23" s="170"/>
      <c r="B23" s="20" t="s">
        <v>32</v>
      </c>
      <c r="C23" s="139"/>
      <c r="D23" s="131">
        <f>SUM(Kraje!D24,Kraje!H24,Kraje!L24,Kraje!P24,Kraje!T24,Kraje!X24,Kraje!AB24,Kraje!AF24)</f>
        <v>46</v>
      </c>
      <c r="E23" s="22">
        <f>SUM(Kraje!E24,Kraje!I24,Kraje!M24,Kraje!Q24,Kraje!U24,Kraje!Y24,Kraje!AC24,Kraje!AG24)</f>
        <v>171</v>
      </c>
      <c r="F23" s="22">
        <f>SUM(Kraje!F24,Kraje!J24,Kraje!N24,Kraje!R24,Kraje!V24,Kraje!Z24,Kraje!AD24,Kraje!AH24)</f>
        <v>1709</v>
      </c>
      <c r="G23" s="31">
        <f>SUM(Kraje!G24,Kraje!K24,Kraje!O24,Kraje!S24,Kraje!W24,Kraje!AA24,Kraje!AE24,Kraje!AI24)</f>
        <v>826</v>
      </c>
      <c r="H23" s="24">
        <f>SUM(Kraje!D47,Kraje!H47,Kraje!L47,Kraje!P47,Kraje!T47,Kraje!X47,Kraje!AB47,Kraje!AF47)</f>
        <v>7</v>
      </c>
      <c r="I23" s="25">
        <f>SUM(Kraje!E47,Kraje!I47,Kraje!M47,Kraje!Q47,Kraje!U47,Kraje!Y47,Kraje!AC47,Kraje!AG47)</f>
        <v>26</v>
      </c>
      <c r="J23" s="25">
        <f>SUM(Kraje!F47,Kraje!J47,Kraje!N47,Kraje!R47,Kraje!V47,Kraje!Z47,Kraje!AD47,Kraje!AH47)</f>
        <v>252</v>
      </c>
      <c r="K23" s="23">
        <f>SUM(Kraje!G47,Kraje!K47,Kraje!O47,Kraje!S47,Kraje!W47,Kraje!AA47,Kraje!AE47,Kraje!AI47)</f>
        <v>111</v>
      </c>
      <c r="L23" s="24">
        <f>SUM(Kraje!D70,Kraje!H70,Kraje!L70,Kraje!P70,Kraje!T70,Kraje!X70,Kraje!AB70,Kraje!AF70)</f>
        <v>0</v>
      </c>
      <c r="M23" s="25">
        <f>SUM(Kraje!E70,Kraje!I70,Kraje!M70,Kraje!Q70,Kraje!U70,Kraje!Y70,Kraje!AC70,Kraje!AG70)</f>
        <v>0</v>
      </c>
      <c r="N23" s="25">
        <f>SUM(Kraje!F70,Kraje!J70,Kraje!N70,Kraje!R70,Kraje!V70,Kraje!Z70,Kraje!AD70,Kraje!AH70)</f>
        <v>0</v>
      </c>
      <c r="O23" s="23">
        <f>SUM(Kraje!G70,Kraje!K70,Kraje!O70,Kraje!S70,Kraje!W70,Kraje!AA70,Kraje!AE70,Kraje!AI70)</f>
        <v>0</v>
      </c>
      <c r="P23" s="138">
        <f t="shared" si="0"/>
        <v>53</v>
      </c>
      <c r="Q23" s="22">
        <f t="shared" si="0"/>
        <v>197</v>
      </c>
      <c r="R23" s="22">
        <f t="shared" si="0"/>
        <v>1961</v>
      </c>
      <c r="S23" s="26">
        <f t="shared" si="0"/>
        <v>937</v>
      </c>
      <c r="T23" s="109"/>
    </row>
    <row r="24" spans="1:20" ht="14.25">
      <c r="A24" s="170"/>
      <c r="B24" s="147" t="s">
        <v>33</v>
      </c>
      <c r="C24" s="148"/>
      <c r="D24" s="27">
        <v>20</v>
      </c>
      <c r="E24" s="27">
        <v>106</v>
      </c>
      <c r="F24" s="27">
        <v>97903</v>
      </c>
      <c r="G24" s="28">
        <v>54571</v>
      </c>
      <c r="H24" s="27">
        <v>10</v>
      </c>
      <c r="I24" s="27">
        <v>16</v>
      </c>
      <c r="J24" s="27">
        <v>8985</v>
      </c>
      <c r="K24" s="28">
        <v>5663</v>
      </c>
      <c r="L24" s="27"/>
      <c r="M24" s="27"/>
      <c r="N24" s="27"/>
      <c r="O24" s="28"/>
      <c r="P24" s="29">
        <f>SUM(D24+H24+L24)</f>
        <v>30</v>
      </c>
      <c r="Q24" s="27">
        <f>SUM(E24+I24+M24)</f>
        <v>122</v>
      </c>
      <c r="R24" s="27">
        <f>SUM(F24+J24+N24)</f>
        <v>106888</v>
      </c>
      <c r="S24" s="32">
        <f>SUM(G24+K24+O24)</f>
        <v>60234</v>
      </c>
      <c r="T24" s="109"/>
    </row>
    <row r="25" spans="1:19" ht="14.25">
      <c r="A25" s="170"/>
      <c r="B25" s="20" t="s">
        <v>34</v>
      </c>
      <c r="C25" s="21"/>
      <c r="D25" s="33" t="s">
        <v>20</v>
      </c>
      <c r="E25" s="33" t="s">
        <v>20</v>
      </c>
      <c r="F25" s="22">
        <v>3283</v>
      </c>
      <c r="G25" s="31">
        <v>1705</v>
      </c>
      <c r="H25" s="33" t="s">
        <v>20</v>
      </c>
      <c r="I25" s="33" t="s">
        <v>20</v>
      </c>
      <c r="J25" s="22">
        <v>49</v>
      </c>
      <c r="K25" s="31">
        <v>30</v>
      </c>
      <c r="L25" s="33" t="s">
        <v>20</v>
      </c>
      <c r="M25" s="33" t="s">
        <v>20</v>
      </c>
      <c r="N25" s="22"/>
      <c r="O25" s="31"/>
      <c r="P25" s="34" t="s">
        <v>20</v>
      </c>
      <c r="Q25" s="33" t="s">
        <v>20</v>
      </c>
      <c r="R25" s="22">
        <f aca="true" t="shared" si="2" ref="Q25:S35">SUM(F25+J25+N25)</f>
        <v>3332</v>
      </c>
      <c r="S25" s="26">
        <f t="shared" si="2"/>
        <v>1735</v>
      </c>
    </row>
    <row r="26" spans="1:19" ht="14.25">
      <c r="A26" s="170"/>
      <c r="B26" s="149" t="s">
        <v>35</v>
      </c>
      <c r="C26" s="150"/>
      <c r="D26" s="27">
        <v>3</v>
      </c>
      <c r="E26" s="27">
        <v>6</v>
      </c>
      <c r="F26" s="27">
        <v>2262</v>
      </c>
      <c r="G26" s="28">
        <v>1348</v>
      </c>
      <c r="H26" s="27"/>
      <c r="I26" s="27"/>
      <c r="J26" s="27"/>
      <c r="K26" s="28"/>
      <c r="L26" s="27"/>
      <c r="M26" s="27"/>
      <c r="N26" s="27"/>
      <c r="O26" s="28"/>
      <c r="P26" s="29">
        <f>SUM(D26+H26+L26)</f>
        <v>3</v>
      </c>
      <c r="Q26" s="27">
        <f>SUM(E26+I26+M26)</f>
        <v>6</v>
      </c>
      <c r="R26" s="27">
        <f t="shared" si="2"/>
        <v>2262</v>
      </c>
      <c r="S26" s="32">
        <f t="shared" si="2"/>
        <v>1348</v>
      </c>
    </row>
    <row r="27" spans="1:19" ht="15" thickBot="1">
      <c r="A27" s="171"/>
      <c r="B27" s="151" t="s">
        <v>36</v>
      </c>
      <c r="C27" s="152"/>
      <c r="D27" s="35" t="s">
        <v>20</v>
      </c>
      <c r="E27" s="35" t="s">
        <v>20</v>
      </c>
      <c r="F27" s="36">
        <v>12</v>
      </c>
      <c r="G27" s="37">
        <v>6</v>
      </c>
      <c r="H27" s="35" t="s">
        <v>20</v>
      </c>
      <c r="I27" s="35" t="s">
        <v>20</v>
      </c>
      <c r="J27" s="36">
        <v>0</v>
      </c>
      <c r="K27" s="37">
        <v>0</v>
      </c>
      <c r="L27" s="35" t="s">
        <v>20</v>
      </c>
      <c r="M27" s="35" t="s">
        <v>20</v>
      </c>
      <c r="N27" s="36">
        <v>0</v>
      </c>
      <c r="O27" s="37">
        <v>0</v>
      </c>
      <c r="P27" s="38" t="s">
        <v>20</v>
      </c>
      <c r="Q27" s="35" t="s">
        <v>20</v>
      </c>
      <c r="R27" s="36">
        <f t="shared" si="2"/>
        <v>12</v>
      </c>
      <c r="S27" s="39">
        <f t="shared" si="2"/>
        <v>6</v>
      </c>
    </row>
    <row r="28" spans="1:19" ht="15" thickTop="1">
      <c r="A28" s="170" t="s">
        <v>37</v>
      </c>
      <c r="B28" s="14" t="s">
        <v>50</v>
      </c>
      <c r="C28" s="145"/>
      <c r="D28" s="40">
        <f>SUM(Kraje!D26,Kraje!H26,Kraje!L26,Kraje!P26,Kraje!T26,Kraje!X26,Kraje!AB26,Kraje!AF26)</f>
        <v>0</v>
      </c>
      <c r="E28" s="134" t="s">
        <v>20</v>
      </c>
      <c r="F28" s="41">
        <f>SUM(Kraje!F26,Kraje!J26,Kraje!N26,Kraje!R26,Kraje!V26,Kraje!Z26,Kraje!AD26,Kraje!AH26)</f>
        <v>0</v>
      </c>
      <c r="G28" s="42">
        <f>SUM(Kraje!G26,Kraje!K26,Kraje!O26,Kraje!S26,Kraje!W26,Kraje!AA26,Kraje!AE26,Kraje!AI26)</f>
        <v>0</v>
      </c>
      <c r="H28" s="40">
        <f>SUM(Kraje!D49,Kraje!H49,Kraje!L49,Kraje!P49,Kraje!T49,Kraje!X49,Kraje!AB49,Kraje!AF49)</f>
        <v>0</v>
      </c>
      <c r="I28" s="134" t="s">
        <v>20</v>
      </c>
      <c r="J28" s="41">
        <f>SUM(Kraje!F49,Kraje!J49,Kraje!N49,Kraje!R49,Kraje!V49,Kraje!Z49,Kraje!AD49,Kraje!AH49)</f>
        <v>464</v>
      </c>
      <c r="K28" s="42">
        <f>SUM(Kraje!G49,Kraje!K49,Kraje!O49,Kraje!S49,Kraje!W49,Kraje!AA49,Kraje!AE49,Kraje!AI49)</f>
        <v>232</v>
      </c>
      <c r="L28" s="43">
        <f>SUM(Kraje!D72,Kraje!H72,Kraje!L72,Kraje!P72,Kraje!T72,Kraje!X72,Kraje!AB72,Kraje!AF72)</f>
        <v>0</v>
      </c>
      <c r="M28" s="134" t="s">
        <v>20</v>
      </c>
      <c r="N28" s="41">
        <f>SUM(Kraje!F72,Kraje!J72,Kraje!N72,Kraje!R72,Kraje!V72,Kraje!Z72,Kraje!AD72,Kraje!AH72)</f>
        <v>0</v>
      </c>
      <c r="O28" s="42">
        <f>SUM(Kraje!G72,Kraje!K72,Kraje!O72,Kraje!S72,Kraje!W72,Kraje!AA72,Kraje!AE72,Kraje!AI72)</f>
        <v>0</v>
      </c>
      <c r="P28" s="15">
        <f>SUM(D28+H28+L28)</f>
        <v>0</v>
      </c>
      <c r="Q28" s="126" t="s">
        <v>20</v>
      </c>
      <c r="R28" s="15">
        <f t="shared" si="2"/>
        <v>464</v>
      </c>
      <c r="S28" s="19">
        <f t="shared" si="2"/>
        <v>232</v>
      </c>
    </row>
    <row r="29" spans="1:19" ht="14.25">
      <c r="A29" s="170"/>
      <c r="B29" s="14" t="s">
        <v>23</v>
      </c>
      <c r="C29" s="145"/>
      <c r="D29" s="30">
        <f>SUM(Kraje!D27,Kraje!H27,Kraje!L27,Kraje!P27,Kraje!T27,Kraje!X27,Kraje!AB27,Kraje!AF27)</f>
        <v>0</v>
      </c>
      <c r="E29" s="135" t="s">
        <v>20</v>
      </c>
      <c r="F29" s="17">
        <f>SUM(Kraje!F27,Kraje!J27,Kraje!N27,Kraje!R27,Kraje!V27,Kraje!Z27,Kraje!AD27,Kraje!AH27)</f>
        <v>0</v>
      </c>
      <c r="G29" s="18">
        <f>SUM(Kraje!G27,Kraje!K27,Kraje!O27,Kraje!S27,Kraje!W27,Kraje!AA27,Kraje!AE27,Kraje!AI27)</f>
        <v>0</v>
      </c>
      <c r="H29" s="17">
        <f>SUM(Kraje!D50,Kraje!H50,Kraje!L50,Kraje!P50,Kraje!T50,Kraje!X50,Kraje!AB50,Kraje!AF50)</f>
        <v>0</v>
      </c>
      <c r="I29" s="135" t="s">
        <v>20</v>
      </c>
      <c r="J29" s="17">
        <f>SUM(Kraje!F50,Kraje!J50,Kraje!N50,Kraje!R50,Kraje!V50,Kraje!Z50,Kraje!AD50,Kraje!AH50)</f>
        <v>0</v>
      </c>
      <c r="K29" s="18">
        <f>SUM(Kraje!G50,Kraje!K50,Kraje!O50,Kraje!S50,Kraje!W50,Kraje!AA50,Kraje!AE50,Kraje!AI50)</f>
        <v>0</v>
      </c>
      <c r="L29" s="16">
        <f>SUM(Kraje!D73,Kraje!H73,Kraje!L73,Kraje!P73,Kraje!T73,Kraje!X73,Kraje!AB73,Kraje!AF73)</f>
        <v>0</v>
      </c>
      <c r="M29" s="135" t="s">
        <v>20</v>
      </c>
      <c r="N29" s="17">
        <f>SUM(Kraje!F73,Kraje!J73,Kraje!N73,Kraje!R73,Kraje!V73,Kraje!Z73,Kraje!AD73,Kraje!AH73)</f>
        <v>0</v>
      </c>
      <c r="O29" s="18">
        <f>SUM(Kraje!G73,Kraje!K73,Kraje!O73,Kraje!S73,Kraje!W73,Kraje!AA73,Kraje!AE73,Kraje!AI73)</f>
        <v>0</v>
      </c>
      <c r="P29" s="15">
        <f>SUM(D29+H29+L29)</f>
        <v>0</v>
      </c>
      <c r="Q29" s="126" t="s">
        <v>20</v>
      </c>
      <c r="R29" s="15">
        <f t="shared" si="2"/>
        <v>0</v>
      </c>
      <c r="S29" s="19">
        <f t="shared" si="2"/>
        <v>0</v>
      </c>
    </row>
    <row r="30" spans="1:19" ht="14.25">
      <c r="A30" s="170"/>
      <c r="B30" s="14" t="s">
        <v>24</v>
      </c>
      <c r="C30" s="139"/>
      <c r="D30" s="30">
        <f>SUM(Kraje!D28,Kraje!H28,Kraje!L28,Kraje!P28,Kraje!T28,Kraje!X28,Kraje!AB28,Kraje!AF28)</f>
        <v>0</v>
      </c>
      <c r="E30" s="135" t="s">
        <v>20</v>
      </c>
      <c r="F30" s="17">
        <f>SUM(Kraje!F28,Kraje!J28,Kraje!N28,Kraje!R28,Kraje!V28,Kraje!Z28,Kraje!AD28,Kraje!AH28)</f>
        <v>6173</v>
      </c>
      <c r="G30" s="18">
        <f>SUM(Kraje!G28,Kraje!K28,Kraje!O28,Kraje!S28,Kraje!W28,Kraje!AA28,Kraje!AE28,Kraje!AI28)</f>
        <v>3728</v>
      </c>
      <c r="H30" s="17">
        <f>SUM(Kraje!D51,Kraje!H51,Kraje!L51,Kraje!P51,Kraje!T51,Kraje!X51,Kraje!AB51,Kraje!AF51)</f>
        <v>7</v>
      </c>
      <c r="I30" s="135" t="s">
        <v>20</v>
      </c>
      <c r="J30" s="17">
        <f>SUM(Kraje!F51,Kraje!J51,Kraje!N51,Kraje!R51,Kraje!V51,Kraje!Z51,Kraje!AD51,Kraje!AH51)</f>
        <v>3448</v>
      </c>
      <c r="K30" s="18">
        <f>SUM(Kraje!G51,Kraje!K51,Kraje!O51,Kraje!S51,Kraje!W51,Kraje!AA51,Kraje!AE51,Kraje!AI51)</f>
        <v>2617</v>
      </c>
      <c r="L30" s="16">
        <f>SUM(Kraje!D74,Kraje!H74,Kraje!L74,Kraje!P74,Kraje!T74,Kraje!X74,Kraje!AB74,Kraje!AF74)</f>
        <v>0</v>
      </c>
      <c r="M30" s="135" t="s">
        <v>20</v>
      </c>
      <c r="N30" s="17">
        <f>SUM(Kraje!F74,Kraje!J74,Kraje!N74,Kraje!R74,Kraje!V74,Kraje!Z74,Kraje!AD74,Kraje!AH74)</f>
        <v>1010</v>
      </c>
      <c r="O30" s="18">
        <f>SUM(Kraje!G74,Kraje!K74,Kraje!O74,Kraje!S74,Kraje!W74,Kraje!AA74,Kraje!AE74,Kraje!AI74)</f>
        <v>895</v>
      </c>
      <c r="P30" s="15">
        <f>SUM(D30+H30+L30)</f>
        <v>7</v>
      </c>
      <c r="Q30" s="126" t="s">
        <v>20</v>
      </c>
      <c r="R30" s="15">
        <f t="shared" si="2"/>
        <v>10631</v>
      </c>
      <c r="S30" s="19">
        <f t="shared" si="2"/>
        <v>7240</v>
      </c>
    </row>
    <row r="31" spans="1:19" ht="14.25">
      <c r="A31" s="170"/>
      <c r="B31" s="20" t="s">
        <v>25</v>
      </c>
      <c r="C31" s="21"/>
      <c r="D31" s="22">
        <v>1</v>
      </c>
      <c r="E31" s="33" t="s">
        <v>20</v>
      </c>
      <c r="F31" s="22">
        <v>11</v>
      </c>
      <c r="G31" s="23"/>
      <c r="H31" s="24"/>
      <c r="I31" s="136" t="s">
        <v>20</v>
      </c>
      <c r="J31" s="25"/>
      <c r="K31" s="23"/>
      <c r="L31" s="24">
        <v>0</v>
      </c>
      <c r="M31" s="136" t="s">
        <v>20</v>
      </c>
      <c r="N31" s="25">
        <v>0</v>
      </c>
      <c r="O31" s="23">
        <v>0</v>
      </c>
      <c r="P31" s="22">
        <f>SUM(D31+H31+L31)</f>
        <v>1</v>
      </c>
      <c r="Q31" s="33" t="s">
        <v>20</v>
      </c>
      <c r="R31" s="22">
        <f t="shared" si="2"/>
        <v>11</v>
      </c>
      <c r="S31" s="26">
        <f t="shared" si="2"/>
        <v>0</v>
      </c>
    </row>
    <row r="32" spans="1:19" ht="14.25">
      <c r="A32" s="170"/>
      <c r="B32" s="147" t="s">
        <v>33</v>
      </c>
      <c r="C32" s="148"/>
      <c r="D32" s="27"/>
      <c r="E32" s="27"/>
      <c r="F32" s="27">
        <v>14192</v>
      </c>
      <c r="G32" s="28">
        <v>10340</v>
      </c>
      <c r="H32" s="27"/>
      <c r="I32" s="27"/>
      <c r="J32" s="27">
        <v>6757</v>
      </c>
      <c r="K32" s="28">
        <v>4059</v>
      </c>
      <c r="L32" s="27"/>
      <c r="M32" s="27"/>
      <c r="N32" s="27"/>
      <c r="O32" s="28">
        <v>0</v>
      </c>
      <c r="P32" s="29">
        <f>SUM(D32+H32+L32)</f>
        <v>0</v>
      </c>
      <c r="Q32" s="27">
        <f t="shared" si="2"/>
        <v>0</v>
      </c>
      <c r="R32" s="27">
        <f t="shared" si="2"/>
        <v>20949</v>
      </c>
      <c r="S32" s="32">
        <f t="shared" si="2"/>
        <v>14399</v>
      </c>
    </row>
    <row r="33" spans="1:19" ht="14.25">
      <c r="A33" s="170"/>
      <c r="B33" s="20" t="s">
        <v>34</v>
      </c>
      <c r="C33" s="21"/>
      <c r="D33" s="33" t="s">
        <v>20</v>
      </c>
      <c r="E33" s="33" t="s">
        <v>20</v>
      </c>
      <c r="F33" s="22">
        <v>2179</v>
      </c>
      <c r="G33" s="31">
        <v>937</v>
      </c>
      <c r="H33" s="33" t="s">
        <v>20</v>
      </c>
      <c r="I33" s="33" t="s">
        <v>20</v>
      </c>
      <c r="J33" s="22">
        <v>281</v>
      </c>
      <c r="K33" s="31">
        <v>138</v>
      </c>
      <c r="L33" s="33" t="s">
        <v>20</v>
      </c>
      <c r="M33" s="33" t="s">
        <v>20</v>
      </c>
      <c r="N33" s="22">
        <v>0</v>
      </c>
      <c r="O33" s="31">
        <v>0</v>
      </c>
      <c r="P33" s="34" t="s">
        <v>20</v>
      </c>
      <c r="Q33" s="33" t="s">
        <v>20</v>
      </c>
      <c r="R33" s="22">
        <f t="shared" si="2"/>
        <v>2460</v>
      </c>
      <c r="S33" s="26">
        <f t="shared" si="2"/>
        <v>1075</v>
      </c>
    </row>
    <row r="34" spans="1:19" ht="14.25">
      <c r="A34" s="170"/>
      <c r="B34" s="149" t="s">
        <v>35</v>
      </c>
      <c r="C34" s="150"/>
      <c r="D34" s="27">
        <v>0</v>
      </c>
      <c r="E34" s="27">
        <v>0</v>
      </c>
      <c r="F34" s="27">
        <v>1532</v>
      </c>
      <c r="G34" s="28">
        <v>854</v>
      </c>
      <c r="H34" s="27"/>
      <c r="I34" s="27"/>
      <c r="J34" s="27"/>
      <c r="K34" s="28"/>
      <c r="L34" s="27">
        <v>0</v>
      </c>
      <c r="M34" s="27">
        <v>0</v>
      </c>
      <c r="N34" s="27">
        <v>0</v>
      </c>
      <c r="O34" s="28">
        <v>0</v>
      </c>
      <c r="P34" s="29">
        <f>SUM(D34+H34+L34)</f>
        <v>0</v>
      </c>
      <c r="Q34" s="27">
        <f t="shared" si="2"/>
        <v>0</v>
      </c>
      <c r="R34" s="27">
        <f t="shared" si="2"/>
        <v>1532</v>
      </c>
      <c r="S34" s="32">
        <f t="shared" si="2"/>
        <v>854</v>
      </c>
    </row>
    <row r="35" spans="1:19" ht="15" thickBot="1">
      <c r="A35" s="177"/>
      <c r="B35" s="153" t="s">
        <v>36</v>
      </c>
      <c r="C35" s="154"/>
      <c r="D35" s="44" t="s">
        <v>20</v>
      </c>
      <c r="E35" s="44" t="s">
        <v>20</v>
      </c>
      <c r="F35" s="45">
        <v>245</v>
      </c>
      <c r="G35" s="46">
        <v>111</v>
      </c>
      <c r="H35" s="44" t="s">
        <v>20</v>
      </c>
      <c r="I35" s="44" t="s">
        <v>20</v>
      </c>
      <c r="J35" s="45"/>
      <c r="K35" s="46"/>
      <c r="L35" s="44" t="s">
        <v>20</v>
      </c>
      <c r="M35" s="44" t="s">
        <v>20</v>
      </c>
      <c r="N35" s="45">
        <v>0</v>
      </c>
      <c r="O35" s="46">
        <v>0</v>
      </c>
      <c r="P35" s="47" t="s">
        <v>20</v>
      </c>
      <c r="Q35" s="44" t="s">
        <v>20</v>
      </c>
      <c r="R35" s="45">
        <f t="shared" si="2"/>
        <v>245</v>
      </c>
      <c r="S35" s="48">
        <f t="shared" si="2"/>
        <v>111</v>
      </c>
    </row>
    <row r="36" spans="1:19" ht="14.25">
      <c r="A36" s="103" t="s">
        <v>38</v>
      </c>
      <c r="B36" s="3"/>
      <c r="C36" s="4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4.25">
      <c r="A37" s="133" t="s">
        <v>52</v>
      </c>
      <c r="R37" s="109"/>
      <c r="S37" s="109"/>
    </row>
    <row r="38" spans="18:19" ht="14.25">
      <c r="R38" s="109"/>
      <c r="S38" s="109"/>
    </row>
  </sheetData>
  <sheetProtection/>
  <mergeCells count="24">
    <mergeCell ref="A28:A35"/>
    <mergeCell ref="N4:O4"/>
    <mergeCell ref="P4:P7"/>
    <mergeCell ref="R4:S4"/>
    <mergeCell ref="F5:G5"/>
    <mergeCell ref="J5:K5"/>
    <mergeCell ref="N5:O5"/>
    <mergeCell ref="A3:C7"/>
    <mergeCell ref="F4:G4"/>
    <mergeCell ref="H4:H7"/>
    <mergeCell ref="A8:A27"/>
    <mergeCell ref="B17:B22"/>
    <mergeCell ref="R5:S5"/>
    <mergeCell ref="F6:F7"/>
    <mergeCell ref="J6:J7"/>
    <mergeCell ref="N6:N7"/>
    <mergeCell ref="D3:G3"/>
    <mergeCell ref="H3:K3"/>
    <mergeCell ref="L3:O3"/>
    <mergeCell ref="P3:S3"/>
    <mergeCell ref="D4:D7"/>
    <mergeCell ref="R6:R7"/>
    <mergeCell ref="J4:K4"/>
    <mergeCell ref="L4:L7"/>
  </mergeCells>
  <printOptions/>
  <pageMargins left="0.5905511811023623" right="0.3937007874015748" top="0.3937007874015748" bottom="0.3937007874015748" header="0.5118110236220472" footer="0.31496062992125984"/>
  <pageSetup firstPageNumber="5" useFirstPageNumber="1" horizontalDpi="300" verticalDpi="300" orientation="landscape" pageOrder="overThenDown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76"/>
  <sheetViews>
    <sheetView showGridLines="0" showZeros="0"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63" sqref="V63"/>
    </sheetView>
  </sheetViews>
  <sheetFormatPr defaultColWidth="0" defaultRowHeight="15"/>
  <cols>
    <col min="1" max="1" width="4.28125" style="50" customWidth="1"/>
    <col min="2" max="2" width="4.8515625" style="50" customWidth="1"/>
    <col min="3" max="3" width="25.421875" style="51" customWidth="1"/>
    <col min="4" max="4" width="5.7109375" style="50" customWidth="1"/>
    <col min="5" max="7" width="6.7109375" style="50" customWidth="1"/>
    <col min="8" max="8" width="5.7109375" style="50" customWidth="1"/>
    <col min="9" max="11" width="6.7109375" style="50" customWidth="1"/>
    <col min="12" max="12" width="5.7109375" style="50" customWidth="1"/>
    <col min="13" max="15" width="6.7109375" style="50" customWidth="1"/>
    <col min="16" max="16" width="5.7109375" style="50" customWidth="1"/>
    <col min="17" max="19" width="6.7109375" style="50" customWidth="1"/>
    <col min="20" max="20" width="5.7109375" style="50" customWidth="1"/>
    <col min="21" max="23" width="6.7109375" style="50" customWidth="1"/>
    <col min="24" max="24" width="5.7109375" style="50" customWidth="1"/>
    <col min="25" max="27" width="6.7109375" style="50" customWidth="1"/>
    <col min="28" max="28" width="5.7109375" style="50" customWidth="1"/>
    <col min="29" max="31" width="6.7109375" style="50" customWidth="1"/>
    <col min="32" max="32" width="5.7109375" style="50" customWidth="1"/>
    <col min="33" max="34" width="6.7109375" style="50" customWidth="1"/>
    <col min="35" max="35" width="6.57421875" style="50" customWidth="1"/>
    <col min="36" max="36" width="0.42578125" style="50" customWidth="1"/>
    <col min="37" max="16384" width="1.7109375" style="50" hidden="1" customWidth="1"/>
  </cols>
  <sheetData>
    <row r="1" spans="1:35" ht="15">
      <c r="A1" s="102" t="s">
        <v>49</v>
      </c>
      <c r="B1" s="102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1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ht="15.75" thickBot="1">
      <c r="A2" s="101" t="s">
        <v>54</v>
      </c>
      <c r="B2" s="101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spans="1:35" ht="12.75">
      <c r="A3" s="208" t="s">
        <v>1</v>
      </c>
      <c r="B3" s="209"/>
      <c r="C3" s="210"/>
      <c r="D3" s="191" t="s">
        <v>48</v>
      </c>
      <c r="E3" s="191"/>
      <c r="F3" s="191"/>
      <c r="G3" s="192"/>
      <c r="H3" s="193" t="s">
        <v>47</v>
      </c>
      <c r="I3" s="191"/>
      <c r="J3" s="191"/>
      <c r="K3" s="192"/>
      <c r="L3" s="193" t="s">
        <v>46</v>
      </c>
      <c r="M3" s="191"/>
      <c r="N3" s="191"/>
      <c r="O3" s="192"/>
      <c r="P3" s="193" t="s">
        <v>45</v>
      </c>
      <c r="Q3" s="191"/>
      <c r="R3" s="191"/>
      <c r="S3" s="200"/>
      <c r="T3" s="205" t="s">
        <v>44</v>
      </c>
      <c r="U3" s="191"/>
      <c r="V3" s="191"/>
      <c r="W3" s="192"/>
      <c r="X3" s="193" t="s">
        <v>43</v>
      </c>
      <c r="Y3" s="191"/>
      <c r="Z3" s="191"/>
      <c r="AA3" s="192"/>
      <c r="AB3" s="193" t="s">
        <v>42</v>
      </c>
      <c r="AC3" s="191"/>
      <c r="AD3" s="191"/>
      <c r="AE3" s="192"/>
      <c r="AF3" s="193" t="s">
        <v>41</v>
      </c>
      <c r="AG3" s="191"/>
      <c r="AH3" s="191"/>
      <c r="AI3" s="200"/>
    </row>
    <row r="4" spans="1:35" ht="12.75">
      <c r="A4" s="211"/>
      <c r="B4" s="212"/>
      <c r="C4" s="213"/>
      <c r="D4" s="217" t="s">
        <v>6</v>
      </c>
      <c r="E4" s="99" t="s">
        <v>7</v>
      </c>
      <c r="F4" s="203" t="s">
        <v>8</v>
      </c>
      <c r="G4" s="204"/>
      <c r="H4" s="201" t="s">
        <v>6</v>
      </c>
      <c r="I4" s="99" t="s">
        <v>7</v>
      </c>
      <c r="J4" s="203" t="s">
        <v>8</v>
      </c>
      <c r="K4" s="204"/>
      <c r="L4" s="201" t="s">
        <v>6</v>
      </c>
      <c r="M4" s="99" t="s">
        <v>7</v>
      </c>
      <c r="N4" s="203" t="s">
        <v>8</v>
      </c>
      <c r="O4" s="204"/>
      <c r="P4" s="201" t="s">
        <v>6</v>
      </c>
      <c r="Q4" s="99" t="s">
        <v>7</v>
      </c>
      <c r="R4" s="203" t="s">
        <v>8</v>
      </c>
      <c r="S4" s="221"/>
      <c r="T4" s="198" t="s">
        <v>6</v>
      </c>
      <c r="U4" s="99" t="s">
        <v>7</v>
      </c>
      <c r="V4" s="203" t="s">
        <v>8</v>
      </c>
      <c r="W4" s="204"/>
      <c r="X4" s="201" t="s">
        <v>6</v>
      </c>
      <c r="Y4" s="99" t="s">
        <v>7</v>
      </c>
      <c r="Z4" s="203" t="s">
        <v>8</v>
      </c>
      <c r="AA4" s="204"/>
      <c r="AB4" s="201" t="s">
        <v>6</v>
      </c>
      <c r="AC4" s="99" t="s">
        <v>7</v>
      </c>
      <c r="AD4" s="203" t="s">
        <v>8</v>
      </c>
      <c r="AE4" s="204"/>
      <c r="AF4" s="201" t="s">
        <v>6</v>
      </c>
      <c r="AG4" s="99" t="s">
        <v>7</v>
      </c>
      <c r="AH4" s="203" t="s">
        <v>8</v>
      </c>
      <c r="AI4" s="221"/>
    </row>
    <row r="5" spans="1:35" ht="12.75">
      <c r="A5" s="211"/>
      <c r="B5" s="212"/>
      <c r="C5" s="213"/>
      <c r="D5" s="218"/>
      <c r="E5" s="97" t="s">
        <v>9</v>
      </c>
      <c r="F5" s="189" t="s">
        <v>10</v>
      </c>
      <c r="G5" s="197"/>
      <c r="H5" s="202"/>
      <c r="I5" s="97" t="s">
        <v>9</v>
      </c>
      <c r="J5" s="189" t="s">
        <v>10</v>
      </c>
      <c r="K5" s="197"/>
      <c r="L5" s="202"/>
      <c r="M5" s="97" t="s">
        <v>9</v>
      </c>
      <c r="N5" s="189" t="s">
        <v>10</v>
      </c>
      <c r="O5" s="197"/>
      <c r="P5" s="202"/>
      <c r="Q5" s="97" t="s">
        <v>9</v>
      </c>
      <c r="R5" s="189" t="s">
        <v>10</v>
      </c>
      <c r="S5" s="190"/>
      <c r="T5" s="199"/>
      <c r="U5" s="97" t="s">
        <v>9</v>
      </c>
      <c r="V5" s="189" t="s">
        <v>10</v>
      </c>
      <c r="W5" s="197"/>
      <c r="X5" s="202"/>
      <c r="Y5" s="97" t="s">
        <v>9</v>
      </c>
      <c r="Z5" s="189" t="s">
        <v>10</v>
      </c>
      <c r="AA5" s="197"/>
      <c r="AB5" s="202"/>
      <c r="AC5" s="97" t="s">
        <v>9</v>
      </c>
      <c r="AD5" s="189" t="s">
        <v>10</v>
      </c>
      <c r="AE5" s="197"/>
      <c r="AF5" s="202"/>
      <c r="AG5" s="97" t="s">
        <v>9</v>
      </c>
      <c r="AH5" s="189" t="s">
        <v>10</v>
      </c>
      <c r="AI5" s="190"/>
    </row>
    <row r="6" spans="1:35" ht="12.75">
      <c r="A6" s="211"/>
      <c r="B6" s="212"/>
      <c r="C6" s="213"/>
      <c r="D6" s="218"/>
      <c r="E6" s="97" t="s">
        <v>11</v>
      </c>
      <c r="F6" s="194" t="s">
        <v>12</v>
      </c>
      <c r="G6" s="98" t="s">
        <v>13</v>
      </c>
      <c r="H6" s="202"/>
      <c r="I6" s="97" t="s">
        <v>11</v>
      </c>
      <c r="J6" s="194" t="s">
        <v>12</v>
      </c>
      <c r="K6" s="98" t="s">
        <v>13</v>
      </c>
      <c r="L6" s="202"/>
      <c r="M6" s="97" t="s">
        <v>11</v>
      </c>
      <c r="N6" s="194" t="s">
        <v>12</v>
      </c>
      <c r="O6" s="98" t="s">
        <v>13</v>
      </c>
      <c r="P6" s="202"/>
      <c r="Q6" s="97" t="s">
        <v>11</v>
      </c>
      <c r="R6" s="194" t="s">
        <v>12</v>
      </c>
      <c r="S6" s="96" t="s">
        <v>13</v>
      </c>
      <c r="T6" s="199"/>
      <c r="U6" s="97" t="s">
        <v>11</v>
      </c>
      <c r="V6" s="194" t="s">
        <v>12</v>
      </c>
      <c r="W6" s="98" t="s">
        <v>13</v>
      </c>
      <c r="X6" s="202"/>
      <c r="Y6" s="97" t="s">
        <v>11</v>
      </c>
      <c r="Z6" s="194" t="s">
        <v>12</v>
      </c>
      <c r="AA6" s="98" t="s">
        <v>13</v>
      </c>
      <c r="AB6" s="202"/>
      <c r="AC6" s="97" t="s">
        <v>11</v>
      </c>
      <c r="AD6" s="194" t="s">
        <v>12</v>
      </c>
      <c r="AE6" s="98" t="s">
        <v>13</v>
      </c>
      <c r="AF6" s="202"/>
      <c r="AG6" s="97" t="s">
        <v>11</v>
      </c>
      <c r="AH6" s="194" t="s">
        <v>12</v>
      </c>
      <c r="AI6" s="96" t="s">
        <v>13</v>
      </c>
    </row>
    <row r="7" spans="1:35" ht="13.5" thickBot="1">
      <c r="A7" s="214"/>
      <c r="B7" s="215"/>
      <c r="C7" s="216"/>
      <c r="D7" s="219"/>
      <c r="E7" s="105" t="s">
        <v>14</v>
      </c>
      <c r="F7" s="196"/>
      <c r="G7" s="106" t="s">
        <v>15</v>
      </c>
      <c r="H7" s="206"/>
      <c r="I7" s="105" t="s">
        <v>14</v>
      </c>
      <c r="J7" s="196"/>
      <c r="K7" s="106" t="s">
        <v>15</v>
      </c>
      <c r="L7" s="206"/>
      <c r="M7" s="105" t="s">
        <v>14</v>
      </c>
      <c r="N7" s="196"/>
      <c r="O7" s="106" t="s">
        <v>15</v>
      </c>
      <c r="P7" s="206"/>
      <c r="Q7" s="105" t="s">
        <v>14</v>
      </c>
      <c r="R7" s="196"/>
      <c r="S7" s="104" t="s">
        <v>15</v>
      </c>
      <c r="T7" s="199"/>
      <c r="U7" s="97" t="s">
        <v>14</v>
      </c>
      <c r="V7" s="195"/>
      <c r="W7" s="98" t="s">
        <v>15</v>
      </c>
      <c r="X7" s="202"/>
      <c r="Y7" s="97" t="s">
        <v>14</v>
      </c>
      <c r="Z7" s="195"/>
      <c r="AA7" s="98" t="s">
        <v>15</v>
      </c>
      <c r="AB7" s="202"/>
      <c r="AC7" s="97" t="s">
        <v>14</v>
      </c>
      <c r="AD7" s="195"/>
      <c r="AE7" s="98" t="s">
        <v>15</v>
      </c>
      <c r="AF7" s="202"/>
      <c r="AG7" s="97" t="s">
        <v>14</v>
      </c>
      <c r="AH7" s="195"/>
      <c r="AI7" s="96" t="s">
        <v>15</v>
      </c>
    </row>
    <row r="8" spans="1:35" ht="16.5" customHeight="1" thickBot="1">
      <c r="A8" s="207" t="s">
        <v>2</v>
      </c>
      <c r="B8" s="207"/>
      <c r="C8" s="207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</row>
    <row r="9" spans="1:35" ht="16.5" customHeight="1">
      <c r="A9" s="222" t="s">
        <v>16</v>
      </c>
      <c r="B9" s="107" t="s">
        <v>17</v>
      </c>
      <c r="C9" s="108"/>
      <c r="D9" s="95">
        <v>215</v>
      </c>
      <c r="E9" s="93">
        <v>1116</v>
      </c>
      <c r="F9" s="93">
        <v>23220</v>
      </c>
      <c r="G9" s="94">
        <v>11152</v>
      </c>
      <c r="H9" s="93">
        <v>297</v>
      </c>
      <c r="I9" s="93">
        <v>920</v>
      </c>
      <c r="J9" s="93">
        <v>17868</v>
      </c>
      <c r="K9" s="94">
        <v>8734</v>
      </c>
      <c r="L9" s="93">
        <v>267</v>
      </c>
      <c r="M9" s="93">
        <v>863</v>
      </c>
      <c r="N9" s="93">
        <v>17019</v>
      </c>
      <c r="O9" s="94">
        <v>8213</v>
      </c>
      <c r="P9" s="110">
        <v>399</v>
      </c>
      <c r="Q9" s="93">
        <v>984</v>
      </c>
      <c r="R9" s="93">
        <v>18499</v>
      </c>
      <c r="S9" s="92">
        <v>8999</v>
      </c>
      <c r="T9" s="95">
        <v>346</v>
      </c>
      <c r="U9" s="93">
        <v>1108</v>
      </c>
      <c r="V9" s="93">
        <v>21981</v>
      </c>
      <c r="W9" s="94">
        <v>10778</v>
      </c>
      <c r="X9" s="93">
        <v>353</v>
      </c>
      <c r="Y9" s="93">
        <v>890</v>
      </c>
      <c r="Z9" s="93">
        <v>16762</v>
      </c>
      <c r="AA9" s="94">
        <v>8183</v>
      </c>
      <c r="AB9" s="93">
        <v>496</v>
      </c>
      <c r="AC9" s="93">
        <v>1316</v>
      </c>
      <c r="AD9" s="93">
        <v>25410</v>
      </c>
      <c r="AE9" s="94">
        <v>12502</v>
      </c>
      <c r="AF9" s="110">
        <v>422</v>
      </c>
      <c r="AG9" s="93">
        <v>1119</v>
      </c>
      <c r="AH9" s="93">
        <v>20662</v>
      </c>
      <c r="AI9" s="92">
        <v>10094</v>
      </c>
    </row>
    <row r="10" spans="1:35" ht="16.5" customHeight="1">
      <c r="A10" s="223"/>
      <c r="B10" s="69" t="s">
        <v>18</v>
      </c>
      <c r="C10" s="70"/>
      <c r="D10" s="67">
        <v>133</v>
      </c>
      <c r="E10" s="65">
        <v>2591</v>
      </c>
      <c r="F10" s="65">
        <v>59702</v>
      </c>
      <c r="G10" s="66">
        <v>29379</v>
      </c>
      <c r="H10" s="65">
        <v>197</v>
      </c>
      <c r="I10" s="65">
        <v>2367</v>
      </c>
      <c r="J10" s="65">
        <v>46303</v>
      </c>
      <c r="K10" s="66">
        <v>22402</v>
      </c>
      <c r="L10" s="65">
        <v>176</v>
      </c>
      <c r="M10" s="65">
        <v>2236</v>
      </c>
      <c r="N10" s="65">
        <v>44441</v>
      </c>
      <c r="O10" s="66">
        <v>21823</v>
      </c>
      <c r="P10" s="111">
        <v>257</v>
      </c>
      <c r="Q10" s="65">
        <v>2840</v>
      </c>
      <c r="R10" s="65">
        <v>50321</v>
      </c>
      <c r="S10" s="64">
        <v>24357</v>
      </c>
      <c r="T10" s="67">
        <v>229</v>
      </c>
      <c r="U10" s="65">
        <v>2888</v>
      </c>
      <c r="V10" s="65">
        <v>55856</v>
      </c>
      <c r="W10" s="66">
        <v>27161</v>
      </c>
      <c r="X10" s="65">
        <v>239</v>
      </c>
      <c r="Y10" s="65">
        <v>2553</v>
      </c>
      <c r="Z10" s="65">
        <v>48340</v>
      </c>
      <c r="AA10" s="66">
        <v>23837</v>
      </c>
      <c r="AB10" s="65">
        <v>350</v>
      </c>
      <c r="AC10" s="65">
        <v>3823</v>
      </c>
      <c r="AD10" s="65">
        <v>73554</v>
      </c>
      <c r="AE10" s="66">
        <v>36220</v>
      </c>
      <c r="AF10" s="111">
        <v>268</v>
      </c>
      <c r="AG10" s="65">
        <v>3334</v>
      </c>
      <c r="AH10" s="65">
        <v>66607</v>
      </c>
      <c r="AI10" s="64">
        <v>32683</v>
      </c>
    </row>
    <row r="11" spans="1:35" ht="16.5" customHeight="1">
      <c r="A11" s="223"/>
      <c r="B11" s="69" t="s">
        <v>19</v>
      </c>
      <c r="C11" s="70"/>
      <c r="D11" s="67">
        <v>22</v>
      </c>
      <c r="E11" s="90" t="s">
        <v>20</v>
      </c>
      <c r="F11" s="65">
        <v>14982</v>
      </c>
      <c r="G11" s="66">
        <v>10320</v>
      </c>
      <c r="H11" s="65">
        <v>24</v>
      </c>
      <c r="I11" s="90" t="s">
        <v>20</v>
      </c>
      <c r="J11" s="65">
        <v>12440</v>
      </c>
      <c r="K11" s="66">
        <v>8938</v>
      </c>
      <c r="L11" s="65">
        <v>24</v>
      </c>
      <c r="M11" s="90" t="s">
        <v>20</v>
      </c>
      <c r="N11" s="65">
        <v>12964</v>
      </c>
      <c r="O11" s="66">
        <v>9136</v>
      </c>
      <c r="P11" s="111">
        <v>17</v>
      </c>
      <c r="Q11" s="90" t="s">
        <v>20</v>
      </c>
      <c r="R11" s="65">
        <v>9536</v>
      </c>
      <c r="S11" s="64">
        <v>6802</v>
      </c>
      <c r="T11" s="67">
        <v>24</v>
      </c>
      <c r="U11" s="90" t="s">
        <v>20</v>
      </c>
      <c r="V11" s="65">
        <v>15350</v>
      </c>
      <c r="W11" s="66">
        <v>10819</v>
      </c>
      <c r="X11" s="65">
        <v>34</v>
      </c>
      <c r="Y11" s="90" t="s">
        <v>20</v>
      </c>
      <c r="Z11" s="65">
        <v>12753</v>
      </c>
      <c r="AA11" s="66">
        <v>8886</v>
      </c>
      <c r="AB11" s="65">
        <v>33</v>
      </c>
      <c r="AC11" s="90" t="s">
        <v>20</v>
      </c>
      <c r="AD11" s="65">
        <v>19439</v>
      </c>
      <c r="AE11" s="66">
        <v>13216</v>
      </c>
      <c r="AF11" s="111">
        <v>23</v>
      </c>
      <c r="AG11" s="90" t="s">
        <v>20</v>
      </c>
      <c r="AH11" s="65">
        <v>13807</v>
      </c>
      <c r="AI11" s="64">
        <v>9693</v>
      </c>
    </row>
    <row r="12" spans="1:35" ht="16.5" customHeight="1">
      <c r="A12" s="223"/>
      <c r="B12" s="69" t="s">
        <v>21</v>
      </c>
      <c r="C12" s="70"/>
      <c r="D12" s="67">
        <v>2</v>
      </c>
      <c r="E12" s="90" t="s">
        <v>20</v>
      </c>
      <c r="F12" s="65">
        <v>2948</v>
      </c>
      <c r="G12" s="91" t="s">
        <v>20</v>
      </c>
      <c r="H12" s="65">
        <v>3</v>
      </c>
      <c r="I12" s="90" t="s">
        <v>20</v>
      </c>
      <c r="J12" s="65">
        <v>184</v>
      </c>
      <c r="K12" s="91" t="s">
        <v>20</v>
      </c>
      <c r="L12" s="65">
        <v>1</v>
      </c>
      <c r="M12" s="90" t="s">
        <v>20</v>
      </c>
      <c r="N12" s="65">
        <v>690</v>
      </c>
      <c r="O12" s="91" t="s">
        <v>20</v>
      </c>
      <c r="P12" s="111">
        <v>1</v>
      </c>
      <c r="Q12" s="90" t="s">
        <v>20</v>
      </c>
      <c r="R12" s="65">
        <v>386</v>
      </c>
      <c r="S12" s="89" t="s">
        <v>20</v>
      </c>
      <c r="T12" s="67">
        <v>4</v>
      </c>
      <c r="U12" s="90" t="s">
        <v>20</v>
      </c>
      <c r="V12" s="65">
        <v>1912</v>
      </c>
      <c r="W12" s="91" t="s">
        <v>20</v>
      </c>
      <c r="X12" s="65">
        <v>2</v>
      </c>
      <c r="Y12" s="90" t="s">
        <v>20</v>
      </c>
      <c r="Z12" s="65">
        <v>122</v>
      </c>
      <c r="AA12" s="91" t="s">
        <v>20</v>
      </c>
      <c r="AB12" s="65">
        <v>2</v>
      </c>
      <c r="AC12" s="90" t="s">
        <v>20</v>
      </c>
      <c r="AD12" s="65">
        <v>1785</v>
      </c>
      <c r="AE12" s="91" t="s">
        <v>20</v>
      </c>
      <c r="AF12" s="111">
        <v>9</v>
      </c>
      <c r="AG12" s="90" t="s">
        <v>20</v>
      </c>
      <c r="AH12" s="65">
        <v>2648</v>
      </c>
      <c r="AI12" s="89" t="s">
        <v>20</v>
      </c>
    </row>
    <row r="13" spans="1:35" ht="16.5" customHeight="1">
      <c r="A13" s="223"/>
      <c r="B13" s="14" t="s">
        <v>50</v>
      </c>
      <c r="C13" s="70"/>
      <c r="D13" s="67">
        <v>19</v>
      </c>
      <c r="E13" s="65">
        <v>398</v>
      </c>
      <c r="F13" s="65">
        <v>10973</v>
      </c>
      <c r="G13" s="66">
        <v>6141</v>
      </c>
      <c r="H13" s="65">
        <v>15</v>
      </c>
      <c r="I13" s="65">
        <v>243</v>
      </c>
      <c r="J13" s="65">
        <v>5228</v>
      </c>
      <c r="K13" s="66">
        <v>2945</v>
      </c>
      <c r="L13" s="65">
        <v>11</v>
      </c>
      <c r="M13" s="65">
        <v>192</v>
      </c>
      <c r="N13" s="65">
        <v>4760</v>
      </c>
      <c r="O13" s="66">
        <v>2776</v>
      </c>
      <c r="P13" s="111">
        <v>17</v>
      </c>
      <c r="Q13" s="65">
        <v>261</v>
      </c>
      <c r="R13" s="65">
        <v>6424</v>
      </c>
      <c r="S13" s="64">
        <v>3819</v>
      </c>
      <c r="T13" s="67">
        <v>22</v>
      </c>
      <c r="U13" s="65">
        <v>324</v>
      </c>
      <c r="V13" s="65">
        <v>7844</v>
      </c>
      <c r="W13" s="66">
        <v>4678</v>
      </c>
      <c r="X13" s="65">
        <v>16</v>
      </c>
      <c r="Y13" s="65">
        <v>220</v>
      </c>
      <c r="Z13" s="65">
        <v>5305</v>
      </c>
      <c r="AA13" s="66">
        <v>3058</v>
      </c>
      <c r="AB13" s="65">
        <v>21</v>
      </c>
      <c r="AC13" s="65">
        <v>290</v>
      </c>
      <c r="AD13" s="65">
        <v>7144</v>
      </c>
      <c r="AE13" s="66">
        <v>3696</v>
      </c>
      <c r="AF13" s="111">
        <v>22</v>
      </c>
      <c r="AG13" s="65">
        <v>377</v>
      </c>
      <c r="AH13" s="65">
        <v>8334</v>
      </c>
      <c r="AI13" s="64">
        <v>4655</v>
      </c>
    </row>
    <row r="14" spans="1:35" ht="16.5" customHeight="1">
      <c r="A14" s="223"/>
      <c r="B14" s="69" t="s">
        <v>23</v>
      </c>
      <c r="C14" s="70"/>
      <c r="D14" s="67">
        <v>2</v>
      </c>
      <c r="E14" s="65">
        <v>32</v>
      </c>
      <c r="F14" s="65">
        <v>669</v>
      </c>
      <c r="G14" s="66">
        <v>453</v>
      </c>
      <c r="H14" s="65"/>
      <c r="I14" s="65"/>
      <c r="J14" s="65"/>
      <c r="K14" s="66"/>
      <c r="L14" s="65"/>
      <c r="M14" s="65"/>
      <c r="N14" s="65"/>
      <c r="O14" s="66"/>
      <c r="P14" s="111"/>
      <c r="Q14" s="65"/>
      <c r="R14" s="65"/>
      <c r="S14" s="64"/>
      <c r="T14" s="67">
        <v>1</v>
      </c>
      <c r="U14" s="65">
        <v>9</v>
      </c>
      <c r="V14" s="65">
        <v>189</v>
      </c>
      <c r="W14" s="66">
        <v>120</v>
      </c>
      <c r="X14" s="65">
        <v>1</v>
      </c>
      <c r="Y14" s="65">
        <v>10</v>
      </c>
      <c r="Z14" s="65">
        <v>228</v>
      </c>
      <c r="AA14" s="66">
        <v>157</v>
      </c>
      <c r="AB14" s="65"/>
      <c r="AC14" s="65"/>
      <c r="AD14" s="65"/>
      <c r="AE14" s="66"/>
      <c r="AF14" s="111">
        <v>2</v>
      </c>
      <c r="AG14" s="65">
        <v>25</v>
      </c>
      <c r="AH14" s="65">
        <v>575</v>
      </c>
      <c r="AI14" s="64">
        <v>369</v>
      </c>
    </row>
    <row r="15" spans="1:35" ht="16.5" customHeight="1">
      <c r="A15" s="223"/>
      <c r="B15" s="69" t="s">
        <v>24</v>
      </c>
      <c r="C15" s="68"/>
      <c r="D15" s="67">
        <v>39</v>
      </c>
      <c r="E15" s="65">
        <v>632</v>
      </c>
      <c r="F15" s="65">
        <v>13763</v>
      </c>
      <c r="G15" s="66">
        <v>6964</v>
      </c>
      <c r="H15" s="65">
        <v>29</v>
      </c>
      <c r="I15" s="65">
        <v>519</v>
      </c>
      <c r="J15" s="65">
        <v>10131</v>
      </c>
      <c r="K15" s="66">
        <v>4437</v>
      </c>
      <c r="L15" s="65">
        <v>30</v>
      </c>
      <c r="M15" s="65">
        <v>548</v>
      </c>
      <c r="N15" s="65">
        <v>11478</v>
      </c>
      <c r="O15" s="66">
        <v>4654</v>
      </c>
      <c r="P15" s="111">
        <v>46</v>
      </c>
      <c r="Q15" s="65">
        <v>658</v>
      </c>
      <c r="R15" s="65">
        <v>13399</v>
      </c>
      <c r="S15" s="64">
        <v>5737</v>
      </c>
      <c r="T15" s="67">
        <v>42</v>
      </c>
      <c r="U15" s="65">
        <v>750</v>
      </c>
      <c r="V15" s="65">
        <v>15214</v>
      </c>
      <c r="W15" s="66">
        <v>6215</v>
      </c>
      <c r="X15" s="65">
        <v>42</v>
      </c>
      <c r="Y15" s="65">
        <v>602</v>
      </c>
      <c r="Z15" s="65">
        <v>12203</v>
      </c>
      <c r="AA15" s="66">
        <v>5495</v>
      </c>
      <c r="AB15" s="65">
        <v>50</v>
      </c>
      <c r="AC15" s="65">
        <v>720</v>
      </c>
      <c r="AD15" s="65">
        <v>15159</v>
      </c>
      <c r="AE15" s="66">
        <v>6689</v>
      </c>
      <c r="AF15" s="111">
        <v>43</v>
      </c>
      <c r="AG15" s="65">
        <v>744</v>
      </c>
      <c r="AH15" s="65">
        <v>14293</v>
      </c>
      <c r="AI15" s="64">
        <v>6037</v>
      </c>
    </row>
    <row r="16" spans="1:35" ht="16.5" customHeight="1">
      <c r="A16" s="223"/>
      <c r="B16" s="63" t="s">
        <v>25</v>
      </c>
      <c r="C16" s="62"/>
      <c r="D16" s="61" t="s">
        <v>20</v>
      </c>
      <c r="E16" s="59" t="s">
        <v>20</v>
      </c>
      <c r="F16" s="59" t="s">
        <v>20</v>
      </c>
      <c r="G16" s="60" t="s">
        <v>20</v>
      </c>
      <c r="H16" s="59" t="s">
        <v>20</v>
      </c>
      <c r="I16" s="59" t="s">
        <v>20</v>
      </c>
      <c r="J16" s="59" t="s">
        <v>20</v>
      </c>
      <c r="K16" s="60" t="s">
        <v>20</v>
      </c>
      <c r="L16" s="59" t="s">
        <v>20</v>
      </c>
      <c r="M16" s="59" t="s">
        <v>20</v>
      </c>
      <c r="N16" s="59" t="s">
        <v>20</v>
      </c>
      <c r="O16" s="60" t="s">
        <v>20</v>
      </c>
      <c r="P16" s="112" t="s">
        <v>20</v>
      </c>
      <c r="Q16" s="59" t="s">
        <v>20</v>
      </c>
      <c r="R16" s="59" t="s">
        <v>20</v>
      </c>
      <c r="S16" s="58" t="s">
        <v>20</v>
      </c>
      <c r="T16" s="61" t="s">
        <v>20</v>
      </c>
      <c r="U16" s="59" t="s">
        <v>20</v>
      </c>
      <c r="V16" s="59" t="s">
        <v>20</v>
      </c>
      <c r="W16" s="60" t="s">
        <v>20</v>
      </c>
      <c r="X16" s="59" t="s">
        <v>20</v>
      </c>
      <c r="Y16" s="59" t="s">
        <v>20</v>
      </c>
      <c r="Z16" s="59" t="s">
        <v>20</v>
      </c>
      <c r="AA16" s="60" t="s">
        <v>20</v>
      </c>
      <c r="AB16" s="59" t="s">
        <v>20</v>
      </c>
      <c r="AC16" s="59" t="s">
        <v>20</v>
      </c>
      <c r="AD16" s="59" t="s">
        <v>20</v>
      </c>
      <c r="AE16" s="60" t="s">
        <v>20</v>
      </c>
      <c r="AF16" s="112" t="s">
        <v>20</v>
      </c>
      <c r="AG16" s="59" t="s">
        <v>20</v>
      </c>
      <c r="AH16" s="59" t="s">
        <v>20</v>
      </c>
      <c r="AI16" s="58" t="s">
        <v>20</v>
      </c>
    </row>
    <row r="17" spans="1:35" ht="16.5" customHeight="1">
      <c r="A17" s="223"/>
      <c r="B17" s="63" t="s">
        <v>26</v>
      </c>
      <c r="C17" s="62"/>
      <c r="D17" s="85">
        <f aca="true" t="shared" si="0" ref="D17:AI17">SUM(D18:D23)</f>
        <v>46</v>
      </c>
      <c r="E17" s="83">
        <f t="shared" si="0"/>
        <v>483</v>
      </c>
      <c r="F17" s="83">
        <f t="shared" si="0"/>
        <v>3797</v>
      </c>
      <c r="G17" s="88">
        <f t="shared" si="0"/>
        <v>1355</v>
      </c>
      <c r="H17" s="85">
        <f t="shared" si="0"/>
        <v>43</v>
      </c>
      <c r="I17" s="83">
        <f t="shared" si="0"/>
        <v>277</v>
      </c>
      <c r="J17" s="83">
        <f t="shared" si="0"/>
        <v>1925</v>
      </c>
      <c r="K17" s="88">
        <f t="shared" si="0"/>
        <v>694</v>
      </c>
      <c r="L17" s="85">
        <f t="shared" si="0"/>
        <v>34</v>
      </c>
      <c r="M17" s="83">
        <f t="shared" si="0"/>
        <v>266</v>
      </c>
      <c r="N17" s="83">
        <f t="shared" si="0"/>
        <v>1805</v>
      </c>
      <c r="O17" s="88">
        <f t="shared" si="0"/>
        <v>633</v>
      </c>
      <c r="P17" s="85">
        <f t="shared" si="0"/>
        <v>38</v>
      </c>
      <c r="Q17" s="83">
        <f t="shared" si="0"/>
        <v>373</v>
      </c>
      <c r="R17" s="83">
        <f t="shared" si="0"/>
        <v>2704</v>
      </c>
      <c r="S17" s="114">
        <f t="shared" si="0"/>
        <v>1155</v>
      </c>
      <c r="T17" s="85">
        <f t="shared" si="0"/>
        <v>34</v>
      </c>
      <c r="U17" s="83">
        <f t="shared" si="0"/>
        <v>315</v>
      </c>
      <c r="V17" s="83">
        <f t="shared" si="0"/>
        <v>2229</v>
      </c>
      <c r="W17" s="88">
        <f t="shared" si="0"/>
        <v>831</v>
      </c>
      <c r="X17" s="85">
        <f t="shared" si="0"/>
        <v>56</v>
      </c>
      <c r="Y17" s="83">
        <f t="shared" si="0"/>
        <v>530</v>
      </c>
      <c r="Z17" s="83">
        <f t="shared" si="0"/>
        <v>3964</v>
      </c>
      <c r="AA17" s="88">
        <f t="shared" si="0"/>
        <v>1727</v>
      </c>
      <c r="AB17" s="85">
        <f t="shared" si="0"/>
        <v>75</v>
      </c>
      <c r="AC17" s="83">
        <f t="shared" si="0"/>
        <v>925</v>
      </c>
      <c r="AD17" s="83">
        <f t="shared" si="0"/>
        <v>7087</v>
      </c>
      <c r="AE17" s="88">
        <f t="shared" si="0"/>
        <v>3124</v>
      </c>
      <c r="AF17" s="85">
        <f t="shared" si="0"/>
        <v>73</v>
      </c>
      <c r="AG17" s="83">
        <f t="shared" si="0"/>
        <v>848</v>
      </c>
      <c r="AH17" s="83">
        <f t="shared" si="0"/>
        <v>6785</v>
      </c>
      <c r="AI17" s="114">
        <f t="shared" si="0"/>
        <v>3002</v>
      </c>
    </row>
    <row r="18" spans="1:35" ht="16.5" customHeight="1">
      <c r="A18" s="223"/>
      <c r="B18" s="225" t="s">
        <v>27</v>
      </c>
      <c r="C18" s="87" t="s">
        <v>17</v>
      </c>
      <c r="D18" s="67">
        <v>12</v>
      </c>
      <c r="E18" s="65">
        <v>56</v>
      </c>
      <c r="F18" s="65">
        <v>390</v>
      </c>
      <c r="G18" s="66">
        <v>123</v>
      </c>
      <c r="H18" s="65">
        <v>7</v>
      </c>
      <c r="I18" s="65">
        <v>14</v>
      </c>
      <c r="J18" s="65">
        <v>101</v>
      </c>
      <c r="K18" s="66">
        <v>19</v>
      </c>
      <c r="L18" s="65">
        <v>8</v>
      </c>
      <c r="M18" s="65">
        <v>27</v>
      </c>
      <c r="N18" s="65">
        <v>173</v>
      </c>
      <c r="O18" s="66">
        <v>44</v>
      </c>
      <c r="P18" s="111">
        <v>7</v>
      </c>
      <c r="Q18" s="65">
        <v>21</v>
      </c>
      <c r="R18" s="65">
        <v>126</v>
      </c>
      <c r="S18" s="64">
        <v>39</v>
      </c>
      <c r="T18" s="67">
        <v>7</v>
      </c>
      <c r="U18" s="65">
        <v>26</v>
      </c>
      <c r="V18" s="65">
        <v>190</v>
      </c>
      <c r="W18" s="66">
        <v>54</v>
      </c>
      <c r="X18" s="65">
        <v>7</v>
      </c>
      <c r="Y18" s="65">
        <v>27</v>
      </c>
      <c r="Z18" s="65">
        <v>192</v>
      </c>
      <c r="AA18" s="66">
        <v>64</v>
      </c>
      <c r="AB18" s="65">
        <v>15</v>
      </c>
      <c r="AC18" s="65">
        <v>51</v>
      </c>
      <c r="AD18" s="65">
        <v>352</v>
      </c>
      <c r="AE18" s="66">
        <v>127</v>
      </c>
      <c r="AF18" s="111">
        <v>14</v>
      </c>
      <c r="AG18" s="65">
        <v>38</v>
      </c>
      <c r="AH18" s="65">
        <v>290</v>
      </c>
      <c r="AI18" s="64">
        <v>102</v>
      </c>
    </row>
    <row r="19" spans="1:35" ht="16.5" customHeight="1">
      <c r="A19" s="223"/>
      <c r="B19" s="226"/>
      <c r="C19" s="87" t="s">
        <v>28</v>
      </c>
      <c r="D19" s="67">
        <v>22</v>
      </c>
      <c r="E19" s="65">
        <v>317</v>
      </c>
      <c r="F19" s="65">
        <v>2270</v>
      </c>
      <c r="G19" s="66">
        <v>818</v>
      </c>
      <c r="H19" s="65">
        <v>24</v>
      </c>
      <c r="I19" s="65">
        <v>213</v>
      </c>
      <c r="J19" s="65">
        <v>1468</v>
      </c>
      <c r="K19" s="66">
        <v>535</v>
      </c>
      <c r="L19" s="65">
        <v>15</v>
      </c>
      <c r="M19" s="65">
        <v>206</v>
      </c>
      <c r="N19" s="65">
        <v>1376</v>
      </c>
      <c r="O19" s="66">
        <v>499</v>
      </c>
      <c r="P19" s="111">
        <v>24</v>
      </c>
      <c r="Q19" s="65">
        <v>289</v>
      </c>
      <c r="R19" s="65">
        <v>2140</v>
      </c>
      <c r="S19" s="64">
        <v>905</v>
      </c>
      <c r="T19" s="67">
        <v>19</v>
      </c>
      <c r="U19" s="65">
        <v>225</v>
      </c>
      <c r="V19" s="65">
        <v>1636</v>
      </c>
      <c r="W19" s="66">
        <v>608</v>
      </c>
      <c r="X19" s="65">
        <v>34</v>
      </c>
      <c r="Y19" s="65">
        <v>415</v>
      </c>
      <c r="Z19" s="65">
        <v>3183</v>
      </c>
      <c r="AA19" s="66">
        <v>1412</v>
      </c>
      <c r="AB19" s="65">
        <v>37</v>
      </c>
      <c r="AC19" s="65">
        <v>715</v>
      </c>
      <c r="AD19" s="65">
        <v>5592</v>
      </c>
      <c r="AE19" s="66">
        <v>2468</v>
      </c>
      <c r="AF19" s="111">
        <v>42</v>
      </c>
      <c r="AG19" s="65">
        <v>706</v>
      </c>
      <c r="AH19" s="65">
        <v>5553</v>
      </c>
      <c r="AI19" s="64">
        <v>2472</v>
      </c>
    </row>
    <row r="20" spans="1:35" ht="16.5" customHeight="1">
      <c r="A20" s="223"/>
      <c r="B20" s="226"/>
      <c r="C20" s="87" t="s">
        <v>22</v>
      </c>
      <c r="D20" s="67">
        <v>2</v>
      </c>
      <c r="E20" s="65">
        <v>33</v>
      </c>
      <c r="F20" s="65">
        <v>546</v>
      </c>
      <c r="G20" s="66">
        <v>206</v>
      </c>
      <c r="H20" s="65"/>
      <c r="I20" s="65"/>
      <c r="J20" s="65"/>
      <c r="K20" s="66"/>
      <c r="L20" s="65"/>
      <c r="M20" s="65"/>
      <c r="N20" s="65"/>
      <c r="O20" s="66"/>
      <c r="P20" s="111"/>
      <c r="Q20" s="65"/>
      <c r="R20" s="65"/>
      <c r="S20" s="64"/>
      <c r="T20" s="67"/>
      <c r="U20" s="65"/>
      <c r="V20" s="65"/>
      <c r="W20" s="66"/>
      <c r="X20" s="65"/>
      <c r="Y20" s="65"/>
      <c r="Z20" s="65"/>
      <c r="AA20" s="66"/>
      <c r="AB20" s="65"/>
      <c r="AC20" s="65"/>
      <c r="AD20" s="65"/>
      <c r="AE20" s="66"/>
      <c r="AF20" s="111"/>
      <c r="AG20" s="65"/>
      <c r="AH20" s="65"/>
      <c r="AI20" s="64"/>
    </row>
    <row r="21" spans="1:35" ht="16.5" customHeight="1">
      <c r="A21" s="223"/>
      <c r="B21" s="226"/>
      <c r="C21" s="87" t="s">
        <v>29</v>
      </c>
      <c r="D21" s="67">
        <v>3</v>
      </c>
      <c r="E21" s="65">
        <v>33</v>
      </c>
      <c r="F21" s="65">
        <v>217</v>
      </c>
      <c r="G21" s="66">
        <v>71</v>
      </c>
      <c r="H21" s="65">
        <v>1</v>
      </c>
      <c r="I21" s="65">
        <v>6</v>
      </c>
      <c r="J21" s="65">
        <v>39</v>
      </c>
      <c r="K21" s="66"/>
      <c r="L21" s="65"/>
      <c r="M21" s="65"/>
      <c r="N21" s="65"/>
      <c r="O21" s="66"/>
      <c r="P21" s="111">
        <v>1</v>
      </c>
      <c r="Q21" s="65">
        <v>6</v>
      </c>
      <c r="R21" s="65">
        <v>28</v>
      </c>
      <c r="S21" s="64">
        <v>28</v>
      </c>
      <c r="T21" s="67">
        <v>1</v>
      </c>
      <c r="U21" s="65">
        <v>24</v>
      </c>
      <c r="V21" s="65">
        <v>117</v>
      </c>
      <c r="W21" s="66">
        <v>55</v>
      </c>
      <c r="X21" s="65">
        <v>2</v>
      </c>
      <c r="Y21" s="65">
        <v>19</v>
      </c>
      <c r="Z21" s="65">
        <v>101</v>
      </c>
      <c r="AA21" s="66">
        <v>28</v>
      </c>
      <c r="AB21" s="65">
        <v>3</v>
      </c>
      <c r="AC21" s="65">
        <v>23</v>
      </c>
      <c r="AD21" s="65">
        <v>135</v>
      </c>
      <c r="AE21" s="66">
        <v>73</v>
      </c>
      <c r="AF21" s="111">
        <v>1</v>
      </c>
      <c r="AG21" s="65">
        <v>5</v>
      </c>
      <c r="AH21" s="65">
        <v>40</v>
      </c>
      <c r="AI21" s="64">
        <v>15</v>
      </c>
    </row>
    <row r="22" spans="1:35" ht="16.5" customHeight="1">
      <c r="A22" s="223"/>
      <c r="B22" s="226"/>
      <c r="C22" s="87" t="s">
        <v>30</v>
      </c>
      <c r="D22" s="67">
        <v>2</v>
      </c>
      <c r="E22" s="65">
        <v>33</v>
      </c>
      <c r="F22" s="65">
        <v>303</v>
      </c>
      <c r="G22" s="66">
        <v>113</v>
      </c>
      <c r="H22" s="65">
        <v>4</v>
      </c>
      <c r="I22" s="65">
        <v>34</v>
      </c>
      <c r="J22" s="65">
        <v>246</v>
      </c>
      <c r="K22" s="66">
        <v>116</v>
      </c>
      <c r="L22" s="65">
        <v>3</v>
      </c>
      <c r="M22" s="65">
        <v>21</v>
      </c>
      <c r="N22" s="65">
        <v>170</v>
      </c>
      <c r="O22" s="66">
        <v>56</v>
      </c>
      <c r="P22" s="111">
        <v>3</v>
      </c>
      <c r="Q22" s="65">
        <v>47</v>
      </c>
      <c r="R22" s="65">
        <v>353</v>
      </c>
      <c r="S22" s="64">
        <v>156</v>
      </c>
      <c r="T22" s="67">
        <v>4</v>
      </c>
      <c r="U22" s="65">
        <v>35</v>
      </c>
      <c r="V22" s="65">
        <v>248</v>
      </c>
      <c r="W22" s="66">
        <v>102</v>
      </c>
      <c r="X22" s="65">
        <v>6</v>
      </c>
      <c r="Y22" s="65">
        <v>55</v>
      </c>
      <c r="Z22" s="65">
        <v>383</v>
      </c>
      <c r="AA22" s="66">
        <v>172</v>
      </c>
      <c r="AB22" s="65">
        <v>13</v>
      </c>
      <c r="AC22" s="65">
        <v>119</v>
      </c>
      <c r="AD22" s="65">
        <v>894</v>
      </c>
      <c r="AE22" s="66">
        <v>410</v>
      </c>
      <c r="AF22" s="111">
        <v>10</v>
      </c>
      <c r="AG22" s="65">
        <v>83</v>
      </c>
      <c r="AH22" s="65">
        <v>765</v>
      </c>
      <c r="AI22" s="64">
        <v>351</v>
      </c>
    </row>
    <row r="23" spans="1:35" ht="16.5" customHeight="1">
      <c r="A23" s="223"/>
      <c r="B23" s="227"/>
      <c r="C23" s="86" t="s">
        <v>31</v>
      </c>
      <c r="D23" s="85">
        <v>5</v>
      </c>
      <c r="E23" s="83">
        <v>11</v>
      </c>
      <c r="F23" s="83">
        <v>71</v>
      </c>
      <c r="G23" s="84">
        <v>24</v>
      </c>
      <c r="H23" s="83">
        <v>7</v>
      </c>
      <c r="I23" s="83">
        <v>10</v>
      </c>
      <c r="J23" s="83">
        <v>71</v>
      </c>
      <c r="K23" s="84">
        <v>24</v>
      </c>
      <c r="L23" s="83">
        <v>8</v>
      </c>
      <c r="M23" s="83">
        <v>12</v>
      </c>
      <c r="N23" s="83">
        <v>86</v>
      </c>
      <c r="O23" s="84">
        <v>34</v>
      </c>
      <c r="P23" s="113">
        <v>3</v>
      </c>
      <c r="Q23" s="83">
        <v>10</v>
      </c>
      <c r="R23" s="83">
        <v>57</v>
      </c>
      <c r="S23" s="82">
        <v>27</v>
      </c>
      <c r="T23" s="85">
        <v>3</v>
      </c>
      <c r="U23" s="83">
        <v>5</v>
      </c>
      <c r="V23" s="83">
        <v>38</v>
      </c>
      <c r="W23" s="84">
        <v>12</v>
      </c>
      <c r="X23" s="83">
        <v>7</v>
      </c>
      <c r="Y23" s="83">
        <v>14</v>
      </c>
      <c r="Z23" s="83">
        <v>105</v>
      </c>
      <c r="AA23" s="84">
        <v>51</v>
      </c>
      <c r="AB23" s="83">
        <v>7</v>
      </c>
      <c r="AC23" s="83">
        <v>17</v>
      </c>
      <c r="AD23" s="83">
        <v>114</v>
      </c>
      <c r="AE23" s="84">
        <v>46</v>
      </c>
      <c r="AF23" s="113">
        <v>6</v>
      </c>
      <c r="AG23" s="83">
        <v>16</v>
      </c>
      <c r="AH23" s="83">
        <v>137</v>
      </c>
      <c r="AI23" s="82">
        <v>62</v>
      </c>
    </row>
    <row r="24" spans="1:35" ht="16.5" customHeight="1">
      <c r="A24" s="223"/>
      <c r="B24" s="63" t="s">
        <v>32</v>
      </c>
      <c r="C24" s="68"/>
      <c r="D24" s="85">
        <v>2</v>
      </c>
      <c r="E24" s="83">
        <v>43</v>
      </c>
      <c r="F24" s="83">
        <v>502</v>
      </c>
      <c r="G24" s="84">
        <v>220</v>
      </c>
      <c r="H24" s="83">
        <v>4</v>
      </c>
      <c r="I24" s="83">
        <v>7</v>
      </c>
      <c r="J24" s="83">
        <v>52</v>
      </c>
      <c r="K24" s="84">
        <v>24</v>
      </c>
      <c r="L24" s="83"/>
      <c r="M24" s="83"/>
      <c r="N24" s="83"/>
      <c r="O24" s="84"/>
      <c r="P24" s="113">
        <v>5</v>
      </c>
      <c r="Q24" s="83">
        <v>7</v>
      </c>
      <c r="R24" s="83">
        <v>42</v>
      </c>
      <c r="S24" s="82">
        <v>20</v>
      </c>
      <c r="T24" s="85">
        <v>14</v>
      </c>
      <c r="U24" s="83">
        <v>17</v>
      </c>
      <c r="V24" s="83">
        <v>132</v>
      </c>
      <c r="W24" s="84">
        <v>58</v>
      </c>
      <c r="X24" s="83">
        <v>7</v>
      </c>
      <c r="Y24" s="83">
        <v>30</v>
      </c>
      <c r="Z24" s="83">
        <v>294</v>
      </c>
      <c r="AA24" s="84">
        <v>144</v>
      </c>
      <c r="AB24" s="83">
        <v>8</v>
      </c>
      <c r="AC24" s="83">
        <v>31</v>
      </c>
      <c r="AD24" s="83">
        <v>374</v>
      </c>
      <c r="AE24" s="84">
        <v>221</v>
      </c>
      <c r="AF24" s="113">
        <v>6</v>
      </c>
      <c r="AG24" s="83">
        <v>36</v>
      </c>
      <c r="AH24" s="83">
        <v>313</v>
      </c>
      <c r="AI24" s="82">
        <v>139</v>
      </c>
    </row>
    <row r="25" spans="1:35" ht="16.5" customHeight="1" thickBot="1">
      <c r="A25" s="224"/>
      <c r="B25" s="81" t="s">
        <v>39</v>
      </c>
      <c r="C25" s="80"/>
      <c r="D25" s="79" t="s">
        <v>20</v>
      </c>
      <c r="E25" s="77" t="s">
        <v>20</v>
      </c>
      <c r="F25" s="77" t="s">
        <v>20</v>
      </c>
      <c r="G25" s="78" t="s">
        <v>20</v>
      </c>
      <c r="H25" s="77" t="s">
        <v>20</v>
      </c>
      <c r="I25" s="77" t="s">
        <v>20</v>
      </c>
      <c r="J25" s="77" t="s">
        <v>20</v>
      </c>
      <c r="K25" s="78" t="s">
        <v>20</v>
      </c>
      <c r="L25" s="77" t="s">
        <v>20</v>
      </c>
      <c r="M25" s="77" t="s">
        <v>20</v>
      </c>
      <c r="N25" s="77" t="s">
        <v>20</v>
      </c>
      <c r="O25" s="78" t="s">
        <v>20</v>
      </c>
      <c r="P25" s="115" t="s">
        <v>20</v>
      </c>
      <c r="Q25" s="77" t="s">
        <v>20</v>
      </c>
      <c r="R25" s="77" t="s">
        <v>20</v>
      </c>
      <c r="S25" s="76" t="s">
        <v>20</v>
      </c>
      <c r="T25" s="79" t="s">
        <v>20</v>
      </c>
      <c r="U25" s="77" t="s">
        <v>20</v>
      </c>
      <c r="V25" s="77" t="s">
        <v>20</v>
      </c>
      <c r="W25" s="78" t="s">
        <v>20</v>
      </c>
      <c r="X25" s="77" t="s">
        <v>20</v>
      </c>
      <c r="Y25" s="77" t="s">
        <v>20</v>
      </c>
      <c r="Z25" s="77" t="s">
        <v>20</v>
      </c>
      <c r="AA25" s="78" t="s">
        <v>20</v>
      </c>
      <c r="AB25" s="77" t="s">
        <v>20</v>
      </c>
      <c r="AC25" s="77" t="s">
        <v>20</v>
      </c>
      <c r="AD25" s="77" t="s">
        <v>20</v>
      </c>
      <c r="AE25" s="78" t="s">
        <v>20</v>
      </c>
      <c r="AF25" s="115" t="s">
        <v>20</v>
      </c>
      <c r="AG25" s="77" t="s">
        <v>20</v>
      </c>
      <c r="AH25" s="77" t="s">
        <v>20</v>
      </c>
      <c r="AI25" s="76" t="s">
        <v>20</v>
      </c>
    </row>
    <row r="26" spans="1:35" ht="16.5" customHeight="1" thickTop="1">
      <c r="A26" s="228" t="s">
        <v>40</v>
      </c>
      <c r="B26" s="14" t="s">
        <v>50</v>
      </c>
      <c r="C26" s="75"/>
      <c r="D26" s="74"/>
      <c r="E26" s="137" t="s">
        <v>20</v>
      </c>
      <c r="F26" s="72"/>
      <c r="G26" s="73"/>
      <c r="H26" s="72"/>
      <c r="I26" s="137" t="s">
        <v>20</v>
      </c>
      <c r="J26" s="72"/>
      <c r="K26" s="73"/>
      <c r="L26" s="72"/>
      <c r="M26" s="137" t="s">
        <v>20</v>
      </c>
      <c r="N26" s="72"/>
      <c r="O26" s="73"/>
      <c r="P26" s="116"/>
      <c r="Q26" s="137" t="s">
        <v>20</v>
      </c>
      <c r="R26" s="72"/>
      <c r="S26" s="71"/>
      <c r="T26" s="74"/>
      <c r="U26" s="137" t="s">
        <v>20</v>
      </c>
      <c r="V26" s="72"/>
      <c r="W26" s="73"/>
      <c r="X26" s="72"/>
      <c r="Y26" s="137" t="s">
        <v>20</v>
      </c>
      <c r="Z26" s="72"/>
      <c r="AA26" s="73"/>
      <c r="AB26" s="72"/>
      <c r="AC26" s="137" t="s">
        <v>20</v>
      </c>
      <c r="AD26" s="72"/>
      <c r="AE26" s="73"/>
      <c r="AF26" s="116"/>
      <c r="AG26" s="137" t="s">
        <v>20</v>
      </c>
      <c r="AH26" s="72"/>
      <c r="AI26" s="71"/>
    </row>
    <row r="27" spans="1:35" ht="16.5" customHeight="1">
      <c r="A27" s="223"/>
      <c r="B27" s="69" t="s">
        <v>23</v>
      </c>
      <c r="C27" s="70"/>
      <c r="D27" s="67"/>
      <c r="E27" s="90" t="s">
        <v>20</v>
      </c>
      <c r="F27" s="65"/>
      <c r="G27" s="66"/>
      <c r="H27" s="65"/>
      <c r="I27" s="90" t="s">
        <v>20</v>
      </c>
      <c r="J27" s="65"/>
      <c r="K27" s="66"/>
      <c r="L27" s="65"/>
      <c r="M27" s="90" t="s">
        <v>20</v>
      </c>
      <c r="N27" s="65"/>
      <c r="O27" s="66"/>
      <c r="P27" s="111"/>
      <c r="Q27" s="90" t="s">
        <v>20</v>
      </c>
      <c r="R27" s="65"/>
      <c r="S27" s="64"/>
      <c r="T27" s="67"/>
      <c r="U27" s="90" t="s">
        <v>20</v>
      </c>
      <c r="V27" s="65"/>
      <c r="W27" s="66"/>
      <c r="X27" s="65"/>
      <c r="Y27" s="90" t="s">
        <v>20</v>
      </c>
      <c r="Z27" s="65"/>
      <c r="AA27" s="66"/>
      <c r="AB27" s="65"/>
      <c r="AC27" s="90" t="s">
        <v>20</v>
      </c>
      <c r="AD27" s="65"/>
      <c r="AE27" s="66"/>
      <c r="AF27" s="111"/>
      <c r="AG27" s="90" t="s">
        <v>20</v>
      </c>
      <c r="AH27" s="65"/>
      <c r="AI27" s="64"/>
    </row>
    <row r="28" spans="1:35" ht="16.5" customHeight="1">
      <c r="A28" s="223"/>
      <c r="B28" s="69" t="s">
        <v>24</v>
      </c>
      <c r="C28" s="68"/>
      <c r="D28" s="67"/>
      <c r="E28" s="90" t="s">
        <v>20</v>
      </c>
      <c r="F28" s="65">
        <v>840</v>
      </c>
      <c r="G28" s="66">
        <v>549</v>
      </c>
      <c r="H28" s="65"/>
      <c r="I28" s="90" t="s">
        <v>20</v>
      </c>
      <c r="J28" s="65">
        <v>574</v>
      </c>
      <c r="K28" s="66">
        <v>269</v>
      </c>
      <c r="L28" s="65"/>
      <c r="M28" s="90" t="s">
        <v>20</v>
      </c>
      <c r="N28" s="65">
        <v>355</v>
      </c>
      <c r="O28" s="66">
        <v>268</v>
      </c>
      <c r="P28" s="111"/>
      <c r="Q28" s="90" t="s">
        <v>20</v>
      </c>
      <c r="R28" s="65">
        <v>862</v>
      </c>
      <c r="S28" s="64">
        <v>503</v>
      </c>
      <c r="T28" s="67"/>
      <c r="U28" s="90" t="s">
        <v>20</v>
      </c>
      <c r="V28" s="65">
        <v>485</v>
      </c>
      <c r="W28" s="66">
        <v>320</v>
      </c>
      <c r="X28" s="65"/>
      <c r="Y28" s="90" t="s">
        <v>20</v>
      </c>
      <c r="Z28" s="65">
        <v>678</v>
      </c>
      <c r="AA28" s="66">
        <v>448</v>
      </c>
      <c r="AB28" s="65"/>
      <c r="AC28" s="90" t="s">
        <v>20</v>
      </c>
      <c r="AD28" s="65">
        <v>1136</v>
      </c>
      <c r="AE28" s="66">
        <v>685</v>
      </c>
      <c r="AF28" s="111"/>
      <c r="AG28" s="90" t="s">
        <v>20</v>
      </c>
      <c r="AH28" s="65">
        <v>1243</v>
      </c>
      <c r="AI28" s="64">
        <v>686</v>
      </c>
    </row>
    <row r="29" spans="1:35" ht="16.5" customHeight="1">
      <c r="A29" s="223"/>
      <c r="B29" s="63" t="s">
        <v>25</v>
      </c>
      <c r="C29" s="62"/>
      <c r="D29" s="61" t="s">
        <v>20</v>
      </c>
      <c r="E29" s="59" t="s">
        <v>20</v>
      </c>
      <c r="F29" s="59" t="s">
        <v>20</v>
      </c>
      <c r="G29" s="60" t="s">
        <v>20</v>
      </c>
      <c r="H29" s="59" t="s">
        <v>20</v>
      </c>
      <c r="I29" s="59" t="s">
        <v>20</v>
      </c>
      <c r="J29" s="59" t="s">
        <v>20</v>
      </c>
      <c r="K29" s="60" t="s">
        <v>20</v>
      </c>
      <c r="L29" s="59" t="s">
        <v>20</v>
      </c>
      <c r="M29" s="59" t="s">
        <v>20</v>
      </c>
      <c r="N29" s="59" t="s">
        <v>20</v>
      </c>
      <c r="O29" s="60" t="s">
        <v>20</v>
      </c>
      <c r="P29" s="112" t="s">
        <v>20</v>
      </c>
      <c r="Q29" s="59" t="s">
        <v>20</v>
      </c>
      <c r="R29" s="59" t="s">
        <v>20</v>
      </c>
      <c r="S29" s="58" t="s">
        <v>20</v>
      </c>
      <c r="T29" s="61" t="s">
        <v>20</v>
      </c>
      <c r="U29" s="59" t="s">
        <v>20</v>
      </c>
      <c r="V29" s="59" t="s">
        <v>20</v>
      </c>
      <c r="W29" s="60" t="s">
        <v>20</v>
      </c>
      <c r="X29" s="59" t="s">
        <v>20</v>
      </c>
      <c r="Y29" s="59" t="s">
        <v>20</v>
      </c>
      <c r="Z29" s="59" t="s">
        <v>20</v>
      </c>
      <c r="AA29" s="60" t="s">
        <v>20</v>
      </c>
      <c r="AB29" s="59" t="s">
        <v>20</v>
      </c>
      <c r="AC29" s="59" t="s">
        <v>20</v>
      </c>
      <c r="AD29" s="59" t="s">
        <v>20</v>
      </c>
      <c r="AE29" s="60" t="s">
        <v>20</v>
      </c>
      <c r="AF29" s="112" t="s">
        <v>20</v>
      </c>
      <c r="AG29" s="59" t="s">
        <v>20</v>
      </c>
      <c r="AH29" s="59" t="s">
        <v>20</v>
      </c>
      <c r="AI29" s="58" t="s">
        <v>20</v>
      </c>
    </row>
    <row r="30" spans="1:35" ht="16.5" customHeight="1" thickBot="1">
      <c r="A30" s="229"/>
      <c r="B30" s="57" t="s">
        <v>39</v>
      </c>
      <c r="C30" s="56"/>
      <c r="D30" s="55" t="s">
        <v>20</v>
      </c>
      <c r="E30" s="53" t="s">
        <v>20</v>
      </c>
      <c r="F30" s="53" t="s">
        <v>20</v>
      </c>
      <c r="G30" s="54" t="s">
        <v>20</v>
      </c>
      <c r="H30" s="53" t="s">
        <v>20</v>
      </c>
      <c r="I30" s="53" t="s">
        <v>20</v>
      </c>
      <c r="J30" s="53" t="s">
        <v>20</v>
      </c>
      <c r="K30" s="54" t="s">
        <v>20</v>
      </c>
      <c r="L30" s="53" t="s">
        <v>20</v>
      </c>
      <c r="M30" s="53" t="s">
        <v>20</v>
      </c>
      <c r="N30" s="53" t="s">
        <v>20</v>
      </c>
      <c r="O30" s="54" t="s">
        <v>20</v>
      </c>
      <c r="P30" s="117" t="s">
        <v>20</v>
      </c>
      <c r="Q30" s="53" t="s">
        <v>20</v>
      </c>
      <c r="R30" s="53" t="s">
        <v>20</v>
      </c>
      <c r="S30" s="52" t="s">
        <v>20</v>
      </c>
      <c r="T30" s="55" t="s">
        <v>20</v>
      </c>
      <c r="U30" s="53" t="s">
        <v>20</v>
      </c>
      <c r="V30" s="53" t="s">
        <v>20</v>
      </c>
      <c r="W30" s="54" t="s">
        <v>20</v>
      </c>
      <c r="X30" s="53" t="s">
        <v>20</v>
      </c>
      <c r="Y30" s="53" t="s">
        <v>20</v>
      </c>
      <c r="Z30" s="53" t="s">
        <v>20</v>
      </c>
      <c r="AA30" s="54" t="s">
        <v>20</v>
      </c>
      <c r="AB30" s="53" t="s">
        <v>20</v>
      </c>
      <c r="AC30" s="53" t="s">
        <v>20</v>
      </c>
      <c r="AD30" s="53" t="s">
        <v>20</v>
      </c>
      <c r="AE30" s="54" t="s">
        <v>20</v>
      </c>
      <c r="AF30" s="117" t="s">
        <v>20</v>
      </c>
      <c r="AG30" s="53" t="s">
        <v>20</v>
      </c>
      <c r="AH30" s="53" t="s">
        <v>20</v>
      </c>
      <c r="AI30" s="52" t="s">
        <v>20</v>
      </c>
    </row>
    <row r="31" spans="1:35" ht="16.5" customHeight="1" thickBot="1">
      <c r="A31" s="207" t="s">
        <v>3</v>
      </c>
      <c r="B31" s="207"/>
      <c r="C31" s="207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 ht="16.5" customHeight="1">
      <c r="A32" s="222" t="s">
        <v>16</v>
      </c>
      <c r="B32" s="69" t="s">
        <v>17</v>
      </c>
      <c r="C32" s="70"/>
      <c r="D32" s="95">
        <v>99</v>
      </c>
      <c r="E32" s="93">
        <v>284</v>
      </c>
      <c r="F32" s="93">
        <v>4047</v>
      </c>
      <c r="G32" s="94">
        <v>1958</v>
      </c>
      <c r="H32" s="93">
        <v>10</v>
      </c>
      <c r="I32" s="93">
        <v>36</v>
      </c>
      <c r="J32" s="93">
        <v>598</v>
      </c>
      <c r="K32" s="94">
        <v>290</v>
      </c>
      <c r="L32" s="93">
        <v>17</v>
      </c>
      <c r="M32" s="93">
        <v>41</v>
      </c>
      <c r="N32" s="93">
        <v>653</v>
      </c>
      <c r="O32" s="94">
        <v>329</v>
      </c>
      <c r="P32" s="110">
        <v>11</v>
      </c>
      <c r="Q32" s="93">
        <v>27</v>
      </c>
      <c r="R32" s="93">
        <v>381</v>
      </c>
      <c r="S32" s="92">
        <v>185</v>
      </c>
      <c r="T32" s="95">
        <v>24</v>
      </c>
      <c r="U32" s="93">
        <v>68</v>
      </c>
      <c r="V32" s="93">
        <v>1162</v>
      </c>
      <c r="W32" s="94">
        <v>580</v>
      </c>
      <c r="X32" s="93">
        <v>22</v>
      </c>
      <c r="Y32" s="93">
        <v>61</v>
      </c>
      <c r="Z32" s="93">
        <v>1066</v>
      </c>
      <c r="AA32" s="94">
        <v>513</v>
      </c>
      <c r="AB32" s="93">
        <v>28</v>
      </c>
      <c r="AC32" s="93">
        <v>79</v>
      </c>
      <c r="AD32" s="93">
        <v>1482</v>
      </c>
      <c r="AE32" s="94">
        <v>686</v>
      </c>
      <c r="AF32" s="110">
        <v>35</v>
      </c>
      <c r="AG32" s="93">
        <v>79</v>
      </c>
      <c r="AH32" s="93">
        <v>1275</v>
      </c>
      <c r="AI32" s="92">
        <v>613</v>
      </c>
    </row>
    <row r="33" spans="1:35" ht="16.5" customHeight="1">
      <c r="A33" s="223"/>
      <c r="B33" s="69" t="s">
        <v>18</v>
      </c>
      <c r="C33" s="70"/>
      <c r="D33" s="67">
        <v>34</v>
      </c>
      <c r="E33" s="65">
        <v>348</v>
      </c>
      <c r="F33" s="65">
        <v>5541</v>
      </c>
      <c r="G33" s="66">
        <v>2720</v>
      </c>
      <c r="H33" s="65">
        <v>4</v>
      </c>
      <c r="I33" s="65">
        <v>47</v>
      </c>
      <c r="J33" s="65">
        <v>749</v>
      </c>
      <c r="K33" s="66">
        <v>365</v>
      </c>
      <c r="L33" s="65">
        <v>5</v>
      </c>
      <c r="M33" s="65">
        <v>50</v>
      </c>
      <c r="N33" s="65">
        <v>878</v>
      </c>
      <c r="O33" s="66">
        <v>417</v>
      </c>
      <c r="P33" s="111">
        <v>4</v>
      </c>
      <c r="Q33" s="65">
        <v>20</v>
      </c>
      <c r="R33" s="65">
        <v>285</v>
      </c>
      <c r="S33" s="64">
        <v>134</v>
      </c>
      <c r="T33" s="67">
        <v>10</v>
      </c>
      <c r="U33" s="65">
        <v>80</v>
      </c>
      <c r="V33" s="65">
        <v>1311</v>
      </c>
      <c r="W33" s="66">
        <v>636</v>
      </c>
      <c r="X33" s="65">
        <v>12</v>
      </c>
      <c r="Y33" s="65">
        <v>99</v>
      </c>
      <c r="Z33" s="65">
        <v>1582</v>
      </c>
      <c r="AA33" s="66">
        <v>736</v>
      </c>
      <c r="AB33" s="65">
        <v>10</v>
      </c>
      <c r="AC33" s="65">
        <v>89</v>
      </c>
      <c r="AD33" s="65">
        <v>1446</v>
      </c>
      <c r="AE33" s="66">
        <v>746</v>
      </c>
      <c r="AF33" s="111">
        <v>14</v>
      </c>
      <c r="AG33" s="65">
        <v>163</v>
      </c>
      <c r="AH33" s="65">
        <v>2613</v>
      </c>
      <c r="AI33" s="64">
        <v>1288</v>
      </c>
    </row>
    <row r="34" spans="1:35" ht="16.5" customHeight="1">
      <c r="A34" s="223"/>
      <c r="B34" s="69" t="s">
        <v>19</v>
      </c>
      <c r="C34" s="70"/>
      <c r="D34" s="67">
        <v>27</v>
      </c>
      <c r="E34" s="90" t="s">
        <v>20</v>
      </c>
      <c r="F34" s="65">
        <v>10900</v>
      </c>
      <c r="G34" s="66">
        <v>8085</v>
      </c>
      <c r="H34" s="65">
        <v>7</v>
      </c>
      <c r="I34" s="90" t="s">
        <v>20</v>
      </c>
      <c r="J34" s="65">
        <v>1759</v>
      </c>
      <c r="K34" s="66">
        <v>1284</v>
      </c>
      <c r="L34" s="65">
        <v>26</v>
      </c>
      <c r="M34" s="90" t="s">
        <v>20</v>
      </c>
      <c r="N34" s="65">
        <v>8111</v>
      </c>
      <c r="O34" s="66">
        <v>6220</v>
      </c>
      <c r="P34" s="111">
        <v>12</v>
      </c>
      <c r="Q34" s="90" t="s">
        <v>20</v>
      </c>
      <c r="R34" s="65">
        <v>5406</v>
      </c>
      <c r="S34" s="64">
        <v>3791</v>
      </c>
      <c r="T34" s="67">
        <v>32</v>
      </c>
      <c r="U34" s="90" t="s">
        <v>20</v>
      </c>
      <c r="V34" s="65">
        <v>17101</v>
      </c>
      <c r="W34" s="66">
        <v>12140</v>
      </c>
      <c r="X34" s="65">
        <v>20</v>
      </c>
      <c r="Y34" s="90" t="s">
        <v>20</v>
      </c>
      <c r="Z34" s="65">
        <v>7352</v>
      </c>
      <c r="AA34" s="66">
        <v>4721</v>
      </c>
      <c r="AB34" s="65">
        <v>30</v>
      </c>
      <c r="AC34" s="90" t="s">
        <v>20</v>
      </c>
      <c r="AD34" s="65">
        <v>14000</v>
      </c>
      <c r="AE34" s="66">
        <v>9514</v>
      </c>
      <c r="AF34" s="111">
        <v>19</v>
      </c>
      <c r="AG34" s="90" t="s">
        <v>20</v>
      </c>
      <c r="AH34" s="65">
        <v>7028</v>
      </c>
      <c r="AI34" s="64">
        <v>4629</v>
      </c>
    </row>
    <row r="35" spans="1:37" ht="16.5" customHeight="1">
      <c r="A35" s="223"/>
      <c r="B35" s="69" t="s">
        <v>21</v>
      </c>
      <c r="C35" s="70"/>
      <c r="D35" s="67">
        <v>3</v>
      </c>
      <c r="E35" s="90" t="s">
        <v>20</v>
      </c>
      <c r="F35" s="65">
        <v>4577</v>
      </c>
      <c r="G35" s="91" t="s">
        <v>20</v>
      </c>
      <c r="H35" s="65">
        <v>2</v>
      </c>
      <c r="I35" s="90" t="s">
        <v>20</v>
      </c>
      <c r="J35" s="65">
        <v>218</v>
      </c>
      <c r="K35" s="91" t="s">
        <v>20</v>
      </c>
      <c r="L35" s="65"/>
      <c r="M35" s="90" t="s">
        <v>20</v>
      </c>
      <c r="N35" s="65"/>
      <c r="O35" s="91" t="s">
        <v>20</v>
      </c>
      <c r="P35" s="111">
        <v>2</v>
      </c>
      <c r="Q35" s="90" t="s">
        <v>20</v>
      </c>
      <c r="R35" s="65">
        <v>641</v>
      </c>
      <c r="S35" s="89" t="s">
        <v>20</v>
      </c>
      <c r="T35" s="67">
        <v>2</v>
      </c>
      <c r="U35" s="90" t="s">
        <v>20</v>
      </c>
      <c r="V35" s="65">
        <v>648</v>
      </c>
      <c r="W35" s="91" t="s">
        <v>20</v>
      </c>
      <c r="X35" s="65">
        <v>2</v>
      </c>
      <c r="Y35" s="90" t="s">
        <v>20</v>
      </c>
      <c r="Z35" s="65">
        <v>2334</v>
      </c>
      <c r="AA35" s="91" t="s">
        <v>20</v>
      </c>
      <c r="AB35" s="65">
        <v>1</v>
      </c>
      <c r="AC35" s="90" t="s">
        <v>20</v>
      </c>
      <c r="AD35" s="65">
        <v>251</v>
      </c>
      <c r="AE35" s="91" t="s">
        <v>20</v>
      </c>
      <c r="AF35" s="111">
        <v>1</v>
      </c>
      <c r="AG35" s="90" t="s">
        <v>20</v>
      </c>
      <c r="AH35" s="65">
        <v>10</v>
      </c>
      <c r="AI35" s="89" t="s">
        <v>20</v>
      </c>
      <c r="AK35" s="50" t="s">
        <v>20</v>
      </c>
    </row>
    <row r="36" spans="1:35" ht="16.5" customHeight="1">
      <c r="A36" s="223"/>
      <c r="B36" s="14" t="s">
        <v>50</v>
      </c>
      <c r="C36" s="70"/>
      <c r="D36" s="67">
        <v>18</v>
      </c>
      <c r="E36" s="65">
        <v>149</v>
      </c>
      <c r="F36" s="65">
        <v>2342</v>
      </c>
      <c r="G36" s="66">
        <v>1069</v>
      </c>
      <c r="H36" s="65">
        <v>4</v>
      </c>
      <c r="I36" s="65">
        <v>29</v>
      </c>
      <c r="J36" s="65">
        <v>638</v>
      </c>
      <c r="K36" s="66">
        <v>372</v>
      </c>
      <c r="L36" s="65">
        <v>2</v>
      </c>
      <c r="M36" s="65">
        <v>22</v>
      </c>
      <c r="N36" s="65">
        <v>340</v>
      </c>
      <c r="O36" s="66">
        <v>162</v>
      </c>
      <c r="P36" s="111"/>
      <c r="Q36" s="65"/>
      <c r="R36" s="65"/>
      <c r="S36" s="64"/>
      <c r="T36" s="67">
        <v>2</v>
      </c>
      <c r="U36" s="65">
        <v>18</v>
      </c>
      <c r="V36" s="65">
        <v>284</v>
      </c>
      <c r="W36" s="66">
        <v>174</v>
      </c>
      <c r="X36" s="65">
        <v>5</v>
      </c>
      <c r="Y36" s="65">
        <v>52</v>
      </c>
      <c r="Z36" s="65">
        <v>895</v>
      </c>
      <c r="AA36" s="66">
        <v>344</v>
      </c>
      <c r="AB36" s="65">
        <v>5</v>
      </c>
      <c r="AC36" s="65">
        <v>33</v>
      </c>
      <c r="AD36" s="65">
        <v>673</v>
      </c>
      <c r="AE36" s="66">
        <v>370</v>
      </c>
      <c r="AF36" s="111">
        <v>4</v>
      </c>
      <c r="AG36" s="65">
        <v>39</v>
      </c>
      <c r="AH36" s="65">
        <v>675</v>
      </c>
      <c r="AI36" s="64">
        <v>303</v>
      </c>
    </row>
    <row r="37" spans="1:35" ht="16.5" customHeight="1">
      <c r="A37" s="223"/>
      <c r="B37" s="69" t="s">
        <v>23</v>
      </c>
      <c r="C37" s="70"/>
      <c r="D37" s="67">
        <v>1</v>
      </c>
      <c r="E37" s="65">
        <v>6</v>
      </c>
      <c r="F37" s="65">
        <v>18</v>
      </c>
      <c r="G37" s="66">
        <v>15</v>
      </c>
      <c r="H37" s="65">
        <v>1</v>
      </c>
      <c r="I37" s="65">
        <v>8</v>
      </c>
      <c r="J37" s="65">
        <v>53</v>
      </c>
      <c r="K37" s="66">
        <v>51</v>
      </c>
      <c r="L37" s="65"/>
      <c r="M37" s="65"/>
      <c r="N37" s="65"/>
      <c r="O37" s="66"/>
      <c r="P37" s="111">
        <v>2</v>
      </c>
      <c r="Q37" s="65">
        <v>30</v>
      </c>
      <c r="R37" s="65">
        <v>422</v>
      </c>
      <c r="S37" s="64">
        <v>263</v>
      </c>
      <c r="T37" s="67">
        <v>1</v>
      </c>
      <c r="U37" s="65">
        <v>7</v>
      </c>
      <c r="V37" s="65">
        <v>48</v>
      </c>
      <c r="W37" s="66">
        <v>46</v>
      </c>
      <c r="X37" s="65">
        <v>2</v>
      </c>
      <c r="Y37" s="65">
        <v>11</v>
      </c>
      <c r="Z37" s="65">
        <v>166</v>
      </c>
      <c r="AA37" s="66">
        <v>93</v>
      </c>
      <c r="AB37" s="65">
        <v>1</v>
      </c>
      <c r="AC37" s="65">
        <v>9</v>
      </c>
      <c r="AD37" s="65">
        <v>166</v>
      </c>
      <c r="AE37" s="66">
        <v>96</v>
      </c>
      <c r="AF37" s="111">
        <v>2</v>
      </c>
      <c r="AG37" s="65">
        <v>14</v>
      </c>
      <c r="AH37" s="65">
        <v>250</v>
      </c>
      <c r="AI37" s="64">
        <v>127</v>
      </c>
    </row>
    <row r="38" spans="1:35" ht="16.5" customHeight="1">
      <c r="A38" s="223"/>
      <c r="B38" s="69" t="s">
        <v>24</v>
      </c>
      <c r="C38" s="68"/>
      <c r="D38" s="67">
        <v>10</v>
      </c>
      <c r="E38" s="65">
        <v>153</v>
      </c>
      <c r="F38" s="65">
        <v>2200</v>
      </c>
      <c r="G38" s="66">
        <v>972</v>
      </c>
      <c r="H38" s="65">
        <v>10</v>
      </c>
      <c r="I38" s="65">
        <v>197</v>
      </c>
      <c r="J38" s="65">
        <v>2213</v>
      </c>
      <c r="K38" s="66">
        <v>1034</v>
      </c>
      <c r="L38" s="65">
        <v>3</v>
      </c>
      <c r="M38" s="65">
        <v>28</v>
      </c>
      <c r="N38" s="65">
        <v>348</v>
      </c>
      <c r="O38" s="66">
        <v>255</v>
      </c>
      <c r="P38" s="111">
        <v>8</v>
      </c>
      <c r="Q38" s="65">
        <v>115</v>
      </c>
      <c r="R38" s="65">
        <v>1969</v>
      </c>
      <c r="S38" s="64">
        <v>1092</v>
      </c>
      <c r="T38" s="67">
        <v>7</v>
      </c>
      <c r="U38" s="65">
        <v>79</v>
      </c>
      <c r="V38" s="65">
        <v>1222</v>
      </c>
      <c r="W38" s="66">
        <v>799</v>
      </c>
      <c r="X38" s="65">
        <v>12</v>
      </c>
      <c r="Y38" s="65">
        <v>106</v>
      </c>
      <c r="Z38" s="65">
        <v>1632</v>
      </c>
      <c r="AA38" s="66">
        <v>982</v>
      </c>
      <c r="AB38" s="65">
        <v>9</v>
      </c>
      <c r="AC38" s="65">
        <v>163</v>
      </c>
      <c r="AD38" s="65">
        <v>2532</v>
      </c>
      <c r="AE38" s="66">
        <v>1298</v>
      </c>
      <c r="AF38" s="111">
        <v>12</v>
      </c>
      <c r="AG38" s="65">
        <v>170</v>
      </c>
      <c r="AH38" s="65">
        <v>2425</v>
      </c>
      <c r="AI38" s="64">
        <v>1354</v>
      </c>
    </row>
    <row r="39" spans="1:37" ht="16.5" customHeight="1">
      <c r="A39" s="223"/>
      <c r="B39" s="63" t="s">
        <v>25</v>
      </c>
      <c r="C39" s="62"/>
      <c r="D39" s="61" t="s">
        <v>20</v>
      </c>
      <c r="E39" s="59" t="s">
        <v>20</v>
      </c>
      <c r="F39" s="59" t="s">
        <v>20</v>
      </c>
      <c r="G39" s="60" t="s">
        <v>20</v>
      </c>
      <c r="H39" s="59" t="s">
        <v>20</v>
      </c>
      <c r="I39" s="59" t="s">
        <v>20</v>
      </c>
      <c r="J39" s="59" t="s">
        <v>20</v>
      </c>
      <c r="K39" s="60" t="s">
        <v>20</v>
      </c>
      <c r="L39" s="59" t="s">
        <v>20</v>
      </c>
      <c r="M39" s="59" t="s">
        <v>20</v>
      </c>
      <c r="N39" s="59" t="s">
        <v>20</v>
      </c>
      <c r="O39" s="60" t="s">
        <v>20</v>
      </c>
      <c r="P39" s="112" t="s">
        <v>20</v>
      </c>
      <c r="Q39" s="59" t="s">
        <v>20</v>
      </c>
      <c r="R39" s="59" t="s">
        <v>20</v>
      </c>
      <c r="S39" s="58" t="s">
        <v>20</v>
      </c>
      <c r="T39" s="61" t="s">
        <v>20</v>
      </c>
      <c r="U39" s="59" t="s">
        <v>20</v>
      </c>
      <c r="V39" s="59" t="s">
        <v>20</v>
      </c>
      <c r="W39" s="60" t="s">
        <v>20</v>
      </c>
      <c r="X39" s="59" t="s">
        <v>20</v>
      </c>
      <c r="Y39" s="59" t="s">
        <v>20</v>
      </c>
      <c r="Z39" s="59" t="s">
        <v>20</v>
      </c>
      <c r="AA39" s="60" t="s">
        <v>20</v>
      </c>
      <c r="AB39" s="59" t="s">
        <v>20</v>
      </c>
      <c r="AC39" s="59" t="s">
        <v>20</v>
      </c>
      <c r="AD39" s="59" t="s">
        <v>20</v>
      </c>
      <c r="AE39" s="60" t="s">
        <v>20</v>
      </c>
      <c r="AF39" s="112" t="s">
        <v>20</v>
      </c>
      <c r="AG39" s="59" t="s">
        <v>20</v>
      </c>
      <c r="AH39" s="59" t="s">
        <v>20</v>
      </c>
      <c r="AI39" s="58" t="s">
        <v>20</v>
      </c>
      <c r="AJ39" s="50" t="s">
        <v>20</v>
      </c>
      <c r="AK39" s="50" t="s">
        <v>20</v>
      </c>
    </row>
    <row r="40" spans="1:35" ht="16.5" customHeight="1">
      <c r="A40" s="223"/>
      <c r="B40" s="63" t="s">
        <v>26</v>
      </c>
      <c r="C40" s="62"/>
      <c r="D40" s="85">
        <f aca="true" t="shared" si="1" ref="D40:AI40">SUM(D41:D46)</f>
        <v>7</v>
      </c>
      <c r="E40" s="83">
        <f t="shared" si="1"/>
        <v>53</v>
      </c>
      <c r="F40" s="83">
        <f t="shared" si="1"/>
        <v>713</v>
      </c>
      <c r="G40" s="88">
        <f t="shared" si="1"/>
        <v>265</v>
      </c>
      <c r="H40" s="85">
        <f t="shared" si="1"/>
        <v>1</v>
      </c>
      <c r="I40" s="83">
        <f t="shared" si="1"/>
        <v>3</v>
      </c>
      <c r="J40" s="83">
        <f t="shared" si="1"/>
        <v>29</v>
      </c>
      <c r="K40" s="88">
        <f t="shared" si="1"/>
        <v>6</v>
      </c>
      <c r="L40" s="85">
        <f t="shared" si="1"/>
        <v>1</v>
      </c>
      <c r="M40" s="83">
        <f t="shared" si="1"/>
        <v>9</v>
      </c>
      <c r="N40" s="83">
        <f t="shared" si="1"/>
        <v>40</v>
      </c>
      <c r="O40" s="88">
        <f t="shared" si="1"/>
        <v>4</v>
      </c>
      <c r="P40" s="85">
        <f t="shared" si="1"/>
        <v>4</v>
      </c>
      <c r="Q40" s="83">
        <f t="shared" si="1"/>
        <v>29</v>
      </c>
      <c r="R40" s="83">
        <f t="shared" si="1"/>
        <v>217</v>
      </c>
      <c r="S40" s="114">
        <f t="shared" si="1"/>
        <v>56</v>
      </c>
      <c r="T40" s="85">
        <f t="shared" si="1"/>
        <v>9</v>
      </c>
      <c r="U40" s="83">
        <f t="shared" si="1"/>
        <v>45</v>
      </c>
      <c r="V40" s="83">
        <f t="shared" si="1"/>
        <v>347</v>
      </c>
      <c r="W40" s="88">
        <f t="shared" si="1"/>
        <v>120</v>
      </c>
      <c r="X40" s="85">
        <f t="shared" si="1"/>
        <v>4</v>
      </c>
      <c r="Y40" s="83">
        <f t="shared" si="1"/>
        <v>18</v>
      </c>
      <c r="Z40" s="83">
        <f t="shared" si="1"/>
        <v>102</v>
      </c>
      <c r="AA40" s="88">
        <f t="shared" si="1"/>
        <v>31</v>
      </c>
      <c r="AB40" s="85">
        <f t="shared" si="1"/>
        <v>7</v>
      </c>
      <c r="AC40" s="83">
        <f t="shared" si="1"/>
        <v>59</v>
      </c>
      <c r="AD40" s="83">
        <f t="shared" si="1"/>
        <v>536</v>
      </c>
      <c r="AE40" s="88">
        <f t="shared" si="1"/>
        <v>199</v>
      </c>
      <c r="AF40" s="85">
        <f t="shared" si="1"/>
        <v>8</v>
      </c>
      <c r="AG40" s="83">
        <f t="shared" si="1"/>
        <v>38</v>
      </c>
      <c r="AH40" s="83">
        <f t="shared" si="1"/>
        <v>326</v>
      </c>
      <c r="AI40" s="114">
        <f t="shared" si="1"/>
        <v>86</v>
      </c>
    </row>
    <row r="41" spans="1:35" ht="16.5" customHeight="1">
      <c r="A41" s="223"/>
      <c r="B41" s="225" t="s">
        <v>27</v>
      </c>
      <c r="C41" s="87" t="s">
        <v>17</v>
      </c>
      <c r="D41" s="67">
        <v>1</v>
      </c>
      <c r="E41" s="65">
        <v>4</v>
      </c>
      <c r="F41" s="65">
        <v>21</v>
      </c>
      <c r="G41" s="66">
        <v>3</v>
      </c>
      <c r="H41" s="65">
        <v>1</v>
      </c>
      <c r="I41" s="65">
        <v>3</v>
      </c>
      <c r="J41" s="65">
        <v>29</v>
      </c>
      <c r="K41" s="66">
        <v>6</v>
      </c>
      <c r="L41" s="65"/>
      <c r="M41" s="65">
        <v>1</v>
      </c>
      <c r="N41" s="65">
        <v>4</v>
      </c>
      <c r="O41" s="66">
        <v>0</v>
      </c>
      <c r="P41" s="111">
        <v>1</v>
      </c>
      <c r="Q41" s="65">
        <v>2</v>
      </c>
      <c r="R41" s="65">
        <v>20</v>
      </c>
      <c r="S41" s="64">
        <v>4</v>
      </c>
      <c r="T41" s="67">
        <v>4</v>
      </c>
      <c r="U41" s="65">
        <v>9</v>
      </c>
      <c r="V41" s="65">
        <v>56</v>
      </c>
      <c r="W41" s="66">
        <v>18</v>
      </c>
      <c r="X41" s="65">
        <v>1</v>
      </c>
      <c r="Y41" s="65">
        <v>5</v>
      </c>
      <c r="Z41" s="65">
        <v>40</v>
      </c>
      <c r="AA41" s="66">
        <v>18</v>
      </c>
      <c r="AB41" s="65">
        <v>1</v>
      </c>
      <c r="AC41" s="65">
        <v>6</v>
      </c>
      <c r="AD41" s="65">
        <v>30</v>
      </c>
      <c r="AE41" s="66">
        <v>5</v>
      </c>
      <c r="AF41" s="111">
        <v>2</v>
      </c>
      <c r="AG41" s="65">
        <v>5</v>
      </c>
      <c r="AH41" s="65">
        <v>30</v>
      </c>
      <c r="AI41" s="64">
        <v>10</v>
      </c>
    </row>
    <row r="42" spans="1:35" ht="16.5" customHeight="1">
      <c r="A42" s="223"/>
      <c r="B42" s="226"/>
      <c r="C42" s="87" t="s">
        <v>28</v>
      </c>
      <c r="D42" s="67">
        <v>5</v>
      </c>
      <c r="E42" s="65">
        <v>39</v>
      </c>
      <c r="F42" s="65">
        <v>519</v>
      </c>
      <c r="G42" s="66">
        <v>207</v>
      </c>
      <c r="H42" s="65"/>
      <c r="I42" s="65"/>
      <c r="J42" s="65"/>
      <c r="K42" s="66"/>
      <c r="L42" s="65">
        <v>1</v>
      </c>
      <c r="M42" s="65">
        <v>8</v>
      </c>
      <c r="N42" s="65">
        <v>36</v>
      </c>
      <c r="O42" s="66">
        <v>4</v>
      </c>
      <c r="P42" s="111">
        <v>3</v>
      </c>
      <c r="Q42" s="65">
        <v>27</v>
      </c>
      <c r="R42" s="65">
        <v>197</v>
      </c>
      <c r="S42" s="64">
        <v>52</v>
      </c>
      <c r="T42" s="67">
        <v>4</v>
      </c>
      <c r="U42" s="65">
        <v>34</v>
      </c>
      <c r="V42" s="65">
        <v>281</v>
      </c>
      <c r="W42" s="66">
        <v>101</v>
      </c>
      <c r="X42" s="65">
        <v>2</v>
      </c>
      <c r="Y42" s="65">
        <v>11</v>
      </c>
      <c r="Z42" s="65">
        <v>51</v>
      </c>
      <c r="AA42" s="66">
        <v>10</v>
      </c>
      <c r="AB42" s="65">
        <v>3</v>
      </c>
      <c r="AC42" s="65">
        <v>38</v>
      </c>
      <c r="AD42" s="65">
        <v>228</v>
      </c>
      <c r="AE42" s="66">
        <v>51</v>
      </c>
      <c r="AF42" s="111">
        <v>4</v>
      </c>
      <c r="AG42" s="65">
        <v>30</v>
      </c>
      <c r="AH42" s="65">
        <v>214</v>
      </c>
      <c r="AI42" s="64">
        <v>43</v>
      </c>
    </row>
    <row r="43" spans="1:35" ht="16.5" customHeight="1">
      <c r="A43" s="223"/>
      <c r="B43" s="226"/>
      <c r="C43" s="87" t="s">
        <v>22</v>
      </c>
      <c r="D43" s="67">
        <v>1</v>
      </c>
      <c r="E43" s="65">
        <v>10</v>
      </c>
      <c r="F43" s="65">
        <v>173</v>
      </c>
      <c r="G43" s="66">
        <v>55</v>
      </c>
      <c r="H43" s="65"/>
      <c r="I43" s="65"/>
      <c r="J43" s="65"/>
      <c r="K43" s="66"/>
      <c r="L43" s="65"/>
      <c r="M43" s="65"/>
      <c r="N43" s="65"/>
      <c r="O43" s="66"/>
      <c r="P43" s="111"/>
      <c r="Q43" s="65"/>
      <c r="R43" s="65"/>
      <c r="S43" s="64"/>
      <c r="T43" s="67"/>
      <c r="U43" s="65"/>
      <c r="V43" s="65"/>
      <c r="W43" s="66"/>
      <c r="X43" s="65"/>
      <c r="Y43" s="65"/>
      <c r="Z43" s="65"/>
      <c r="AA43" s="66"/>
      <c r="AB43" s="65"/>
      <c r="AC43" s="65"/>
      <c r="AD43" s="65"/>
      <c r="AE43" s="66"/>
      <c r="AF43" s="111"/>
      <c r="AG43" s="65"/>
      <c r="AH43" s="65"/>
      <c r="AI43" s="64"/>
    </row>
    <row r="44" spans="1:35" ht="16.5" customHeight="1">
      <c r="A44" s="223"/>
      <c r="B44" s="226"/>
      <c r="C44" s="87" t="s">
        <v>29</v>
      </c>
      <c r="D44" s="67"/>
      <c r="E44" s="65"/>
      <c r="F44" s="65"/>
      <c r="G44" s="66"/>
      <c r="H44" s="65"/>
      <c r="I44" s="65"/>
      <c r="J44" s="65"/>
      <c r="K44" s="66"/>
      <c r="L44" s="65"/>
      <c r="M44" s="65"/>
      <c r="N44" s="65"/>
      <c r="O44" s="66"/>
      <c r="P44" s="111"/>
      <c r="Q44" s="65"/>
      <c r="R44" s="65"/>
      <c r="S44" s="64"/>
      <c r="T44" s="67"/>
      <c r="U44" s="65"/>
      <c r="V44" s="65"/>
      <c r="W44" s="66"/>
      <c r="X44" s="65"/>
      <c r="Y44" s="65"/>
      <c r="Z44" s="65"/>
      <c r="AA44" s="66"/>
      <c r="AB44" s="65"/>
      <c r="AC44" s="65"/>
      <c r="AD44" s="65"/>
      <c r="AE44" s="66"/>
      <c r="AF44" s="111"/>
      <c r="AG44" s="65"/>
      <c r="AH44" s="65"/>
      <c r="AI44" s="64"/>
    </row>
    <row r="45" spans="1:35" ht="16.5" customHeight="1">
      <c r="A45" s="223"/>
      <c r="B45" s="226"/>
      <c r="C45" s="87" t="s">
        <v>30</v>
      </c>
      <c r="D45" s="67"/>
      <c r="E45" s="65"/>
      <c r="F45" s="65"/>
      <c r="G45" s="66"/>
      <c r="H45" s="65"/>
      <c r="I45" s="65"/>
      <c r="J45" s="65"/>
      <c r="K45" s="66"/>
      <c r="L45" s="65"/>
      <c r="M45" s="65"/>
      <c r="N45" s="65"/>
      <c r="O45" s="66"/>
      <c r="P45" s="111"/>
      <c r="Q45" s="65"/>
      <c r="R45" s="65"/>
      <c r="S45" s="64"/>
      <c r="T45" s="67"/>
      <c r="U45" s="65"/>
      <c r="V45" s="65"/>
      <c r="W45" s="66"/>
      <c r="X45" s="65"/>
      <c r="Y45" s="65"/>
      <c r="Z45" s="65"/>
      <c r="AA45" s="66"/>
      <c r="AB45" s="65">
        <v>2</v>
      </c>
      <c r="AC45" s="65">
        <v>13</v>
      </c>
      <c r="AD45" s="65">
        <v>266</v>
      </c>
      <c r="AE45" s="66">
        <v>140</v>
      </c>
      <c r="AF45" s="111"/>
      <c r="AG45" s="65"/>
      <c r="AH45" s="65">
        <v>70</v>
      </c>
      <c r="AI45" s="64">
        <v>28</v>
      </c>
    </row>
    <row r="46" spans="1:35" ht="16.5" customHeight="1">
      <c r="A46" s="223"/>
      <c r="B46" s="227"/>
      <c r="C46" s="86" t="s">
        <v>31</v>
      </c>
      <c r="D46" s="85"/>
      <c r="E46" s="83"/>
      <c r="F46" s="83"/>
      <c r="G46" s="84"/>
      <c r="H46" s="83"/>
      <c r="I46" s="83"/>
      <c r="J46" s="83"/>
      <c r="K46" s="84"/>
      <c r="L46" s="83"/>
      <c r="M46" s="83"/>
      <c r="N46" s="83"/>
      <c r="O46" s="84"/>
      <c r="P46" s="113"/>
      <c r="Q46" s="83"/>
      <c r="R46" s="83"/>
      <c r="S46" s="82"/>
      <c r="T46" s="85">
        <v>1</v>
      </c>
      <c r="U46" s="83">
        <v>2</v>
      </c>
      <c r="V46" s="83">
        <v>10</v>
      </c>
      <c r="W46" s="84">
        <v>1</v>
      </c>
      <c r="X46" s="83">
        <v>1</v>
      </c>
      <c r="Y46" s="83">
        <v>2</v>
      </c>
      <c r="Z46" s="83">
        <v>11</v>
      </c>
      <c r="AA46" s="84">
        <v>3</v>
      </c>
      <c r="AB46" s="83">
        <v>1</v>
      </c>
      <c r="AC46" s="83">
        <v>2</v>
      </c>
      <c r="AD46" s="83">
        <v>12</v>
      </c>
      <c r="AE46" s="84">
        <v>3</v>
      </c>
      <c r="AF46" s="113">
        <v>2</v>
      </c>
      <c r="AG46" s="83">
        <v>3</v>
      </c>
      <c r="AH46" s="83">
        <v>12</v>
      </c>
      <c r="AI46" s="82">
        <v>5</v>
      </c>
    </row>
    <row r="47" spans="1:35" ht="16.5" customHeight="1">
      <c r="A47" s="223"/>
      <c r="B47" s="63" t="s">
        <v>32</v>
      </c>
      <c r="C47" s="68"/>
      <c r="D47" s="85"/>
      <c r="E47" s="83"/>
      <c r="F47" s="83"/>
      <c r="G47" s="84"/>
      <c r="H47" s="83"/>
      <c r="I47" s="83"/>
      <c r="J47" s="83"/>
      <c r="K47" s="84"/>
      <c r="L47" s="83"/>
      <c r="M47" s="83"/>
      <c r="N47" s="83"/>
      <c r="O47" s="84"/>
      <c r="P47" s="113"/>
      <c r="Q47" s="83"/>
      <c r="R47" s="83"/>
      <c r="S47" s="82"/>
      <c r="T47" s="85"/>
      <c r="U47" s="83"/>
      <c r="V47" s="83"/>
      <c r="W47" s="84"/>
      <c r="X47" s="83"/>
      <c r="Y47" s="83"/>
      <c r="Z47" s="83"/>
      <c r="AA47" s="84"/>
      <c r="AB47" s="83">
        <v>5</v>
      </c>
      <c r="AC47" s="83">
        <v>16</v>
      </c>
      <c r="AD47" s="83">
        <v>216</v>
      </c>
      <c r="AE47" s="84">
        <v>92</v>
      </c>
      <c r="AF47" s="113">
        <v>2</v>
      </c>
      <c r="AG47" s="83">
        <v>10</v>
      </c>
      <c r="AH47" s="83">
        <v>36</v>
      </c>
      <c r="AI47" s="82">
        <v>19</v>
      </c>
    </row>
    <row r="48" spans="1:37" ht="16.5" customHeight="1" thickBot="1">
      <c r="A48" s="224"/>
      <c r="B48" s="81" t="s">
        <v>39</v>
      </c>
      <c r="C48" s="80"/>
      <c r="D48" s="79" t="s">
        <v>20</v>
      </c>
      <c r="E48" s="77" t="s">
        <v>20</v>
      </c>
      <c r="F48" s="77" t="s">
        <v>20</v>
      </c>
      <c r="G48" s="78" t="s">
        <v>20</v>
      </c>
      <c r="H48" s="77" t="s">
        <v>20</v>
      </c>
      <c r="I48" s="77" t="s">
        <v>20</v>
      </c>
      <c r="J48" s="77" t="s">
        <v>20</v>
      </c>
      <c r="K48" s="78" t="s">
        <v>20</v>
      </c>
      <c r="L48" s="77" t="s">
        <v>20</v>
      </c>
      <c r="M48" s="77" t="s">
        <v>20</v>
      </c>
      <c r="N48" s="77" t="s">
        <v>20</v>
      </c>
      <c r="O48" s="78" t="s">
        <v>20</v>
      </c>
      <c r="P48" s="115" t="s">
        <v>20</v>
      </c>
      <c r="Q48" s="77" t="s">
        <v>20</v>
      </c>
      <c r="R48" s="77" t="s">
        <v>20</v>
      </c>
      <c r="S48" s="76" t="s">
        <v>20</v>
      </c>
      <c r="T48" s="79" t="s">
        <v>20</v>
      </c>
      <c r="U48" s="77" t="s">
        <v>20</v>
      </c>
      <c r="V48" s="77" t="s">
        <v>20</v>
      </c>
      <c r="W48" s="78" t="s">
        <v>20</v>
      </c>
      <c r="X48" s="77" t="s">
        <v>20</v>
      </c>
      <c r="Y48" s="77" t="s">
        <v>20</v>
      </c>
      <c r="Z48" s="77" t="s">
        <v>20</v>
      </c>
      <c r="AA48" s="78" t="s">
        <v>20</v>
      </c>
      <c r="AB48" s="77" t="s">
        <v>20</v>
      </c>
      <c r="AC48" s="77" t="s">
        <v>20</v>
      </c>
      <c r="AD48" s="77" t="s">
        <v>20</v>
      </c>
      <c r="AE48" s="78" t="s">
        <v>20</v>
      </c>
      <c r="AF48" s="115" t="s">
        <v>20</v>
      </c>
      <c r="AG48" s="77" t="s">
        <v>20</v>
      </c>
      <c r="AH48" s="77" t="s">
        <v>20</v>
      </c>
      <c r="AI48" s="76" t="s">
        <v>20</v>
      </c>
      <c r="AJ48" s="50" t="s">
        <v>20</v>
      </c>
      <c r="AK48" s="50" t="s">
        <v>20</v>
      </c>
    </row>
    <row r="49" spans="1:35" ht="16.5" customHeight="1" thickTop="1">
      <c r="A49" s="228" t="s">
        <v>40</v>
      </c>
      <c r="B49" s="14" t="s">
        <v>50</v>
      </c>
      <c r="C49" s="75"/>
      <c r="D49" s="74"/>
      <c r="E49" s="137" t="s">
        <v>20</v>
      </c>
      <c r="F49" s="72">
        <v>464</v>
      </c>
      <c r="G49" s="73">
        <v>232</v>
      </c>
      <c r="H49" s="72"/>
      <c r="I49" s="137" t="s">
        <v>20</v>
      </c>
      <c r="J49" s="72"/>
      <c r="K49" s="73"/>
      <c r="L49" s="72"/>
      <c r="M49" s="137" t="s">
        <v>20</v>
      </c>
      <c r="N49" s="72"/>
      <c r="O49" s="73"/>
      <c r="P49" s="116"/>
      <c r="Q49" s="137" t="s">
        <v>20</v>
      </c>
      <c r="R49" s="72"/>
      <c r="S49" s="71"/>
      <c r="T49" s="74"/>
      <c r="U49" s="137" t="s">
        <v>20</v>
      </c>
      <c r="V49" s="72"/>
      <c r="W49" s="73"/>
      <c r="X49" s="72"/>
      <c r="Y49" s="137" t="s">
        <v>20</v>
      </c>
      <c r="Z49" s="72"/>
      <c r="AA49" s="73"/>
      <c r="AB49" s="72"/>
      <c r="AC49" s="137" t="s">
        <v>20</v>
      </c>
      <c r="AD49" s="72"/>
      <c r="AE49" s="73"/>
      <c r="AF49" s="116"/>
      <c r="AG49" s="137" t="s">
        <v>20</v>
      </c>
      <c r="AH49" s="72"/>
      <c r="AI49" s="71"/>
    </row>
    <row r="50" spans="1:35" ht="16.5" customHeight="1">
      <c r="A50" s="223"/>
      <c r="B50" s="69" t="s">
        <v>23</v>
      </c>
      <c r="C50" s="70"/>
      <c r="D50" s="67"/>
      <c r="E50" s="90" t="s">
        <v>20</v>
      </c>
      <c r="F50" s="65"/>
      <c r="G50" s="66"/>
      <c r="H50" s="65"/>
      <c r="I50" s="90" t="s">
        <v>20</v>
      </c>
      <c r="J50" s="65"/>
      <c r="K50" s="66"/>
      <c r="L50" s="65"/>
      <c r="M50" s="90" t="s">
        <v>20</v>
      </c>
      <c r="N50" s="65"/>
      <c r="O50" s="66"/>
      <c r="P50" s="111"/>
      <c r="Q50" s="90" t="s">
        <v>20</v>
      </c>
      <c r="R50" s="65"/>
      <c r="S50" s="64"/>
      <c r="T50" s="67"/>
      <c r="U50" s="90" t="s">
        <v>20</v>
      </c>
      <c r="V50" s="65"/>
      <c r="W50" s="66"/>
      <c r="X50" s="65"/>
      <c r="Y50" s="90" t="s">
        <v>20</v>
      </c>
      <c r="Z50" s="65"/>
      <c r="AA50" s="66"/>
      <c r="AB50" s="65"/>
      <c r="AC50" s="90" t="s">
        <v>20</v>
      </c>
      <c r="AD50" s="65"/>
      <c r="AE50" s="66"/>
      <c r="AF50" s="111"/>
      <c r="AG50" s="90" t="s">
        <v>20</v>
      </c>
      <c r="AH50" s="65"/>
      <c r="AI50" s="64"/>
    </row>
    <row r="51" spans="1:35" ht="16.5" customHeight="1">
      <c r="A51" s="223"/>
      <c r="B51" s="69" t="s">
        <v>24</v>
      </c>
      <c r="C51" s="68"/>
      <c r="D51" s="67">
        <v>3</v>
      </c>
      <c r="E51" s="90" t="s">
        <v>20</v>
      </c>
      <c r="F51" s="65">
        <v>1262</v>
      </c>
      <c r="G51" s="66">
        <v>1049</v>
      </c>
      <c r="H51" s="65"/>
      <c r="I51" s="90" t="s">
        <v>20</v>
      </c>
      <c r="J51" s="65">
        <v>183</v>
      </c>
      <c r="K51" s="66">
        <v>99</v>
      </c>
      <c r="L51" s="65">
        <v>1</v>
      </c>
      <c r="M51" s="90" t="s">
        <v>20</v>
      </c>
      <c r="N51" s="65">
        <v>32</v>
      </c>
      <c r="O51" s="66">
        <v>23</v>
      </c>
      <c r="P51" s="111"/>
      <c r="Q51" s="90" t="s">
        <v>20</v>
      </c>
      <c r="R51" s="65">
        <v>141</v>
      </c>
      <c r="S51" s="64">
        <v>104</v>
      </c>
      <c r="T51" s="67">
        <v>2</v>
      </c>
      <c r="U51" s="90" t="s">
        <v>20</v>
      </c>
      <c r="V51" s="65">
        <v>340</v>
      </c>
      <c r="W51" s="66">
        <v>216</v>
      </c>
      <c r="X51" s="65">
        <v>1</v>
      </c>
      <c r="Y51" s="90" t="s">
        <v>20</v>
      </c>
      <c r="Z51" s="65">
        <v>478</v>
      </c>
      <c r="AA51" s="66">
        <v>272</v>
      </c>
      <c r="AB51" s="65"/>
      <c r="AC51" s="90" t="s">
        <v>20</v>
      </c>
      <c r="AD51" s="65">
        <v>307</v>
      </c>
      <c r="AE51" s="66">
        <v>263</v>
      </c>
      <c r="AF51" s="111"/>
      <c r="AG51" s="90" t="s">
        <v>20</v>
      </c>
      <c r="AH51" s="65">
        <v>705</v>
      </c>
      <c r="AI51" s="64">
        <v>591</v>
      </c>
    </row>
    <row r="52" spans="1:37" ht="16.5" customHeight="1">
      <c r="A52" s="223"/>
      <c r="B52" s="63" t="s">
        <v>25</v>
      </c>
      <c r="C52" s="62"/>
      <c r="D52" s="61" t="s">
        <v>20</v>
      </c>
      <c r="E52" s="59" t="s">
        <v>20</v>
      </c>
      <c r="F52" s="59" t="s">
        <v>20</v>
      </c>
      <c r="G52" s="60" t="s">
        <v>20</v>
      </c>
      <c r="H52" s="59" t="s">
        <v>20</v>
      </c>
      <c r="I52" s="59" t="s">
        <v>20</v>
      </c>
      <c r="J52" s="59" t="s">
        <v>20</v>
      </c>
      <c r="K52" s="60" t="s">
        <v>20</v>
      </c>
      <c r="L52" s="59" t="s">
        <v>20</v>
      </c>
      <c r="M52" s="59" t="s">
        <v>20</v>
      </c>
      <c r="N52" s="59" t="s">
        <v>20</v>
      </c>
      <c r="O52" s="60" t="s">
        <v>20</v>
      </c>
      <c r="P52" s="112" t="s">
        <v>20</v>
      </c>
      <c r="Q52" s="59" t="s">
        <v>20</v>
      </c>
      <c r="R52" s="59" t="s">
        <v>20</v>
      </c>
      <c r="S52" s="58" t="s">
        <v>20</v>
      </c>
      <c r="T52" s="61" t="s">
        <v>20</v>
      </c>
      <c r="U52" s="59" t="s">
        <v>20</v>
      </c>
      <c r="V52" s="59" t="s">
        <v>20</v>
      </c>
      <c r="W52" s="60" t="s">
        <v>20</v>
      </c>
      <c r="X52" s="59" t="s">
        <v>20</v>
      </c>
      <c r="Y52" s="59" t="s">
        <v>20</v>
      </c>
      <c r="Z52" s="59" t="s">
        <v>20</v>
      </c>
      <c r="AA52" s="60" t="s">
        <v>20</v>
      </c>
      <c r="AB52" s="59" t="s">
        <v>20</v>
      </c>
      <c r="AC52" s="59" t="s">
        <v>20</v>
      </c>
      <c r="AD52" s="59" t="s">
        <v>20</v>
      </c>
      <c r="AE52" s="60" t="s">
        <v>20</v>
      </c>
      <c r="AF52" s="112" t="s">
        <v>20</v>
      </c>
      <c r="AG52" s="59" t="s">
        <v>20</v>
      </c>
      <c r="AH52" s="59" t="s">
        <v>20</v>
      </c>
      <c r="AI52" s="58" t="s">
        <v>20</v>
      </c>
      <c r="AJ52" s="50" t="s">
        <v>20</v>
      </c>
      <c r="AK52" s="50" t="s">
        <v>20</v>
      </c>
    </row>
    <row r="53" spans="1:37" ht="16.5" customHeight="1" thickBot="1">
      <c r="A53" s="229"/>
      <c r="B53" s="57" t="s">
        <v>39</v>
      </c>
      <c r="C53" s="56"/>
      <c r="D53" s="55" t="s">
        <v>20</v>
      </c>
      <c r="E53" s="53" t="s">
        <v>20</v>
      </c>
      <c r="F53" s="53" t="s">
        <v>20</v>
      </c>
      <c r="G53" s="54" t="s">
        <v>20</v>
      </c>
      <c r="H53" s="53" t="s">
        <v>20</v>
      </c>
      <c r="I53" s="53" t="s">
        <v>20</v>
      </c>
      <c r="J53" s="53" t="s">
        <v>20</v>
      </c>
      <c r="K53" s="54" t="s">
        <v>20</v>
      </c>
      <c r="L53" s="53" t="s">
        <v>20</v>
      </c>
      <c r="M53" s="53" t="s">
        <v>20</v>
      </c>
      <c r="N53" s="53" t="s">
        <v>20</v>
      </c>
      <c r="O53" s="54" t="s">
        <v>20</v>
      </c>
      <c r="P53" s="117" t="s">
        <v>20</v>
      </c>
      <c r="Q53" s="53" t="s">
        <v>20</v>
      </c>
      <c r="R53" s="53" t="s">
        <v>20</v>
      </c>
      <c r="S53" s="52" t="s">
        <v>20</v>
      </c>
      <c r="T53" s="55" t="s">
        <v>20</v>
      </c>
      <c r="U53" s="53" t="s">
        <v>20</v>
      </c>
      <c r="V53" s="53" t="s">
        <v>20</v>
      </c>
      <c r="W53" s="54" t="s">
        <v>20</v>
      </c>
      <c r="X53" s="53" t="s">
        <v>20</v>
      </c>
      <c r="Y53" s="53" t="s">
        <v>20</v>
      </c>
      <c r="Z53" s="53" t="s">
        <v>20</v>
      </c>
      <c r="AA53" s="54" t="s">
        <v>20</v>
      </c>
      <c r="AB53" s="53" t="s">
        <v>20</v>
      </c>
      <c r="AC53" s="53" t="s">
        <v>20</v>
      </c>
      <c r="AD53" s="53" t="s">
        <v>20</v>
      </c>
      <c r="AE53" s="54" t="s">
        <v>20</v>
      </c>
      <c r="AF53" s="117" t="s">
        <v>20</v>
      </c>
      <c r="AG53" s="53" t="s">
        <v>20</v>
      </c>
      <c r="AH53" s="53" t="s">
        <v>20</v>
      </c>
      <c r="AI53" s="52" t="s">
        <v>20</v>
      </c>
      <c r="AJ53" s="50" t="s">
        <v>20</v>
      </c>
      <c r="AK53" s="50" t="s">
        <v>20</v>
      </c>
    </row>
    <row r="54" spans="1:35" ht="16.5" customHeight="1" thickBot="1">
      <c r="A54" s="207" t="s">
        <v>4</v>
      </c>
      <c r="B54" s="207"/>
      <c r="C54" s="207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 ht="16.5" customHeight="1">
      <c r="A55" s="222" t="s">
        <v>16</v>
      </c>
      <c r="B55" s="69" t="s">
        <v>17</v>
      </c>
      <c r="C55" s="70"/>
      <c r="D55" s="95">
        <v>15</v>
      </c>
      <c r="E55" s="93">
        <v>50</v>
      </c>
      <c r="F55" s="93">
        <v>1048</v>
      </c>
      <c r="G55" s="94">
        <v>521</v>
      </c>
      <c r="H55" s="93">
        <v>8</v>
      </c>
      <c r="I55" s="93">
        <v>24</v>
      </c>
      <c r="J55" s="93">
        <v>443</v>
      </c>
      <c r="K55" s="94">
        <v>198</v>
      </c>
      <c r="L55" s="93">
        <v>11</v>
      </c>
      <c r="M55" s="93">
        <v>33</v>
      </c>
      <c r="N55" s="93">
        <v>680</v>
      </c>
      <c r="O55" s="94">
        <v>340</v>
      </c>
      <c r="P55" s="110">
        <v>16</v>
      </c>
      <c r="Q55" s="93">
        <v>43</v>
      </c>
      <c r="R55" s="93">
        <v>868</v>
      </c>
      <c r="S55" s="92">
        <v>433</v>
      </c>
      <c r="T55" s="95">
        <v>13</v>
      </c>
      <c r="U55" s="93">
        <v>41</v>
      </c>
      <c r="V55" s="93">
        <v>808</v>
      </c>
      <c r="W55" s="94">
        <v>392</v>
      </c>
      <c r="X55" s="93">
        <v>8</v>
      </c>
      <c r="Y55" s="93">
        <v>20</v>
      </c>
      <c r="Z55" s="93">
        <v>408</v>
      </c>
      <c r="AA55" s="94">
        <v>187</v>
      </c>
      <c r="AB55" s="93">
        <v>21</v>
      </c>
      <c r="AC55" s="93">
        <v>58</v>
      </c>
      <c r="AD55" s="93">
        <v>1192</v>
      </c>
      <c r="AE55" s="94">
        <v>587</v>
      </c>
      <c r="AF55" s="110">
        <v>22</v>
      </c>
      <c r="AG55" s="93">
        <v>55</v>
      </c>
      <c r="AH55" s="93">
        <v>1162</v>
      </c>
      <c r="AI55" s="92">
        <v>592</v>
      </c>
    </row>
    <row r="56" spans="1:35" ht="16.5" customHeight="1">
      <c r="A56" s="223"/>
      <c r="B56" s="69" t="s">
        <v>18</v>
      </c>
      <c r="C56" s="70"/>
      <c r="D56" s="67">
        <v>10</v>
      </c>
      <c r="E56" s="65">
        <v>209</v>
      </c>
      <c r="F56" s="65">
        <v>4909</v>
      </c>
      <c r="G56" s="66">
        <v>2475</v>
      </c>
      <c r="H56" s="65">
        <v>8</v>
      </c>
      <c r="I56" s="65">
        <v>91</v>
      </c>
      <c r="J56" s="65">
        <v>1775</v>
      </c>
      <c r="K56" s="66">
        <v>876</v>
      </c>
      <c r="L56" s="65">
        <v>9</v>
      </c>
      <c r="M56" s="65">
        <v>112</v>
      </c>
      <c r="N56" s="65">
        <v>2145</v>
      </c>
      <c r="O56" s="66">
        <v>1074</v>
      </c>
      <c r="P56" s="111">
        <v>20</v>
      </c>
      <c r="Q56" s="65">
        <v>205</v>
      </c>
      <c r="R56" s="65">
        <v>3659</v>
      </c>
      <c r="S56" s="64">
        <v>1885</v>
      </c>
      <c r="T56" s="67">
        <v>18</v>
      </c>
      <c r="U56" s="65">
        <v>262</v>
      </c>
      <c r="V56" s="65">
        <v>5249</v>
      </c>
      <c r="W56" s="66">
        <v>2596</v>
      </c>
      <c r="X56" s="65">
        <v>10</v>
      </c>
      <c r="Y56" s="65">
        <v>115</v>
      </c>
      <c r="Z56" s="65">
        <v>2131</v>
      </c>
      <c r="AA56" s="66">
        <v>1043</v>
      </c>
      <c r="AB56" s="65">
        <v>24</v>
      </c>
      <c r="AC56" s="65">
        <v>279</v>
      </c>
      <c r="AD56" s="65">
        <v>5485</v>
      </c>
      <c r="AE56" s="66">
        <v>2660</v>
      </c>
      <c r="AF56" s="111">
        <v>19</v>
      </c>
      <c r="AG56" s="65">
        <v>230</v>
      </c>
      <c r="AH56" s="65">
        <v>4305</v>
      </c>
      <c r="AI56" s="64">
        <v>2175</v>
      </c>
    </row>
    <row r="57" spans="1:35" ht="16.5" customHeight="1">
      <c r="A57" s="223"/>
      <c r="B57" s="69" t="s">
        <v>19</v>
      </c>
      <c r="C57" s="70"/>
      <c r="D57" s="67">
        <v>1</v>
      </c>
      <c r="E57" s="90" t="s">
        <v>20</v>
      </c>
      <c r="F57" s="65">
        <v>1187</v>
      </c>
      <c r="G57" s="66">
        <v>822</v>
      </c>
      <c r="H57" s="65">
        <v>2</v>
      </c>
      <c r="I57" s="90" t="s">
        <v>20</v>
      </c>
      <c r="J57" s="65">
        <v>905</v>
      </c>
      <c r="K57" s="66">
        <v>628</v>
      </c>
      <c r="L57" s="65"/>
      <c r="M57" s="90" t="s">
        <v>20</v>
      </c>
      <c r="N57" s="65"/>
      <c r="O57" s="66"/>
      <c r="P57" s="111"/>
      <c r="Q57" s="90" t="s">
        <v>20</v>
      </c>
      <c r="R57" s="65"/>
      <c r="S57" s="64"/>
      <c r="T57" s="67"/>
      <c r="U57" s="90" t="s">
        <v>20</v>
      </c>
      <c r="V57" s="65"/>
      <c r="W57" s="66"/>
      <c r="X57" s="65">
        <v>1</v>
      </c>
      <c r="Y57" s="90" t="s">
        <v>20</v>
      </c>
      <c r="Z57" s="65">
        <v>375</v>
      </c>
      <c r="AA57" s="66">
        <v>260</v>
      </c>
      <c r="AB57" s="65">
        <v>4</v>
      </c>
      <c r="AC57" s="90" t="s">
        <v>20</v>
      </c>
      <c r="AD57" s="65">
        <v>2190</v>
      </c>
      <c r="AE57" s="66">
        <v>1358</v>
      </c>
      <c r="AF57" s="111">
        <v>3</v>
      </c>
      <c r="AG57" s="90" t="s">
        <v>20</v>
      </c>
      <c r="AH57" s="65">
        <v>998</v>
      </c>
      <c r="AI57" s="64">
        <v>667</v>
      </c>
    </row>
    <row r="58" spans="1:35" ht="16.5" customHeight="1">
      <c r="A58" s="223"/>
      <c r="B58" s="69" t="s">
        <v>21</v>
      </c>
      <c r="C58" s="70"/>
      <c r="D58" s="67"/>
      <c r="E58" s="90" t="s">
        <v>20</v>
      </c>
      <c r="F58" s="65"/>
      <c r="G58" s="91" t="s">
        <v>20</v>
      </c>
      <c r="H58" s="65"/>
      <c r="I58" s="90" t="s">
        <v>20</v>
      </c>
      <c r="J58" s="65"/>
      <c r="K58" s="91" t="s">
        <v>20</v>
      </c>
      <c r="L58" s="65"/>
      <c r="M58" s="90" t="s">
        <v>20</v>
      </c>
      <c r="N58" s="65"/>
      <c r="O58" s="91" t="s">
        <v>20</v>
      </c>
      <c r="P58" s="111"/>
      <c r="Q58" s="90" t="s">
        <v>20</v>
      </c>
      <c r="R58" s="65"/>
      <c r="S58" s="89" t="s">
        <v>20</v>
      </c>
      <c r="T58" s="67"/>
      <c r="U58" s="90" t="s">
        <v>20</v>
      </c>
      <c r="V58" s="65"/>
      <c r="W58" s="91" t="s">
        <v>20</v>
      </c>
      <c r="X58" s="65"/>
      <c r="Y58" s="90" t="s">
        <v>20</v>
      </c>
      <c r="Z58" s="65"/>
      <c r="AA58" s="91" t="s">
        <v>20</v>
      </c>
      <c r="AB58" s="65"/>
      <c r="AC58" s="90" t="s">
        <v>20</v>
      </c>
      <c r="AD58" s="65"/>
      <c r="AE58" s="91" t="s">
        <v>20</v>
      </c>
      <c r="AF58" s="111">
        <v>1</v>
      </c>
      <c r="AG58" s="90" t="s">
        <v>20</v>
      </c>
      <c r="AH58" s="65">
        <v>85</v>
      </c>
      <c r="AI58" s="89" t="s">
        <v>20</v>
      </c>
    </row>
    <row r="59" spans="1:35" ht="16.5" customHeight="1">
      <c r="A59" s="223"/>
      <c r="B59" s="14" t="s">
        <v>50</v>
      </c>
      <c r="C59" s="70"/>
      <c r="D59" s="67">
        <v>9</v>
      </c>
      <c r="E59" s="65">
        <v>102</v>
      </c>
      <c r="F59" s="65">
        <v>2393</v>
      </c>
      <c r="G59" s="66">
        <v>1350</v>
      </c>
      <c r="H59" s="65">
        <v>2</v>
      </c>
      <c r="I59" s="65">
        <v>24</v>
      </c>
      <c r="J59" s="65">
        <v>595</v>
      </c>
      <c r="K59" s="66">
        <v>323</v>
      </c>
      <c r="L59" s="65">
        <v>4</v>
      </c>
      <c r="M59" s="65">
        <v>49</v>
      </c>
      <c r="N59" s="65">
        <v>1132</v>
      </c>
      <c r="O59" s="66">
        <v>565</v>
      </c>
      <c r="P59" s="111">
        <v>5</v>
      </c>
      <c r="Q59" s="65">
        <v>48</v>
      </c>
      <c r="R59" s="65">
        <v>1080</v>
      </c>
      <c r="S59" s="64">
        <v>689</v>
      </c>
      <c r="T59" s="67">
        <v>6</v>
      </c>
      <c r="U59" s="65">
        <v>73</v>
      </c>
      <c r="V59" s="65">
        <v>1657</v>
      </c>
      <c r="W59" s="66">
        <v>1040</v>
      </c>
      <c r="X59" s="65">
        <v>4</v>
      </c>
      <c r="Y59" s="65">
        <v>45</v>
      </c>
      <c r="Z59" s="65">
        <v>961</v>
      </c>
      <c r="AA59" s="66">
        <v>602</v>
      </c>
      <c r="AB59" s="65">
        <v>12</v>
      </c>
      <c r="AC59" s="65">
        <v>104</v>
      </c>
      <c r="AD59" s="65">
        <v>2289</v>
      </c>
      <c r="AE59" s="66">
        <v>1424</v>
      </c>
      <c r="AF59" s="111">
        <v>8</v>
      </c>
      <c r="AG59" s="65">
        <v>80</v>
      </c>
      <c r="AH59" s="65">
        <v>1863</v>
      </c>
      <c r="AI59" s="64">
        <v>1136</v>
      </c>
    </row>
    <row r="60" spans="1:35" ht="16.5" customHeight="1">
      <c r="A60" s="223"/>
      <c r="B60" s="69" t="s">
        <v>23</v>
      </c>
      <c r="C60" s="70"/>
      <c r="D60" s="67">
        <v>1</v>
      </c>
      <c r="E60" s="65">
        <v>10</v>
      </c>
      <c r="F60" s="65">
        <v>194</v>
      </c>
      <c r="G60" s="66">
        <v>133</v>
      </c>
      <c r="H60" s="65"/>
      <c r="I60" s="65"/>
      <c r="J60" s="65"/>
      <c r="K60" s="66"/>
      <c r="L60" s="65"/>
      <c r="M60" s="65"/>
      <c r="N60" s="65"/>
      <c r="O60" s="66"/>
      <c r="P60" s="111"/>
      <c r="Q60" s="65"/>
      <c r="R60" s="65"/>
      <c r="S60" s="64"/>
      <c r="T60" s="67"/>
      <c r="U60" s="65"/>
      <c r="V60" s="65"/>
      <c r="W60" s="66"/>
      <c r="X60" s="65"/>
      <c r="Y60" s="65"/>
      <c r="Z60" s="65"/>
      <c r="AA60" s="66"/>
      <c r="AB60" s="65"/>
      <c r="AC60" s="65"/>
      <c r="AD60" s="65"/>
      <c r="AE60" s="66"/>
      <c r="AF60" s="111"/>
      <c r="AG60" s="65"/>
      <c r="AH60" s="65"/>
      <c r="AI60" s="64"/>
    </row>
    <row r="61" spans="1:35" ht="16.5" customHeight="1">
      <c r="A61" s="223"/>
      <c r="B61" s="69" t="s">
        <v>24</v>
      </c>
      <c r="C61" s="68"/>
      <c r="D61" s="67">
        <v>2</v>
      </c>
      <c r="E61" s="65">
        <v>13</v>
      </c>
      <c r="F61" s="65">
        <v>325</v>
      </c>
      <c r="G61" s="66">
        <v>46</v>
      </c>
      <c r="H61" s="65">
        <v>1</v>
      </c>
      <c r="I61" s="65">
        <v>22</v>
      </c>
      <c r="J61" s="65">
        <v>296</v>
      </c>
      <c r="K61" s="66">
        <v>292</v>
      </c>
      <c r="L61" s="65">
        <v>2</v>
      </c>
      <c r="M61" s="65">
        <v>16</v>
      </c>
      <c r="N61" s="65">
        <v>299</v>
      </c>
      <c r="O61" s="66">
        <v>284</v>
      </c>
      <c r="P61" s="111">
        <v>1</v>
      </c>
      <c r="Q61" s="65">
        <v>13</v>
      </c>
      <c r="R61" s="65">
        <v>256</v>
      </c>
      <c r="S61" s="64">
        <v>211</v>
      </c>
      <c r="T61" s="67">
        <v>5</v>
      </c>
      <c r="U61" s="65">
        <v>63</v>
      </c>
      <c r="V61" s="65">
        <v>1248</v>
      </c>
      <c r="W61" s="66">
        <v>837</v>
      </c>
      <c r="X61" s="65">
        <v>1</v>
      </c>
      <c r="Y61" s="65">
        <v>4</v>
      </c>
      <c r="Z61" s="65">
        <v>78</v>
      </c>
      <c r="AA61" s="66">
        <v>4</v>
      </c>
      <c r="AB61" s="65">
        <v>4</v>
      </c>
      <c r="AC61" s="65">
        <v>45</v>
      </c>
      <c r="AD61" s="65">
        <v>708</v>
      </c>
      <c r="AE61" s="66">
        <v>559</v>
      </c>
      <c r="AF61" s="111">
        <v>4</v>
      </c>
      <c r="AG61" s="65">
        <v>58</v>
      </c>
      <c r="AH61" s="65">
        <v>979</v>
      </c>
      <c r="AI61" s="64">
        <v>677</v>
      </c>
    </row>
    <row r="62" spans="1:35" ht="16.5" customHeight="1">
      <c r="A62" s="223"/>
      <c r="B62" s="63" t="s">
        <v>25</v>
      </c>
      <c r="C62" s="62"/>
      <c r="D62" s="61" t="s">
        <v>20</v>
      </c>
      <c r="E62" s="59" t="s">
        <v>20</v>
      </c>
      <c r="F62" s="59" t="s">
        <v>20</v>
      </c>
      <c r="G62" s="60" t="s">
        <v>20</v>
      </c>
      <c r="H62" s="59" t="s">
        <v>20</v>
      </c>
      <c r="I62" s="59" t="s">
        <v>20</v>
      </c>
      <c r="J62" s="59" t="s">
        <v>20</v>
      </c>
      <c r="K62" s="60" t="s">
        <v>20</v>
      </c>
      <c r="L62" s="59" t="s">
        <v>20</v>
      </c>
      <c r="M62" s="59" t="s">
        <v>20</v>
      </c>
      <c r="N62" s="59" t="s">
        <v>20</v>
      </c>
      <c r="O62" s="60" t="s">
        <v>20</v>
      </c>
      <c r="P62" s="112" t="s">
        <v>20</v>
      </c>
      <c r="Q62" s="59" t="s">
        <v>20</v>
      </c>
      <c r="R62" s="59" t="s">
        <v>20</v>
      </c>
      <c r="S62" s="58" t="s">
        <v>20</v>
      </c>
      <c r="T62" s="61" t="s">
        <v>20</v>
      </c>
      <c r="U62" s="59" t="s">
        <v>20</v>
      </c>
      <c r="V62" s="59" t="s">
        <v>20</v>
      </c>
      <c r="W62" s="60" t="s">
        <v>20</v>
      </c>
      <c r="X62" s="59" t="s">
        <v>20</v>
      </c>
      <c r="Y62" s="59" t="s">
        <v>20</v>
      </c>
      <c r="Z62" s="59" t="s">
        <v>20</v>
      </c>
      <c r="AA62" s="60" t="s">
        <v>20</v>
      </c>
      <c r="AB62" s="59" t="s">
        <v>20</v>
      </c>
      <c r="AC62" s="59" t="s">
        <v>20</v>
      </c>
      <c r="AD62" s="59" t="s">
        <v>20</v>
      </c>
      <c r="AE62" s="60" t="s">
        <v>20</v>
      </c>
      <c r="AF62" s="112" t="s">
        <v>20</v>
      </c>
      <c r="AG62" s="59" t="s">
        <v>20</v>
      </c>
      <c r="AH62" s="59" t="s">
        <v>20</v>
      </c>
      <c r="AI62" s="58" t="s">
        <v>20</v>
      </c>
    </row>
    <row r="63" spans="1:35" ht="16.5" customHeight="1">
      <c r="A63" s="223"/>
      <c r="B63" s="63" t="s">
        <v>26</v>
      </c>
      <c r="C63" s="62"/>
      <c r="D63" s="85">
        <f aca="true" t="shared" si="2" ref="D63:AI63">SUM(D64:D69)</f>
        <v>0</v>
      </c>
      <c r="E63" s="83">
        <f t="shared" si="2"/>
        <v>0</v>
      </c>
      <c r="F63" s="83">
        <f t="shared" si="2"/>
        <v>0</v>
      </c>
      <c r="G63" s="88">
        <f t="shared" si="2"/>
        <v>0</v>
      </c>
      <c r="H63" s="85">
        <f t="shared" si="2"/>
        <v>0</v>
      </c>
      <c r="I63" s="83">
        <f t="shared" si="2"/>
        <v>0</v>
      </c>
      <c r="J63" s="83">
        <f t="shared" si="2"/>
        <v>0</v>
      </c>
      <c r="K63" s="88">
        <f t="shared" si="2"/>
        <v>0</v>
      </c>
      <c r="L63" s="85">
        <f t="shared" si="2"/>
        <v>0</v>
      </c>
      <c r="M63" s="83">
        <f t="shared" si="2"/>
        <v>5</v>
      </c>
      <c r="N63" s="83">
        <f t="shared" si="2"/>
        <v>34</v>
      </c>
      <c r="O63" s="88">
        <f t="shared" si="2"/>
        <v>12</v>
      </c>
      <c r="P63" s="85">
        <f t="shared" si="2"/>
        <v>0</v>
      </c>
      <c r="Q63" s="83">
        <f t="shared" si="2"/>
        <v>7</v>
      </c>
      <c r="R63" s="83">
        <f t="shared" si="2"/>
        <v>50</v>
      </c>
      <c r="S63" s="114">
        <f t="shared" si="2"/>
        <v>8</v>
      </c>
      <c r="T63" s="85">
        <f t="shared" si="2"/>
        <v>3</v>
      </c>
      <c r="U63" s="83">
        <f t="shared" si="2"/>
        <v>11</v>
      </c>
      <c r="V63" s="83">
        <f t="shared" si="2"/>
        <v>76</v>
      </c>
      <c r="W63" s="88">
        <f t="shared" si="2"/>
        <v>35</v>
      </c>
      <c r="X63" s="85">
        <f t="shared" si="2"/>
        <v>0</v>
      </c>
      <c r="Y63" s="83">
        <f t="shared" si="2"/>
        <v>3</v>
      </c>
      <c r="Z63" s="83">
        <f t="shared" si="2"/>
        <v>20</v>
      </c>
      <c r="AA63" s="88">
        <f t="shared" si="2"/>
        <v>11</v>
      </c>
      <c r="AB63" s="85">
        <f t="shared" si="2"/>
        <v>14</v>
      </c>
      <c r="AC63" s="83">
        <f t="shared" si="2"/>
        <v>52</v>
      </c>
      <c r="AD63" s="83">
        <f t="shared" si="2"/>
        <v>352</v>
      </c>
      <c r="AE63" s="88">
        <f t="shared" si="2"/>
        <v>161</v>
      </c>
      <c r="AF63" s="85">
        <f t="shared" si="2"/>
        <v>5</v>
      </c>
      <c r="AG63" s="83">
        <f t="shared" si="2"/>
        <v>19</v>
      </c>
      <c r="AH63" s="83">
        <f t="shared" si="2"/>
        <v>137</v>
      </c>
      <c r="AI63" s="114">
        <f t="shared" si="2"/>
        <v>52</v>
      </c>
    </row>
    <row r="64" spans="1:35" ht="16.5" customHeight="1">
      <c r="A64" s="223"/>
      <c r="B64" s="225" t="s">
        <v>27</v>
      </c>
      <c r="C64" s="87" t="s">
        <v>17</v>
      </c>
      <c r="D64" s="67"/>
      <c r="E64" s="65"/>
      <c r="F64" s="65"/>
      <c r="G64" s="66"/>
      <c r="H64" s="65"/>
      <c r="I64" s="65"/>
      <c r="J64" s="65"/>
      <c r="K64" s="66"/>
      <c r="L64" s="65"/>
      <c r="M64" s="65">
        <v>1</v>
      </c>
      <c r="N64" s="65">
        <v>3</v>
      </c>
      <c r="O64" s="66">
        <v>1</v>
      </c>
      <c r="P64" s="111">
        <v>0</v>
      </c>
      <c r="Q64" s="65">
        <v>1</v>
      </c>
      <c r="R64" s="65">
        <v>10</v>
      </c>
      <c r="S64" s="64">
        <v>2</v>
      </c>
      <c r="T64" s="67">
        <v>1</v>
      </c>
      <c r="U64" s="65">
        <v>2</v>
      </c>
      <c r="V64" s="65">
        <v>14</v>
      </c>
      <c r="W64" s="66">
        <v>8</v>
      </c>
      <c r="X64" s="65"/>
      <c r="Y64" s="65"/>
      <c r="Z64" s="65"/>
      <c r="AA64" s="66"/>
      <c r="AB64" s="65">
        <v>2</v>
      </c>
      <c r="AC64" s="65">
        <v>5</v>
      </c>
      <c r="AD64" s="65">
        <v>39</v>
      </c>
      <c r="AE64" s="66">
        <v>16</v>
      </c>
      <c r="AF64" s="111">
        <v>2</v>
      </c>
      <c r="AG64" s="65">
        <v>5</v>
      </c>
      <c r="AH64" s="65">
        <v>46</v>
      </c>
      <c r="AI64" s="64">
        <v>19</v>
      </c>
    </row>
    <row r="65" spans="1:35" ht="16.5" customHeight="1">
      <c r="A65" s="223"/>
      <c r="B65" s="226"/>
      <c r="C65" s="87" t="s">
        <v>28</v>
      </c>
      <c r="D65" s="67"/>
      <c r="E65" s="65"/>
      <c r="F65" s="65"/>
      <c r="G65" s="66"/>
      <c r="H65" s="65"/>
      <c r="I65" s="65"/>
      <c r="J65" s="65"/>
      <c r="K65" s="66"/>
      <c r="L65" s="65"/>
      <c r="M65" s="65">
        <v>4</v>
      </c>
      <c r="N65" s="65">
        <v>31</v>
      </c>
      <c r="O65" s="66">
        <v>11</v>
      </c>
      <c r="P65" s="111"/>
      <c r="Q65" s="65">
        <v>6</v>
      </c>
      <c r="R65" s="65">
        <v>40</v>
      </c>
      <c r="S65" s="64">
        <v>6</v>
      </c>
      <c r="T65" s="67">
        <v>1</v>
      </c>
      <c r="U65" s="65">
        <v>8</v>
      </c>
      <c r="V65" s="65">
        <v>57</v>
      </c>
      <c r="W65" s="66">
        <v>26</v>
      </c>
      <c r="X65" s="65"/>
      <c r="Y65" s="65">
        <v>3</v>
      </c>
      <c r="Z65" s="65">
        <v>20</v>
      </c>
      <c r="AA65" s="66">
        <v>11</v>
      </c>
      <c r="AB65" s="65">
        <v>9</v>
      </c>
      <c r="AC65" s="65">
        <v>40</v>
      </c>
      <c r="AD65" s="65">
        <v>259</v>
      </c>
      <c r="AE65" s="66">
        <v>112</v>
      </c>
      <c r="AF65" s="111">
        <v>2</v>
      </c>
      <c r="AG65" s="65">
        <v>13</v>
      </c>
      <c r="AH65" s="65">
        <v>84</v>
      </c>
      <c r="AI65" s="64">
        <v>29</v>
      </c>
    </row>
    <row r="66" spans="1:35" ht="16.5" customHeight="1">
      <c r="A66" s="223"/>
      <c r="B66" s="226"/>
      <c r="C66" s="87" t="s">
        <v>22</v>
      </c>
      <c r="D66" s="67"/>
      <c r="E66" s="65"/>
      <c r="F66" s="65"/>
      <c r="G66" s="66"/>
      <c r="H66" s="65"/>
      <c r="I66" s="65"/>
      <c r="J66" s="65"/>
      <c r="K66" s="66"/>
      <c r="L66" s="65"/>
      <c r="M66" s="65"/>
      <c r="N66" s="65"/>
      <c r="O66" s="66"/>
      <c r="P66" s="111"/>
      <c r="Q66" s="65"/>
      <c r="R66" s="65"/>
      <c r="S66" s="64"/>
      <c r="T66" s="67"/>
      <c r="U66" s="65"/>
      <c r="V66" s="65"/>
      <c r="W66" s="66"/>
      <c r="X66" s="65"/>
      <c r="Y66" s="65"/>
      <c r="Z66" s="65"/>
      <c r="AA66" s="66"/>
      <c r="AB66" s="65"/>
      <c r="AC66" s="65"/>
      <c r="AD66" s="65"/>
      <c r="AE66" s="66"/>
      <c r="AF66" s="111"/>
      <c r="AG66" s="65"/>
      <c r="AH66" s="65"/>
      <c r="AI66" s="64"/>
    </row>
    <row r="67" spans="1:35" ht="16.5" customHeight="1">
      <c r="A67" s="223"/>
      <c r="B67" s="226"/>
      <c r="C67" s="87" t="s">
        <v>29</v>
      </c>
      <c r="D67" s="67"/>
      <c r="E67" s="65"/>
      <c r="F67" s="65"/>
      <c r="G67" s="66"/>
      <c r="H67" s="65"/>
      <c r="I67" s="65"/>
      <c r="J67" s="65"/>
      <c r="K67" s="66"/>
      <c r="L67" s="65"/>
      <c r="M67" s="65"/>
      <c r="N67" s="65"/>
      <c r="O67" s="66"/>
      <c r="P67" s="111"/>
      <c r="Q67" s="65"/>
      <c r="R67" s="65"/>
      <c r="S67" s="64"/>
      <c r="T67" s="67"/>
      <c r="U67" s="65"/>
      <c r="V67" s="65"/>
      <c r="W67" s="66"/>
      <c r="X67" s="65"/>
      <c r="Y67" s="65"/>
      <c r="Z67" s="65"/>
      <c r="AA67" s="66"/>
      <c r="AB67" s="65"/>
      <c r="AC67" s="65"/>
      <c r="AD67" s="65"/>
      <c r="AE67" s="66"/>
      <c r="AF67" s="111"/>
      <c r="AG67" s="65"/>
      <c r="AH67" s="65"/>
      <c r="AI67" s="64"/>
    </row>
    <row r="68" spans="1:35" ht="16.5" customHeight="1">
      <c r="A68" s="223"/>
      <c r="B68" s="226"/>
      <c r="C68" s="87" t="s">
        <v>30</v>
      </c>
      <c r="D68" s="67"/>
      <c r="E68" s="65"/>
      <c r="F68" s="65"/>
      <c r="G68" s="66"/>
      <c r="H68" s="65"/>
      <c r="I68" s="65"/>
      <c r="J68" s="65"/>
      <c r="K68" s="66"/>
      <c r="L68" s="65"/>
      <c r="M68" s="65"/>
      <c r="N68" s="65"/>
      <c r="O68" s="66"/>
      <c r="P68" s="111"/>
      <c r="Q68" s="65"/>
      <c r="R68" s="65"/>
      <c r="S68" s="64"/>
      <c r="T68" s="67"/>
      <c r="U68" s="65"/>
      <c r="V68" s="65"/>
      <c r="W68" s="66"/>
      <c r="X68" s="65"/>
      <c r="Y68" s="65"/>
      <c r="Z68" s="65"/>
      <c r="AA68" s="66"/>
      <c r="AB68" s="65">
        <v>1</v>
      </c>
      <c r="AC68" s="65">
        <v>3</v>
      </c>
      <c r="AD68" s="65">
        <v>31</v>
      </c>
      <c r="AE68" s="66">
        <v>22</v>
      </c>
      <c r="AF68" s="111"/>
      <c r="AG68" s="65"/>
      <c r="AH68" s="65"/>
      <c r="AI68" s="64"/>
    </row>
    <row r="69" spans="1:35" ht="16.5" customHeight="1">
      <c r="A69" s="223"/>
      <c r="B69" s="227"/>
      <c r="C69" s="86" t="s">
        <v>31</v>
      </c>
      <c r="D69" s="85"/>
      <c r="E69" s="83"/>
      <c r="F69" s="83"/>
      <c r="G69" s="84"/>
      <c r="H69" s="83"/>
      <c r="I69" s="83"/>
      <c r="J69" s="83"/>
      <c r="K69" s="84"/>
      <c r="L69" s="83"/>
      <c r="M69" s="83"/>
      <c r="N69" s="83"/>
      <c r="O69" s="84"/>
      <c r="P69" s="113"/>
      <c r="Q69" s="83"/>
      <c r="R69" s="83"/>
      <c r="S69" s="82"/>
      <c r="T69" s="85">
        <v>1</v>
      </c>
      <c r="U69" s="83">
        <v>1</v>
      </c>
      <c r="V69" s="83">
        <v>5</v>
      </c>
      <c r="W69" s="84">
        <v>1</v>
      </c>
      <c r="X69" s="83"/>
      <c r="Y69" s="83"/>
      <c r="Z69" s="83"/>
      <c r="AA69" s="84"/>
      <c r="AB69" s="83">
        <v>2</v>
      </c>
      <c r="AC69" s="83">
        <v>4</v>
      </c>
      <c r="AD69" s="83">
        <v>23</v>
      </c>
      <c r="AE69" s="84">
        <v>11</v>
      </c>
      <c r="AF69" s="113">
        <v>1</v>
      </c>
      <c r="AG69" s="83">
        <v>1</v>
      </c>
      <c r="AH69" s="83">
        <v>7</v>
      </c>
      <c r="AI69" s="82">
        <v>4</v>
      </c>
    </row>
    <row r="70" spans="1:35" ht="16.5" customHeight="1">
      <c r="A70" s="223"/>
      <c r="B70" s="63" t="s">
        <v>32</v>
      </c>
      <c r="C70" s="68"/>
      <c r="D70" s="85"/>
      <c r="E70" s="83"/>
      <c r="F70" s="83"/>
      <c r="G70" s="84"/>
      <c r="H70" s="83"/>
      <c r="I70" s="83"/>
      <c r="J70" s="83"/>
      <c r="K70" s="84"/>
      <c r="L70" s="83"/>
      <c r="M70" s="83"/>
      <c r="N70" s="83"/>
      <c r="O70" s="84"/>
      <c r="P70" s="113"/>
      <c r="Q70" s="83"/>
      <c r="R70" s="83"/>
      <c r="S70" s="82"/>
      <c r="T70" s="85"/>
      <c r="U70" s="83"/>
      <c r="V70" s="83"/>
      <c r="W70" s="84"/>
      <c r="X70" s="83"/>
      <c r="Y70" s="83"/>
      <c r="Z70" s="83"/>
      <c r="AA70" s="84"/>
      <c r="AB70" s="83"/>
      <c r="AC70" s="83"/>
      <c r="AD70" s="83"/>
      <c r="AE70" s="84"/>
      <c r="AF70" s="113"/>
      <c r="AG70" s="83"/>
      <c r="AH70" s="83"/>
      <c r="AI70" s="82"/>
    </row>
    <row r="71" spans="1:35" ht="16.5" customHeight="1" thickBot="1">
      <c r="A71" s="224"/>
      <c r="B71" s="81" t="s">
        <v>39</v>
      </c>
      <c r="C71" s="80"/>
      <c r="D71" s="79" t="s">
        <v>20</v>
      </c>
      <c r="E71" s="77" t="s">
        <v>20</v>
      </c>
      <c r="F71" s="77" t="s">
        <v>20</v>
      </c>
      <c r="G71" s="78" t="s">
        <v>20</v>
      </c>
      <c r="H71" s="77" t="s">
        <v>20</v>
      </c>
      <c r="I71" s="77" t="s">
        <v>20</v>
      </c>
      <c r="J71" s="77" t="s">
        <v>20</v>
      </c>
      <c r="K71" s="78" t="s">
        <v>20</v>
      </c>
      <c r="L71" s="77" t="s">
        <v>20</v>
      </c>
      <c r="M71" s="77" t="s">
        <v>20</v>
      </c>
      <c r="N71" s="77" t="s">
        <v>20</v>
      </c>
      <c r="O71" s="78" t="s">
        <v>20</v>
      </c>
      <c r="P71" s="115" t="s">
        <v>20</v>
      </c>
      <c r="Q71" s="77" t="s">
        <v>20</v>
      </c>
      <c r="R71" s="77" t="s">
        <v>20</v>
      </c>
      <c r="S71" s="76" t="s">
        <v>20</v>
      </c>
      <c r="T71" s="79" t="s">
        <v>20</v>
      </c>
      <c r="U71" s="77" t="s">
        <v>20</v>
      </c>
      <c r="V71" s="77" t="s">
        <v>20</v>
      </c>
      <c r="W71" s="78" t="s">
        <v>20</v>
      </c>
      <c r="X71" s="77" t="s">
        <v>20</v>
      </c>
      <c r="Y71" s="77" t="s">
        <v>20</v>
      </c>
      <c r="Z71" s="77" t="s">
        <v>20</v>
      </c>
      <c r="AA71" s="78" t="s">
        <v>20</v>
      </c>
      <c r="AB71" s="77" t="s">
        <v>20</v>
      </c>
      <c r="AC71" s="77" t="s">
        <v>20</v>
      </c>
      <c r="AD71" s="77" t="s">
        <v>20</v>
      </c>
      <c r="AE71" s="78" t="s">
        <v>20</v>
      </c>
      <c r="AF71" s="115" t="s">
        <v>20</v>
      </c>
      <c r="AG71" s="77" t="s">
        <v>20</v>
      </c>
      <c r="AH71" s="77" t="s">
        <v>20</v>
      </c>
      <c r="AI71" s="76" t="s">
        <v>20</v>
      </c>
    </row>
    <row r="72" spans="1:35" ht="16.5" customHeight="1" thickTop="1">
      <c r="A72" s="228" t="s">
        <v>40</v>
      </c>
      <c r="B72" s="14" t="s">
        <v>50</v>
      </c>
      <c r="C72" s="75"/>
      <c r="D72" s="74"/>
      <c r="E72" s="137" t="s">
        <v>20</v>
      </c>
      <c r="F72" s="72"/>
      <c r="G72" s="73"/>
      <c r="H72" s="72"/>
      <c r="I72" s="137" t="s">
        <v>20</v>
      </c>
      <c r="J72" s="72"/>
      <c r="K72" s="73"/>
      <c r="L72" s="72"/>
      <c r="M72" s="137" t="s">
        <v>20</v>
      </c>
      <c r="N72" s="72"/>
      <c r="O72" s="73"/>
      <c r="P72" s="116"/>
      <c r="Q72" s="137" t="s">
        <v>20</v>
      </c>
      <c r="R72" s="72"/>
      <c r="S72" s="71"/>
      <c r="T72" s="74"/>
      <c r="U72" s="137" t="s">
        <v>20</v>
      </c>
      <c r="V72" s="72"/>
      <c r="W72" s="73"/>
      <c r="X72" s="72"/>
      <c r="Y72" s="137" t="s">
        <v>20</v>
      </c>
      <c r="Z72" s="72"/>
      <c r="AA72" s="73"/>
      <c r="AB72" s="72"/>
      <c r="AC72" s="137" t="s">
        <v>20</v>
      </c>
      <c r="AD72" s="72"/>
      <c r="AE72" s="73"/>
      <c r="AF72" s="116"/>
      <c r="AG72" s="137" t="s">
        <v>20</v>
      </c>
      <c r="AH72" s="72"/>
      <c r="AI72" s="71"/>
    </row>
    <row r="73" spans="1:35" ht="16.5" customHeight="1">
      <c r="A73" s="223"/>
      <c r="B73" s="69" t="s">
        <v>23</v>
      </c>
      <c r="C73" s="70"/>
      <c r="D73" s="67"/>
      <c r="E73" s="90" t="s">
        <v>20</v>
      </c>
      <c r="F73" s="65"/>
      <c r="G73" s="66"/>
      <c r="H73" s="65"/>
      <c r="I73" s="90" t="s">
        <v>20</v>
      </c>
      <c r="J73" s="65"/>
      <c r="K73" s="66"/>
      <c r="L73" s="65"/>
      <c r="M73" s="90" t="s">
        <v>20</v>
      </c>
      <c r="N73" s="65"/>
      <c r="O73" s="66"/>
      <c r="P73" s="111"/>
      <c r="Q73" s="90" t="s">
        <v>20</v>
      </c>
      <c r="R73" s="65"/>
      <c r="S73" s="64"/>
      <c r="T73" s="67"/>
      <c r="U73" s="90" t="s">
        <v>20</v>
      </c>
      <c r="V73" s="65"/>
      <c r="W73" s="66"/>
      <c r="X73" s="65"/>
      <c r="Y73" s="90" t="s">
        <v>20</v>
      </c>
      <c r="Z73" s="65"/>
      <c r="AA73" s="66"/>
      <c r="AB73" s="65"/>
      <c r="AC73" s="90" t="s">
        <v>20</v>
      </c>
      <c r="AD73" s="65"/>
      <c r="AE73" s="66"/>
      <c r="AF73" s="111"/>
      <c r="AG73" s="90" t="s">
        <v>20</v>
      </c>
      <c r="AH73" s="65"/>
      <c r="AI73" s="64"/>
    </row>
    <row r="74" spans="1:35" ht="16.5" customHeight="1">
      <c r="A74" s="223"/>
      <c r="B74" s="69" t="s">
        <v>24</v>
      </c>
      <c r="C74" s="68"/>
      <c r="D74" s="67"/>
      <c r="E74" s="90" t="s">
        <v>20</v>
      </c>
      <c r="F74" s="65">
        <v>3</v>
      </c>
      <c r="G74" s="66"/>
      <c r="H74" s="65"/>
      <c r="I74" s="90" t="s">
        <v>20</v>
      </c>
      <c r="J74" s="65">
        <v>211</v>
      </c>
      <c r="K74" s="66">
        <v>185</v>
      </c>
      <c r="L74" s="65"/>
      <c r="M74" s="90" t="s">
        <v>20</v>
      </c>
      <c r="N74" s="65">
        <v>58</v>
      </c>
      <c r="O74" s="66">
        <v>58</v>
      </c>
      <c r="P74" s="111"/>
      <c r="Q74" s="90" t="s">
        <v>20</v>
      </c>
      <c r="R74" s="65">
        <v>28</v>
      </c>
      <c r="S74" s="64">
        <v>28</v>
      </c>
      <c r="T74" s="67"/>
      <c r="U74" s="90" t="s">
        <v>20</v>
      </c>
      <c r="V74" s="65">
        <v>215</v>
      </c>
      <c r="W74" s="66">
        <v>201</v>
      </c>
      <c r="X74" s="65"/>
      <c r="Y74" s="90" t="s">
        <v>20</v>
      </c>
      <c r="Z74" s="65"/>
      <c r="AA74" s="66"/>
      <c r="AB74" s="65"/>
      <c r="AC74" s="90" t="s">
        <v>20</v>
      </c>
      <c r="AD74" s="65">
        <v>316</v>
      </c>
      <c r="AE74" s="66">
        <v>275</v>
      </c>
      <c r="AF74" s="111"/>
      <c r="AG74" s="90" t="s">
        <v>20</v>
      </c>
      <c r="AH74" s="65">
        <v>179</v>
      </c>
      <c r="AI74" s="64">
        <v>148</v>
      </c>
    </row>
    <row r="75" spans="1:35" ht="16.5" customHeight="1">
      <c r="A75" s="223"/>
      <c r="B75" s="63" t="s">
        <v>25</v>
      </c>
      <c r="C75" s="62"/>
      <c r="D75" s="61" t="s">
        <v>20</v>
      </c>
      <c r="E75" s="59" t="s">
        <v>20</v>
      </c>
      <c r="F75" s="59" t="s">
        <v>20</v>
      </c>
      <c r="G75" s="60" t="s">
        <v>20</v>
      </c>
      <c r="H75" s="59" t="s">
        <v>20</v>
      </c>
      <c r="I75" s="59" t="s">
        <v>20</v>
      </c>
      <c r="J75" s="59" t="s">
        <v>20</v>
      </c>
      <c r="K75" s="60" t="s">
        <v>20</v>
      </c>
      <c r="L75" s="59" t="s">
        <v>20</v>
      </c>
      <c r="M75" s="59" t="s">
        <v>20</v>
      </c>
      <c r="N75" s="59" t="s">
        <v>20</v>
      </c>
      <c r="O75" s="60" t="s">
        <v>20</v>
      </c>
      <c r="P75" s="112" t="s">
        <v>20</v>
      </c>
      <c r="Q75" s="59" t="s">
        <v>20</v>
      </c>
      <c r="R75" s="59" t="s">
        <v>20</v>
      </c>
      <c r="S75" s="58" t="s">
        <v>20</v>
      </c>
      <c r="T75" s="61" t="s">
        <v>20</v>
      </c>
      <c r="U75" s="59" t="s">
        <v>20</v>
      </c>
      <c r="V75" s="59" t="s">
        <v>20</v>
      </c>
      <c r="W75" s="60" t="s">
        <v>20</v>
      </c>
      <c r="X75" s="59" t="s">
        <v>20</v>
      </c>
      <c r="Y75" s="59" t="s">
        <v>20</v>
      </c>
      <c r="Z75" s="59" t="s">
        <v>20</v>
      </c>
      <c r="AA75" s="60" t="s">
        <v>20</v>
      </c>
      <c r="AB75" s="59" t="s">
        <v>20</v>
      </c>
      <c r="AC75" s="59" t="s">
        <v>20</v>
      </c>
      <c r="AD75" s="59" t="s">
        <v>20</v>
      </c>
      <c r="AE75" s="60" t="s">
        <v>20</v>
      </c>
      <c r="AF75" s="112" t="s">
        <v>20</v>
      </c>
      <c r="AG75" s="59" t="s">
        <v>20</v>
      </c>
      <c r="AH75" s="59" t="s">
        <v>20</v>
      </c>
      <c r="AI75" s="58" t="s">
        <v>20</v>
      </c>
    </row>
    <row r="76" spans="1:35" ht="16.5" customHeight="1" thickBot="1">
      <c r="A76" s="229"/>
      <c r="B76" s="57" t="s">
        <v>39</v>
      </c>
      <c r="C76" s="56"/>
      <c r="D76" s="55" t="s">
        <v>20</v>
      </c>
      <c r="E76" s="53" t="s">
        <v>20</v>
      </c>
      <c r="F76" s="53" t="s">
        <v>20</v>
      </c>
      <c r="G76" s="54" t="s">
        <v>20</v>
      </c>
      <c r="H76" s="53" t="s">
        <v>20</v>
      </c>
      <c r="I76" s="53" t="s">
        <v>20</v>
      </c>
      <c r="J76" s="53" t="s">
        <v>20</v>
      </c>
      <c r="K76" s="54" t="s">
        <v>20</v>
      </c>
      <c r="L76" s="53" t="s">
        <v>20</v>
      </c>
      <c r="M76" s="53" t="s">
        <v>20</v>
      </c>
      <c r="N76" s="53" t="s">
        <v>20</v>
      </c>
      <c r="O76" s="54" t="s">
        <v>20</v>
      </c>
      <c r="P76" s="117" t="s">
        <v>20</v>
      </c>
      <c r="Q76" s="53" t="s">
        <v>20</v>
      </c>
      <c r="R76" s="53" t="s">
        <v>20</v>
      </c>
      <c r="S76" s="52" t="s">
        <v>20</v>
      </c>
      <c r="T76" s="55" t="s">
        <v>20</v>
      </c>
      <c r="U76" s="53" t="s">
        <v>20</v>
      </c>
      <c r="V76" s="53" t="s">
        <v>20</v>
      </c>
      <c r="W76" s="54" t="s">
        <v>20</v>
      </c>
      <c r="X76" s="53" t="s">
        <v>20</v>
      </c>
      <c r="Y76" s="53" t="s">
        <v>20</v>
      </c>
      <c r="Z76" s="53" t="s">
        <v>20</v>
      </c>
      <c r="AA76" s="54" t="s">
        <v>20</v>
      </c>
      <c r="AB76" s="53" t="s">
        <v>20</v>
      </c>
      <c r="AC76" s="53" t="s">
        <v>20</v>
      </c>
      <c r="AD76" s="53" t="s">
        <v>20</v>
      </c>
      <c r="AE76" s="54" t="s">
        <v>20</v>
      </c>
      <c r="AF76" s="117" t="s">
        <v>20</v>
      </c>
      <c r="AG76" s="53" t="s">
        <v>20</v>
      </c>
      <c r="AH76" s="53" t="s">
        <v>20</v>
      </c>
      <c r="AI76" s="52" t="s">
        <v>20</v>
      </c>
    </row>
  </sheetData>
  <sheetProtection/>
  <mergeCells count="56">
    <mergeCell ref="N6:N7"/>
    <mergeCell ref="A49:A53"/>
    <mergeCell ref="A72:A76"/>
    <mergeCell ref="A54:C54"/>
    <mergeCell ref="D54:AI54"/>
    <mergeCell ref="A55:A71"/>
    <mergeCell ref="B64:B69"/>
    <mergeCell ref="L4:L7"/>
    <mergeCell ref="A31:C31"/>
    <mergeCell ref="D31:AI31"/>
    <mergeCell ref="A32:A48"/>
    <mergeCell ref="B41:B46"/>
    <mergeCell ref="A26:A30"/>
    <mergeCell ref="A9:A25"/>
    <mergeCell ref="B18:B23"/>
    <mergeCell ref="J6:J7"/>
    <mergeCell ref="H4:H7"/>
    <mergeCell ref="N4:O4"/>
    <mergeCell ref="Z4:AA4"/>
    <mergeCell ref="R4:S4"/>
    <mergeCell ref="V5:W5"/>
    <mergeCell ref="AF3:AI3"/>
    <mergeCell ref="AB3:AE3"/>
    <mergeCell ref="AH4:AI4"/>
    <mergeCell ref="AB4:AB7"/>
    <mergeCell ref="N5:O5"/>
    <mergeCell ref="R5:S5"/>
    <mergeCell ref="AH6:AH7"/>
    <mergeCell ref="AD4:AE4"/>
    <mergeCell ref="AF4:AF7"/>
    <mergeCell ref="AD5:AE5"/>
    <mergeCell ref="A8:C8"/>
    <mergeCell ref="A3:C7"/>
    <mergeCell ref="D4:D7"/>
    <mergeCell ref="F4:G4"/>
    <mergeCell ref="D8:AI8"/>
    <mergeCell ref="J4:K4"/>
    <mergeCell ref="P3:S3"/>
    <mergeCell ref="X4:X7"/>
    <mergeCell ref="V6:V7"/>
    <mergeCell ref="Z6:Z7"/>
    <mergeCell ref="V4:W4"/>
    <mergeCell ref="T3:W3"/>
    <mergeCell ref="X3:AA3"/>
    <mergeCell ref="Z5:AA5"/>
    <mergeCell ref="P4:P7"/>
    <mergeCell ref="AH5:AI5"/>
    <mergeCell ref="D3:G3"/>
    <mergeCell ref="H3:K3"/>
    <mergeCell ref="L3:O3"/>
    <mergeCell ref="AD6:AD7"/>
    <mergeCell ref="F6:F7"/>
    <mergeCell ref="F5:G5"/>
    <mergeCell ref="J5:K5"/>
    <mergeCell ref="R6:R7"/>
    <mergeCell ref="T4:T7"/>
  </mergeCells>
  <printOptions/>
  <pageMargins left="0.5905511811023623" right="0.3937007874015748" top="0.5905511811023623" bottom="0.3937007874015748" header="0.5118110236220472" footer="0.31496062992125984"/>
  <pageSetup horizontalDpi="300" verticalDpi="300" orientation="landscape" pageOrder="overThenDown" paperSize="9" r:id="rId1"/>
  <headerFooter alignWithMargins="0">
    <oddHeader>&amp;C&amp;"Times New Roman,Tučné"&amp;P</oddHeader>
  </headerFooter>
  <rowBreaks count="2" manualBreakCount="2">
    <brk id="30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Cabalova</dc:creator>
  <cp:keywords/>
  <dc:description/>
  <cp:lastModifiedBy>Cabalova Jana</cp:lastModifiedBy>
  <cp:lastPrinted>2024-02-05T14:20:04Z</cp:lastPrinted>
  <dcterms:created xsi:type="dcterms:W3CDTF">2015-02-05T10:42:40Z</dcterms:created>
  <dcterms:modified xsi:type="dcterms:W3CDTF">2024-03-14T12:28:32Z</dcterms:modified>
  <cp:category/>
  <cp:version/>
  <cp:contentType/>
  <cp:contentStatus/>
</cp:coreProperties>
</file>